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30" windowWidth="15195" windowHeight="12525" activeTab="5"/>
  </bookViews>
  <sheets>
    <sheet name="Allgemeines" sheetId="1" r:id="rId1"/>
    <sheet name="Gaszusammensetzung" sheetId="7" r:id="rId2"/>
    <sheet name="Gärbehälter" sheetId="2" r:id="rId3"/>
    <sheet name="Gärrestelager" sheetId="3" r:id="rId4"/>
    <sheet name="Rohrleitungen" sheetId="4" r:id="rId5"/>
    <sheet name="Erläuterungen" sheetId="6" r:id="rId6"/>
  </sheets>
  <definedNames>
    <definedName name="oben" localSheetId="0">Allgemeines!#REF!</definedName>
  </definedNames>
  <calcPr calcId="125725"/>
</workbook>
</file>

<file path=xl/calcChain.xml><?xml version="1.0" encoding="utf-8"?>
<calcChain xmlns="http://schemas.openxmlformats.org/spreadsheetml/2006/main">
  <c r="C7" i="7"/>
  <c r="C8"/>
  <c r="AI14" i="3" l="1"/>
  <c r="AI15"/>
  <c r="AI16"/>
  <c r="AI17"/>
  <c r="AI18"/>
  <c r="AI19"/>
  <c r="AI20"/>
  <c r="AI21"/>
  <c r="AI22"/>
  <c r="AI23"/>
  <c r="AI24"/>
  <c r="AI25"/>
  <c r="AI26"/>
  <c r="AI27"/>
  <c r="AI28"/>
  <c r="AI29"/>
  <c r="AI30"/>
  <c r="AI31"/>
  <c r="AI32"/>
  <c r="AI13"/>
  <c r="AI12"/>
  <c r="AP13" i="2"/>
  <c r="AP14"/>
  <c r="AP15"/>
  <c r="AP16"/>
  <c r="AP17"/>
  <c r="AP18"/>
  <c r="AP19"/>
  <c r="AP20"/>
  <c r="AP21"/>
  <c r="AP22"/>
  <c r="AP23"/>
  <c r="AP24"/>
  <c r="AP25"/>
  <c r="AP26"/>
  <c r="AP27"/>
  <c r="AP28"/>
  <c r="AP29"/>
  <c r="AP30"/>
  <c r="AP31"/>
  <c r="AP32"/>
  <c r="AP12"/>
  <c r="AP8" s="1"/>
  <c r="D4" i="4"/>
  <c r="AG8" i="2"/>
  <c r="AA8"/>
  <c r="Q8"/>
  <c r="K8"/>
  <c r="Q13"/>
  <c r="Q14"/>
  <c r="Q15"/>
  <c r="Q16"/>
  <c r="Q17"/>
  <c r="Q18"/>
  <c r="Q19"/>
  <c r="Q20"/>
  <c r="Q21"/>
  <c r="Q22"/>
  <c r="Q23"/>
  <c r="Q24"/>
  <c r="Q25"/>
  <c r="Q26"/>
  <c r="Q27"/>
  <c r="Q28"/>
  <c r="Q29"/>
  <c r="Q30"/>
  <c r="Q31"/>
  <c r="Q32"/>
  <c r="Q12"/>
  <c r="C20" i="7"/>
  <c r="C21"/>
  <c r="O23"/>
  <c r="M23"/>
  <c r="L23"/>
  <c r="K23"/>
  <c r="J23"/>
  <c r="O22"/>
  <c r="M22"/>
  <c r="L22"/>
  <c r="K22"/>
  <c r="J22"/>
  <c r="D22"/>
  <c r="O19"/>
  <c r="O24" s="1"/>
  <c r="M19"/>
  <c r="L19"/>
  <c r="L24" s="1"/>
  <c r="K19"/>
  <c r="K24" s="1"/>
  <c r="J19"/>
  <c r="E40" i="1" s="1"/>
  <c r="G39" s="1"/>
  <c r="O17" i="7"/>
  <c r="M17"/>
  <c r="L17"/>
  <c r="K17"/>
  <c r="J17"/>
  <c r="O15"/>
  <c r="M15"/>
  <c r="L15"/>
  <c r="K15"/>
  <c r="J15"/>
  <c r="N14"/>
  <c r="N23"/>
  <c r="N22"/>
  <c r="D9"/>
  <c r="G33" i="1"/>
  <c r="E12" i="2"/>
  <c r="E8" s="1"/>
  <c r="F12" i="3"/>
  <c r="F8"/>
  <c r="F13"/>
  <c r="F14"/>
  <c r="F15"/>
  <c r="F16"/>
  <c r="F17"/>
  <c r="F18"/>
  <c r="F19"/>
  <c r="F20"/>
  <c r="F21"/>
  <c r="F22"/>
  <c r="F23"/>
  <c r="F24"/>
  <c r="F25"/>
  <c r="F26"/>
  <c r="F27"/>
  <c r="F28"/>
  <c r="F29"/>
  <c r="F30"/>
  <c r="F31"/>
  <c r="F32"/>
  <c r="M13"/>
  <c r="M14"/>
  <c r="M15"/>
  <c r="M16"/>
  <c r="M17"/>
  <c r="M18"/>
  <c r="M19"/>
  <c r="M20"/>
  <c r="M21"/>
  <c r="M22"/>
  <c r="M23"/>
  <c r="M24"/>
  <c r="M25"/>
  <c r="M26"/>
  <c r="M27"/>
  <c r="M28"/>
  <c r="M29"/>
  <c r="M30"/>
  <c r="M31"/>
  <c r="M32"/>
  <c r="S13"/>
  <c r="S14"/>
  <c r="S15"/>
  <c r="S16"/>
  <c r="S17"/>
  <c r="S18"/>
  <c r="S19"/>
  <c r="S20"/>
  <c r="S21"/>
  <c r="S22"/>
  <c r="S23"/>
  <c r="S24"/>
  <c r="S25"/>
  <c r="S26"/>
  <c r="S27"/>
  <c r="S28"/>
  <c r="S29"/>
  <c r="S30"/>
  <c r="S31"/>
  <c r="S32"/>
  <c r="Z13"/>
  <c r="Z14"/>
  <c r="Z15"/>
  <c r="Z16"/>
  <c r="Z17"/>
  <c r="Z18"/>
  <c r="Z19"/>
  <c r="Z20"/>
  <c r="Z21"/>
  <c r="Z22"/>
  <c r="Z23"/>
  <c r="Z24"/>
  <c r="Z25"/>
  <c r="Z26"/>
  <c r="Z27"/>
  <c r="Z28"/>
  <c r="Z29"/>
  <c r="Z30"/>
  <c r="Z31"/>
  <c r="Z32"/>
  <c r="F10" i="4"/>
  <c r="AA12" i="2"/>
  <c r="K12"/>
  <c r="M12" i="3"/>
  <c r="M8"/>
  <c r="F11" i="4"/>
  <c r="F12"/>
  <c r="F13"/>
  <c r="F14"/>
  <c r="F15"/>
  <c r="F16"/>
  <c r="F17"/>
  <c r="F18"/>
  <c r="F19"/>
  <c r="F20"/>
  <c r="F21"/>
  <c r="F22"/>
  <c r="F23"/>
  <c r="F24"/>
  <c r="F25"/>
  <c r="F26"/>
  <c r="F27"/>
  <c r="F28"/>
  <c r="F29"/>
  <c r="F30"/>
  <c r="E13" i="2"/>
  <c r="E14"/>
  <c r="E15"/>
  <c r="E16"/>
  <c r="E17"/>
  <c r="E18"/>
  <c r="E19"/>
  <c r="E20"/>
  <c r="E21"/>
  <c r="E22"/>
  <c r="E23"/>
  <c r="E24"/>
  <c r="E25"/>
  <c r="E26"/>
  <c r="E27"/>
  <c r="E28"/>
  <c r="E29"/>
  <c r="E30"/>
  <c r="E31"/>
  <c r="E32"/>
  <c r="K13"/>
  <c r="K14"/>
  <c r="K15"/>
  <c r="K16"/>
  <c r="K17"/>
  <c r="K18"/>
  <c r="K19"/>
  <c r="K20"/>
  <c r="K21"/>
  <c r="K22"/>
  <c r="K23"/>
  <c r="K24"/>
  <c r="K25"/>
  <c r="K26"/>
  <c r="K27"/>
  <c r="K28"/>
  <c r="K29"/>
  <c r="K30"/>
  <c r="K31"/>
  <c r="K32"/>
  <c r="AA13"/>
  <c r="AA14"/>
  <c r="AA15"/>
  <c r="AA16"/>
  <c r="AA17"/>
  <c r="AA18"/>
  <c r="AA19"/>
  <c r="AA20"/>
  <c r="AA21"/>
  <c r="AA22"/>
  <c r="AA23"/>
  <c r="AA24"/>
  <c r="AA25"/>
  <c r="AA26"/>
  <c r="AA27"/>
  <c r="AA28"/>
  <c r="AA29"/>
  <c r="AA30"/>
  <c r="AA31"/>
  <c r="AA32"/>
  <c r="AG13"/>
  <c r="AG14"/>
  <c r="AG15"/>
  <c r="AG16"/>
  <c r="AG17"/>
  <c r="AG18"/>
  <c r="AG19"/>
  <c r="AG20"/>
  <c r="AG21"/>
  <c r="AG22"/>
  <c r="AG23"/>
  <c r="AG24"/>
  <c r="AG25"/>
  <c r="AG26"/>
  <c r="AG27"/>
  <c r="AG28"/>
  <c r="AG29"/>
  <c r="AG30"/>
  <c r="AG31"/>
  <c r="AG32"/>
  <c r="Z12" i="3"/>
  <c r="Z8"/>
  <c r="AG12" i="2"/>
  <c r="S12" i="3"/>
  <c r="S8"/>
  <c r="E9" i="7"/>
  <c r="E22"/>
  <c r="N15"/>
  <c r="N17"/>
  <c r="N19"/>
  <c r="N24" s="1"/>
  <c r="E36" i="1"/>
  <c r="G30" s="1"/>
  <c r="C4" i="2" l="1"/>
  <c r="E29" i="1" s="1"/>
  <c r="M24" i="7"/>
  <c r="J24"/>
  <c r="AI8" i="3"/>
  <c r="C4" s="1"/>
  <c r="E31" i="1" s="1"/>
  <c r="G31" s="1"/>
  <c r="G29"/>
  <c r="E32" l="1"/>
  <c r="E34" s="1"/>
  <c r="G32" l="1"/>
  <c r="G34" s="1"/>
  <c r="G42" s="1"/>
  <c r="E45" s="1"/>
  <c r="E46" l="1"/>
  <c r="E44"/>
</calcChain>
</file>

<file path=xl/sharedStrings.xml><?xml version="1.0" encoding="utf-8"?>
<sst xmlns="http://schemas.openxmlformats.org/spreadsheetml/2006/main" count="247" uniqueCount="151">
  <si>
    <t>Hydrolysegas:</t>
  </si>
  <si>
    <t>Anzahl</t>
  </si>
  <si>
    <t>Volumen</t>
  </si>
  <si>
    <t>Gesamtvolumen:</t>
  </si>
  <si>
    <t>Einzelvolumina</t>
  </si>
  <si>
    <t>m³</t>
  </si>
  <si>
    <t>Bitte lfm in Meter eingeben</t>
  </si>
  <si>
    <t>lfm</t>
  </si>
  <si>
    <t>oder</t>
  </si>
  <si>
    <t>Maximal mögliche/zulässige Dichte Biogas</t>
  </si>
  <si>
    <t>kg/m³</t>
  </si>
  <si>
    <t>"Vorhandenes" Biogas</t>
  </si>
  <si>
    <t>kg</t>
  </si>
  <si>
    <t>Vorhandensein gefährlicher Stoffe:</t>
  </si>
  <si>
    <t>das tatsächliche oder vorgesehene Vorhandensein gefährlicher Stoffe oder ihr Vorhandensein, soweit davon auszugehen ist, dass sie bei einem außer Kontrolle geratenen industriellen chemischen Verfahren anfallen, und zwar in Mengen, die die in Anhang I genannten Mengenschwellen erreichen oder überschreiten</t>
  </si>
  <si>
    <t>Die Prüfung der Anwendbarkeit der StörfallV muss in zwei Schritten erfolgen:</t>
  </si>
  <si>
    <t>Eine Eingabe wird von Ihnen erwartet bei den Feldern:</t>
  </si>
  <si>
    <t>Anwendbarkeit der StörfallV wg. des Vorhandenseins hochentzündlicher Gase:</t>
  </si>
  <si>
    <t>h'' Freibord</t>
  </si>
  <si>
    <t>h' Kegelhöhe</t>
  </si>
  <si>
    <t>h Höhe</t>
  </si>
  <si>
    <t>h''' Stand nach Entleerung</t>
  </si>
  <si>
    <t>h' Freibord</t>
  </si>
  <si>
    <t>Quader (Boxen)</t>
  </si>
  <si>
    <t>Zylinder mit Flachdach</t>
  </si>
  <si>
    <t>Propfenstromfermenter (liegender Zylinder)</t>
  </si>
  <si>
    <t>h'' Freibord2</t>
  </si>
  <si>
    <t>Quader mit aufgesetztem zylindrischem Gasspeicher + Halbkugelenden</t>
  </si>
  <si>
    <t>Die StörfallV definiert das Vorhandensein von Stoffen wie folgt:</t>
  </si>
  <si>
    <t>Eine Eingabe ist möglich (mit Nachweis) bei den Feldern:</t>
  </si>
  <si>
    <t>D Durchmesser</t>
  </si>
  <si>
    <t>L (m)</t>
  </si>
  <si>
    <t>H Höhe</t>
  </si>
  <si>
    <t>L Länge</t>
  </si>
  <si>
    <t>B Breite</t>
  </si>
  <si>
    <t>h' Freibord1</t>
  </si>
  <si>
    <t>DN (mm)</t>
  </si>
  <si>
    <t xml:space="preserve"> Zoll (")</t>
  </si>
  <si>
    <t>Biogas:</t>
  </si>
  <si>
    <t>Daten aus KAS - 12</t>
  </si>
  <si>
    <t>Erläuterungen (für weitere Seiten bitte öffnen!)</t>
  </si>
  <si>
    <t>(Rohrleitungen, die unter Vorhandensein von hochentzündlichem Biogas betrieben werden und zum Betriebsbereich gehören.)</t>
  </si>
  <si>
    <t>(Behältern, die unter möglichem Vorhandensein von hochentzündlichem Biogas mit wechselnden Füllständen (z.B. Vorlagen, Gärrestelager) betrieben werden.)</t>
  </si>
  <si>
    <t>(Behältern, die unter möglichem Vorhandensein von hochentzündlichem Biogas mit konstanten Füllständen betrieben werden.)</t>
  </si>
  <si>
    <t>1013 mbar</t>
  </si>
  <si>
    <t>l'' Bodenlänge</t>
  </si>
  <si>
    <t>Dichte °C</t>
  </si>
  <si>
    <t>Der Begriff Betriebsbereich wird in § 3 Abs. 5a BImSchG wie folgt definiert:</t>
  </si>
  <si>
    <t>Ein Betriebsbereich ist der gesamte unter der Aufsicht eines Betreibers stehende Bereich, in dem gefährliche Stoffe im Sinne des Artikels 3 Nr. 4 der Richtlinie 96/82/EG des Rates vom 9. Dezember 1996 zur Beherrschung der Gefahren bei schweren Unfällen mit gefährlichen Stoffen (ABl. EG 1997 Nr. L 10 S. 13), geändert durch die Richtlinie 2003/105/EG des Europäischen Parlaments und des Rates vom 16. Dezember 2003 (ABl. EU Nr. L 345 S. 97), in einer oder mehreren Anlagen einschließlich gemeinsamer oder verbundener Infrastrukturen und Tätigkeiten einschließlich Lagerung im Sinne des Artikels 3 Nr. 8 der Richtlinie in den in Artikel 2 der Richtlinie bezeichneten Mengen tatsächlich vorhanden oder vorgesehen sind oder vorhanden sein werden, soweit davon auszugehen ist, dass die genannten gefährlichen Stoffe bei einem außer Kontrolle geratenen industriellen chemischen Verfahren anfallen; ausgenommen sind die in Artikel 4 der Richtlinie 96/82/EG angeführten Einrichtungen, Gefahren und Tätigkeiten.</t>
  </si>
  <si>
    <t>Hinweise:</t>
  </si>
  <si>
    <t>Weitere Hinweise in der Vollzugshilfe des BMU zur StörfallV zu entnehmen:</t>
  </si>
  <si>
    <t>http://www.bmu.de/files/pdfs/allgemein/application/pdf/vollzugshilfe_stoerfall_vo.pdf</t>
  </si>
  <si>
    <t>Pfefferkornfermenter</t>
  </si>
  <si>
    <t xml:space="preserve"> r Radius 1</t>
  </si>
  <si>
    <t>h' Höhe 1</t>
  </si>
  <si>
    <t>h'' Höhe 2</t>
  </si>
  <si>
    <t>h''' Höhe 3</t>
  </si>
  <si>
    <t>h'''' Höhe 4</t>
  </si>
  <si>
    <t>abgedecktes Erdbecken</t>
  </si>
  <si>
    <t>b' Breite 1</t>
  </si>
  <si>
    <t>http://www.kas-bmu.de/publikationen/kas/KAS_12.pdf</t>
  </si>
  <si>
    <t>Berechnung der Dichte von Hydrolysegas</t>
  </si>
  <si>
    <t>Dies trifft für Gase zu, die die Anforderungen für die Netzeinspeisung (DVGW 262) erfüllen.</t>
  </si>
  <si>
    <t>1. Prüfung der Anwendbarkeit aufgrund des Vorhandenseins hochentzündlicher Gase</t>
  </si>
  <si>
    <t>Maximal mögliche/zulässige Dichte an Hydrolysegas</t>
  </si>
  <si>
    <t>h''' Höhe 1</t>
  </si>
  <si>
    <t>1. Die Volumina an Biogas werden errechnet und mit der Dichte des Biogases multipliziert.</t>
  </si>
  <si>
    <t>r' radius 2</t>
  </si>
  <si>
    <t>Hinweis des AISV:</t>
  </si>
  <si>
    <t xml:space="preserve">Auf seiner 118. Sitzung hat der AISV sich dafür ausgesprochen, auf Erdgasqualität aufbereitetes Biogas störfallrechtlich der Nr. 11 des Anhangs I der Störfall-Verordnung zuzuordnen. </t>
  </si>
  <si>
    <r>
      <t>Im KAS Merkblatt "Sicherheit in Biogasanlagen" wird als Modell für Biogas eine CO</t>
    </r>
    <r>
      <rPr>
        <vertAlign val="subscript"/>
        <sz val="10"/>
        <rFont val="Arial"/>
        <family val="2"/>
      </rPr>
      <t>2</t>
    </r>
    <r>
      <rPr>
        <sz val="10"/>
        <rFont val="Arial"/>
      </rPr>
      <t>/CH</t>
    </r>
    <r>
      <rPr>
        <vertAlign val="subscript"/>
        <sz val="10"/>
        <rFont val="Arial"/>
        <family val="2"/>
      </rPr>
      <t>4</t>
    </r>
    <r>
      <rPr>
        <sz val="10"/>
        <rFont val="Arial"/>
      </rPr>
      <t>-Mischung betrachtet und als minimale Methankonzentration 45% angegeben. Dieser Wert wird hier angesetzt und 15°C als mittlere Temperatur von Gärbehälter und unbeheizten, nicht isolierten Gärrestelagern (im Winter) angenommen.</t>
    </r>
  </si>
  <si>
    <r>
      <t>CO</t>
    </r>
    <r>
      <rPr>
        <vertAlign val="subscript"/>
        <sz val="10"/>
        <rFont val="Arial"/>
        <family val="2"/>
      </rPr>
      <t>2</t>
    </r>
  </si>
  <si>
    <r>
      <t>CH</t>
    </r>
    <r>
      <rPr>
        <vertAlign val="subscript"/>
        <sz val="10"/>
        <rFont val="Arial"/>
        <family val="2"/>
      </rPr>
      <t>4</t>
    </r>
  </si>
  <si>
    <r>
      <t>H</t>
    </r>
    <r>
      <rPr>
        <vertAlign val="subscript"/>
        <sz val="10"/>
        <rFont val="Arial"/>
        <family val="2"/>
      </rPr>
      <t>2</t>
    </r>
  </si>
  <si>
    <t>Gärbehälter</t>
  </si>
  <si>
    <t>Gasspeicher</t>
  </si>
  <si>
    <t>Gärrestelager</t>
  </si>
  <si>
    <t>Rohrleitungen</t>
  </si>
  <si>
    <t>Hydrolyse</t>
  </si>
  <si>
    <t>Tci in %</t>
  </si>
  <si>
    <t>Li in %</t>
  </si>
  <si>
    <t>Dichte 15 °C</t>
  </si>
  <si>
    <t>Kk in %</t>
  </si>
  <si>
    <t>Dichte 15°C</t>
  </si>
  <si>
    <r>
      <t>CH</t>
    </r>
    <r>
      <rPr>
        <vertAlign val="subscript"/>
        <sz val="10"/>
        <rFont val="Arial"/>
        <family val="2"/>
      </rPr>
      <t>4</t>
    </r>
    <r>
      <rPr>
        <sz val="10"/>
        <rFont val="Arial"/>
      </rPr>
      <t xml:space="preserve"> (%)</t>
    </r>
  </si>
  <si>
    <r>
      <t>H</t>
    </r>
    <r>
      <rPr>
        <vertAlign val="subscript"/>
        <sz val="10"/>
        <rFont val="Arial"/>
        <family val="2"/>
      </rPr>
      <t>2</t>
    </r>
    <r>
      <rPr>
        <sz val="10"/>
        <rFont val="Arial"/>
      </rPr>
      <t xml:space="preserve"> (%)</t>
    </r>
  </si>
  <si>
    <r>
      <t>NH</t>
    </r>
    <r>
      <rPr>
        <vertAlign val="subscript"/>
        <sz val="10"/>
        <rFont val="Arial"/>
        <family val="2"/>
      </rPr>
      <t>3</t>
    </r>
    <r>
      <rPr>
        <sz val="10"/>
        <rFont val="Arial"/>
      </rPr>
      <t xml:space="preserve"> (%)</t>
    </r>
  </si>
  <si>
    <r>
      <t>H</t>
    </r>
    <r>
      <rPr>
        <vertAlign val="subscript"/>
        <sz val="10"/>
        <rFont val="Arial"/>
        <family val="2"/>
      </rPr>
      <t>2</t>
    </r>
    <r>
      <rPr>
        <sz val="10"/>
        <rFont val="Arial"/>
      </rPr>
      <t>S (%)</t>
    </r>
  </si>
  <si>
    <r>
      <t>CO</t>
    </r>
    <r>
      <rPr>
        <vertAlign val="subscript"/>
        <sz val="10"/>
        <rFont val="Arial"/>
        <family val="2"/>
      </rPr>
      <t>2</t>
    </r>
    <r>
      <rPr>
        <sz val="10"/>
        <rFont val="Arial"/>
      </rPr>
      <t xml:space="preserve"> (%)</t>
    </r>
  </si>
  <si>
    <r>
      <t>H</t>
    </r>
    <r>
      <rPr>
        <vertAlign val="subscript"/>
        <sz val="10"/>
        <rFont val="Arial"/>
        <family val="2"/>
      </rPr>
      <t>2</t>
    </r>
    <r>
      <rPr>
        <sz val="10"/>
        <rFont val="Arial"/>
      </rPr>
      <t>O (%)</t>
    </r>
  </si>
  <si>
    <r>
      <t>N</t>
    </r>
    <r>
      <rPr>
        <vertAlign val="subscript"/>
        <sz val="10"/>
        <rFont val="Arial"/>
        <family val="2"/>
      </rPr>
      <t>2</t>
    </r>
    <r>
      <rPr>
        <sz val="10"/>
        <rFont val="Arial"/>
      </rPr>
      <t xml:space="preserve"> (%)</t>
    </r>
  </si>
  <si>
    <t>vorhandenes</t>
  </si>
  <si>
    <t>Biogas</t>
  </si>
  <si>
    <t>sonstiges</t>
  </si>
  <si>
    <t>relevante Masse</t>
  </si>
  <si>
    <t>Optionale Eingaben der Gaszusammensetzungen:</t>
  </si>
  <si>
    <t>(Werte für "Gärbehälter" bis "sonstiges" bitte vollständig eingeben, wenn Volumen vorhanden)</t>
  </si>
  <si>
    <t xml:space="preserve">Summe (%) </t>
  </si>
  <si>
    <r>
      <t>T</t>
    </r>
    <r>
      <rPr>
        <sz val="9"/>
        <rFont val="Arial"/>
        <family val="2"/>
      </rPr>
      <t>ci in %</t>
    </r>
  </si>
  <si>
    <r>
      <t>L</t>
    </r>
    <r>
      <rPr>
        <sz val="9"/>
        <rFont val="Arial"/>
        <family val="2"/>
      </rPr>
      <t>i in %</t>
    </r>
  </si>
  <si>
    <t>Untere Zündgrenze in Luft</t>
  </si>
  <si>
    <r>
      <t>K</t>
    </r>
    <r>
      <rPr>
        <sz val="9"/>
        <rFont val="Arial"/>
        <family val="2"/>
      </rPr>
      <t>k</t>
    </r>
  </si>
  <si>
    <r>
      <t>Äquivalenzkoeffizient eines Inertgases bezogen auf N</t>
    </r>
    <r>
      <rPr>
        <vertAlign val="subscript"/>
        <sz val="9"/>
        <rFont val="Arial"/>
        <family val="2"/>
      </rPr>
      <t>2</t>
    </r>
  </si>
  <si>
    <t>Dichte 0 °C</t>
  </si>
  <si>
    <t>Hydrolysegas</t>
  </si>
  <si>
    <t>Rest:</t>
  </si>
  <si>
    <t>Straße:</t>
  </si>
  <si>
    <t>PLZ:</t>
  </si>
  <si>
    <t>Ort:</t>
  </si>
  <si>
    <t>HW:</t>
  </si>
  <si>
    <t>RW:</t>
  </si>
  <si>
    <t>NR.:</t>
  </si>
  <si>
    <r>
      <t>Maximalgehalt des Gases, das mit N</t>
    </r>
    <r>
      <rPr>
        <vertAlign val="subscript"/>
        <sz val="9"/>
        <rFont val="Arial"/>
        <family val="2"/>
      </rPr>
      <t>2</t>
    </r>
    <r>
      <rPr>
        <sz val="9"/>
        <rFont val="Arial"/>
        <family val="2"/>
      </rPr>
      <t xml:space="preserve"> gemischt, nicht entflammbar in Luft ist.</t>
    </r>
  </si>
  <si>
    <t>Hinweis:</t>
  </si>
  <si>
    <t>Anlage/ Betriebsbereich:</t>
  </si>
  <si>
    <t>Optional können die vorgegebenen Werte für die Gaszusammensetzungen ersetzt werden. Dies kann 1.) entweder für die Zusammensetzung von Biogas in allen Anlagenteilen und/oder die Hydrolysestufe erfolgen (linke Seite) oder 2.) für jede Gruppe von Anlagenteilen unter Berücksichtigung unterschiedlicher Zusammensetzungen in jeder Gruppe (rechte Seite).</t>
  </si>
  <si>
    <t>=ΣAi(100/Tci-1)</t>
  </si>
  <si>
    <t>=ΣBk*Kk</t>
  </si>
  <si>
    <r>
      <t xml:space="preserve">Ein Gas ist nach ISO 10156 hochentzündlich, wenn </t>
    </r>
    <r>
      <rPr>
        <b/>
        <sz val="10"/>
        <rFont val="Arial"/>
        <family val="2"/>
      </rPr>
      <t>ΣAi(100/Tci-1)&gt;ΣBk*Kk</t>
    </r>
    <r>
      <rPr>
        <sz val="10"/>
        <rFont val="Arial"/>
        <family val="2"/>
      </rPr>
      <t xml:space="preserve"> ist.</t>
    </r>
  </si>
  <si>
    <t>Bitte die Hinweise zur Anwendung unter "Erläuterungen" beachten!</t>
  </si>
  <si>
    <t>Ist dies nicht der Fall, können Volumina entsprechender Anlagenteile bei der Eingabe auf den nachfolgenden Blättern entfallen, wenn ein Nachweis von einer Messstelle nach § 26 BImSchG oder einer ZÜS für den Bereich Ex-Schutz, dass verfahrens- oder anlagenbedingt kein hochentzündliches Gasgemisch gemäß ISO 10156 und StörfallV "vorhanden" sein kann, vorliegt. Soweit ein derartiger Nachweis nicht vorliegt, sind auch die entsprechende Volumina zu berücksichtigen.</t>
  </si>
  <si>
    <r>
      <t xml:space="preserve">Bei 2.) sind die Werte für die Zusammensetzung des Gases in vol% für Gruppen von Anlagenteilen einzugeben, wobei dies für </t>
    </r>
    <r>
      <rPr>
        <b/>
        <sz val="10"/>
        <rFont val="Arial"/>
        <family val="2"/>
      </rPr>
      <t xml:space="preserve">jede </t>
    </r>
    <r>
      <rPr>
        <sz val="10"/>
        <rFont val="Arial"/>
      </rPr>
      <t xml:space="preserve">Gruppe erfolgen muss, für die ein Volumen eingetragen wurde. Die Summe muss 100% ergeben. Das Programm prüft dann, ob das entsprechende Gas gemäß der ISO 10156 hochentzündlich ist. </t>
    </r>
  </si>
  <si>
    <t>Berechnung des technisch maximal möglichen oder zulässigen Volumens von Biogas in den Rohrleitungen</t>
  </si>
  <si>
    <t>Berechnung der Zündfähigkeit und Dichte von Bio- Hydrolysegas nach ISO 10156 (2010(E):</t>
  </si>
  <si>
    <t>Prüfung der Anwendbarkeit der StörfallV auf Biogasanlagen</t>
  </si>
  <si>
    <r>
      <t>Hierzu</t>
    </r>
    <r>
      <rPr>
        <sz val="10"/>
        <rFont val="Arial"/>
        <family val="2"/>
      </rPr>
      <t xml:space="preserve"> finden Sie Hilfen auf den nachfolgenden Blättern. Zumindest in den Blättern "Gärbehälter" und "Gärrestlager" müssen Anzahl und Abmessungen eingetragen werden. Das Volumen eines separaten Gaslagers ist auf diesem Blatt einzutragen. Für Rohrleitungen wird 2% des sonstigen Volumens angenommen, falls im Blatt "Rohrleitungen" keine Eintragung erfolgt. Sofern eine Hydrolysestufe vorhanden ist, ist das Volumen an vorhandenem Hydrolysegas auf diesem Blatt einzutragen. Das Ergebnis des Schrittes 1. wird unten angezeigt (E43:E45)</t>
    </r>
  </si>
  <si>
    <t>2. Die Massen der sonstigen "vorhandenen" Stoffe müssen ggf. geprüft werden.</t>
  </si>
  <si>
    <t>r Zylinder- radius</t>
  </si>
  <si>
    <t>r Zylinder-radius</t>
  </si>
  <si>
    <t>h' Höhe Kugel-segment</t>
  </si>
  <si>
    <t>Berechnung des technisch maximal möglichen oder zulässigen Volumens von Biogas im abgedeckten Gärrestelager/in den abgedeckten Gärrestelagern</t>
  </si>
  <si>
    <t>Bitte alle Maße in Meter eingeben.</t>
  </si>
  <si>
    <t>(Die Grafiken lassen sich durch anklicken und ziehen am Rahmen vergrößern. Die einzutragenen Maße werden dann sichtbar).</t>
  </si>
  <si>
    <t>l Zylinder-länge</t>
  </si>
  <si>
    <t>l' Zylinder-länge</t>
  </si>
  <si>
    <t>Berechnung des technisch maximal möglichen oder zulässigen Volumens von Biogas im Fermenter/in den Fermentern</t>
  </si>
  <si>
    <r>
      <t>Die Volumina sonstiger Behälter oder abgedeckter Endlager für vollständig vergorenes Substrat (i.d.R. vierte Stufe), die nicht beheizt werden und nicht mit dem Biogassystem verbunden sind, werden berücksichtigt, es sei denn, durch ein Messprogramm (insbesondere hinsichtlich CH</t>
    </r>
    <r>
      <rPr>
        <vertAlign val="subscript"/>
        <sz val="10"/>
        <rFont val="Arial"/>
        <family val="2"/>
      </rPr>
      <t>4</t>
    </r>
    <r>
      <rPr>
        <sz val="10"/>
        <rFont val="Arial"/>
        <family val="2"/>
      </rPr>
      <t>, H</t>
    </r>
    <r>
      <rPr>
        <vertAlign val="subscript"/>
        <sz val="10"/>
        <rFont val="Arial"/>
        <family val="2"/>
      </rPr>
      <t>2</t>
    </r>
    <r>
      <rPr>
        <sz val="10"/>
        <rFont val="Arial"/>
        <family val="2"/>
      </rPr>
      <t>, H</t>
    </r>
    <r>
      <rPr>
        <vertAlign val="subscript"/>
        <sz val="10"/>
        <rFont val="Arial"/>
        <family val="2"/>
      </rPr>
      <t>2</t>
    </r>
    <r>
      <rPr>
        <sz val="10"/>
        <rFont val="Arial"/>
        <family val="2"/>
      </rPr>
      <t>S, NH</t>
    </r>
    <r>
      <rPr>
        <vertAlign val="subscript"/>
        <sz val="10"/>
        <rFont val="Arial"/>
        <family val="2"/>
      </rPr>
      <t>3</t>
    </r>
    <r>
      <rPr>
        <sz val="10"/>
        <rFont val="Arial"/>
        <family val="2"/>
      </rPr>
      <t>) einer Messstelle nach § 26 BImSchG oder einer ZÜS für den Bereich Ex-Schutz wird der Nachweis erbracht, dass die untere Explosionsgrenze verfahrens- oder anlagenbedingt nicht überschritten werden kann, d.h. kein hochentzündliches Gasgemisch gemäß StörfallV „vorhanden“ sein kann. Geruchsmindernd abgedeckte Vorlagebehälter oder geruchsmindernd abgedeckte, hinter einem Separator angeordnete Endlager ohne relevanten Feststoffanteil, die nicht beheizt werden und nicht mit dem Biogassystem verbunden sind, können unberücksichtigt bleiben.</t>
    </r>
  </si>
  <si>
    <t>Anhang I Nr. 4 Satz 1:</t>
  </si>
  <si>
    <t xml:space="preserve">Die für die Anwendung der einschlägigen Vorschriften zu berücksichtigenden Mengen sind die Höchstmengen, die zu irgendeinem Zeitpunkt vorhanden sind oder vorhanden sein können. </t>
  </si>
  <si>
    <t xml:space="preserve">Bei 1.) sind die Werte für "vorhandenes Biogas" (C7:C8) und/oder "vorhandenes Hydrolysegas" (C20:C21) zu überschreiben. </t>
  </si>
  <si>
    <t>1. Berechnung der Dichte von Bio- und Hydrolysegas für alle Anlagenteile:</t>
  </si>
  <si>
    <t>2. Berechnung der Dichte von Bio- und Hydrolyegas für einzelne Anlagenteile :</t>
  </si>
  <si>
    <r>
      <t>Dies ist in dieser Arbeitshilfe</t>
    </r>
    <r>
      <rPr>
        <b/>
        <sz val="10"/>
        <rFont val="Arial"/>
        <family val="2"/>
      </rPr>
      <t xml:space="preserve"> nicht</t>
    </r>
    <r>
      <rPr>
        <sz val="10"/>
        <rFont val="Arial"/>
        <family val="2"/>
      </rPr>
      <t xml:space="preserve"> integriert und muss manuell oder mit Hilfe anderer, geeigneter Programme erfolgen.</t>
    </r>
  </si>
  <si>
    <t>Nach: Daniel Preißer: Bietet eine separate Hydrolyse zusätzliches Potential in NaWaRo-Biogasanlagen, Universität Hohenheim 5.6.2008</t>
  </si>
  <si>
    <t>Grundsätzlich kann das Volumen in Rohrleitungen mit 2 % des Volumens der anderen Anlagenteile angenommen werden. (Diese Berechnung erfolgt automatisch, falls im Blatt Rohrleitung keine Eintragung erfolgt.) In Anlagen, deren Teile nahe beeinander aufgestellt sind (keine gasführenden Rohrleitungen länger als 100 m) kann der Rohrleitungsinhalt mit 50 kg angenommen werden. (dann ist 50 (kg) manuell in G32 einzutragen!)</t>
  </si>
  <si>
    <t>l ´ Länge</t>
  </si>
  <si>
    <t>Version 1.2</t>
  </si>
  <si>
    <t>Zylindrische Fermenter mit aufgesetztem Kegel (z.B. mit Innen- und Außenfolie)</t>
  </si>
  <si>
    <t>Zylindrische Fermenter mit aufgesetztem Kugelsegment (z.B. Behälter mit einer Folie unter Innendruck)</t>
  </si>
  <si>
    <t>Zylinder mit aufgesetztem Kegel (z.B. mit Innen- und Außenfolie)</t>
  </si>
  <si>
    <t>Zylinder mit aufgesetztem Kugelsegment (z.B. Behälter mit einer Folie unter Innendruck)</t>
  </si>
</sst>
</file>

<file path=xl/styles.xml><?xml version="1.0" encoding="utf-8"?>
<styleSheet xmlns="http://schemas.openxmlformats.org/spreadsheetml/2006/main">
  <numFmts count="3">
    <numFmt numFmtId="164" formatCode="#,##0.000"/>
    <numFmt numFmtId="165" formatCode="0.000"/>
    <numFmt numFmtId="166" formatCode="0.0"/>
  </numFmts>
  <fonts count="16">
    <font>
      <sz val="10"/>
      <name val="Arial"/>
    </font>
    <font>
      <sz val="8"/>
      <name val="Arial"/>
    </font>
    <font>
      <b/>
      <sz val="10"/>
      <name val="Arial"/>
      <family val="2"/>
    </font>
    <font>
      <sz val="10"/>
      <name val="Arial"/>
      <family val="2"/>
    </font>
    <font>
      <u/>
      <sz val="10"/>
      <color indexed="12"/>
      <name val="Arial"/>
    </font>
    <font>
      <b/>
      <sz val="10"/>
      <color indexed="39"/>
      <name val="Arial"/>
      <family val="2"/>
    </font>
    <font>
      <sz val="11"/>
      <name val="Arial"/>
      <family val="2"/>
    </font>
    <font>
      <b/>
      <sz val="11"/>
      <name val="Arial"/>
      <family val="2"/>
    </font>
    <font>
      <vertAlign val="subscript"/>
      <sz val="10"/>
      <name val="Arial"/>
      <family val="2"/>
    </font>
    <font>
      <b/>
      <i/>
      <sz val="10"/>
      <name val="Arial"/>
      <family val="2"/>
    </font>
    <font>
      <sz val="9"/>
      <name val="Arial"/>
      <family val="2"/>
    </font>
    <font>
      <vertAlign val="subscript"/>
      <sz val="9"/>
      <name val="Arial"/>
      <family val="2"/>
    </font>
    <font>
      <i/>
      <sz val="10"/>
      <color rgb="FF0070C0"/>
      <name val="Arial"/>
      <family val="2"/>
    </font>
    <font>
      <sz val="10"/>
      <color rgb="FF0070C0"/>
      <name val="Arial"/>
      <family val="2"/>
    </font>
    <font>
      <sz val="10"/>
      <color rgb="FFC00000"/>
      <name val="Arial"/>
      <family val="2"/>
    </font>
    <font>
      <sz val="10"/>
      <color rgb="FF000000"/>
      <name val="Arial"/>
      <family val="2"/>
    </font>
  </fonts>
  <fills count="12">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7"/>
        <bgColor indexed="64"/>
      </patternFill>
    </fill>
    <fill>
      <patternFill patternType="solid">
        <fgColor theme="2"/>
        <bgColor indexed="64"/>
      </patternFill>
    </fill>
    <fill>
      <patternFill patternType="solid">
        <fgColor rgb="FFCCFFFF"/>
        <bgColor indexed="64"/>
      </patternFill>
    </fill>
    <fill>
      <patternFill patternType="solid">
        <fgColor rgb="FFFFFF66"/>
        <bgColor indexed="64"/>
      </patternFill>
    </fill>
    <fill>
      <patternFill patternType="solid">
        <fgColor rgb="FFFFFF99"/>
        <bgColor indexed="64"/>
      </patternFill>
    </fill>
    <fill>
      <patternFill patternType="solid">
        <fgColor rgb="FFFFFFCC"/>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90">
    <xf numFmtId="0" fontId="0" fillId="0" borderId="0" xfId="0"/>
    <xf numFmtId="2" fontId="0" fillId="0" borderId="0" xfId="0" applyNumberFormat="1"/>
    <xf numFmtId="0" fontId="0" fillId="0" borderId="0" xfId="0" applyAlignment="1">
      <alignment wrapText="1"/>
    </xf>
    <xf numFmtId="0" fontId="2" fillId="0" borderId="0" xfId="0" applyFont="1"/>
    <xf numFmtId="0" fontId="3" fillId="0" borderId="0" xfId="0" applyFont="1"/>
    <xf numFmtId="0" fontId="0" fillId="2" borderId="1" xfId="0" applyFill="1" applyBorder="1"/>
    <xf numFmtId="2" fontId="0" fillId="2" borderId="1" xfId="0" applyNumberFormat="1" applyFill="1" applyBorder="1"/>
    <xf numFmtId="3" fontId="0" fillId="2" borderId="1" xfId="0" applyNumberFormat="1" applyFill="1" applyBorder="1"/>
    <xf numFmtId="0" fontId="0" fillId="3" borderId="1" xfId="0" applyFill="1" applyBorder="1"/>
    <xf numFmtId="0" fontId="0" fillId="4" borderId="1" xfId="0" applyFill="1" applyBorder="1"/>
    <xf numFmtId="0" fontId="0" fillId="0" borderId="0" xfId="0" applyFill="1" applyBorder="1"/>
    <xf numFmtId="2" fontId="0" fillId="0" borderId="0" xfId="0" applyNumberFormat="1" applyFill="1" applyBorder="1"/>
    <xf numFmtId="2" fontId="0" fillId="5" borderId="1" xfId="0" applyNumberFormat="1" applyFill="1" applyBorder="1"/>
    <xf numFmtId="0" fontId="0" fillId="2" borderId="2" xfId="0" applyFill="1" applyBorder="1"/>
    <xf numFmtId="0" fontId="0" fillId="3" borderId="2" xfId="0" applyFill="1" applyBorder="1"/>
    <xf numFmtId="0" fontId="2" fillId="0" borderId="0" xfId="0" applyFont="1" applyAlignment="1">
      <alignment horizontal="center"/>
    </xf>
    <xf numFmtId="0" fontId="2" fillId="0" borderId="0" xfId="0" applyFont="1" applyFill="1"/>
    <xf numFmtId="0" fontId="0" fillId="0" borderId="0" xfId="0" applyFill="1"/>
    <xf numFmtId="0" fontId="5" fillId="0" borderId="0" xfId="0" applyFont="1"/>
    <xf numFmtId="9" fontId="0" fillId="0" borderId="0" xfId="0" applyNumberFormat="1"/>
    <xf numFmtId="165" fontId="2" fillId="0" borderId="0" xfId="0" applyNumberFormat="1" applyFont="1"/>
    <xf numFmtId="0" fontId="0" fillId="0" borderId="0" xfId="0" applyAlignment="1">
      <alignment vertical="top" wrapText="1"/>
    </xf>
    <xf numFmtId="164" fontId="0" fillId="0" borderId="0" xfId="0" applyNumberFormat="1"/>
    <xf numFmtId="164" fontId="2" fillId="0" borderId="0" xfId="0" applyNumberFormat="1" applyFont="1"/>
    <xf numFmtId="0" fontId="0" fillId="0" borderId="0" xfId="0" applyAlignment="1">
      <alignment horizontal="left" vertical="top" wrapText="1"/>
    </xf>
    <xf numFmtId="0" fontId="0" fillId="0" borderId="0" xfId="0" applyAlignment="1">
      <alignment horizontal="center"/>
    </xf>
    <xf numFmtId="0" fontId="0" fillId="0" borderId="0" xfId="0" applyAlignment="1"/>
    <xf numFmtId="0" fontId="2" fillId="0" borderId="0" xfId="0" applyNumberFormat="1" applyFont="1" applyAlignment="1"/>
    <xf numFmtId="0" fontId="4" fillId="0" borderId="0" xfId="1" applyAlignment="1" applyProtection="1"/>
    <xf numFmtId="0" fontId="6" fillId="0" borderId="0" xfId="0" applyFont="1"/>
    <xf numFmtId="166" fontId="0" fillId="5" borderId="1" xfId="0" applyNumberFormat="1" applyFill="1" applyBorder="1"/>
    <xf numFmtId="0" fontId="6" fillId="0" borderId="0" xfId="0" applyFont="1" applyFill="1" applyBorder="1"/>
    <xf numFmtId="0" fontId="2" fillId="0" borderId="0" xfId="0" applyFont="1" applyFill="1" applyBorder="1"/>
    <xf numFmtId="3" fontId="2" fillId="6" borderId="1" xfId="0" applyNumberFormat="1" applyFont="1" applyFill="1" applyBorder="1"/>
    <xf numFmtId="0" fontId="7" fillId="0" borderId="0" xfId="0" applyFont="1"/>
    <xf numFmtId="0" fontId="0" fillId="0" borderId="0" xfId="0" applyAlignment="1">
      <alignment vertical="top"/>
    </xf>
    <xf numFmtId="2" fontId="0" fillId="0" borderId="3" xfId="0" applyNumberFormat="1" applyFill="1" applyBorder="1"/>
    <xf numFmtId="0" fontId="2" fillId="0" borderId="0" xfId="0" applyFont="1" applyAlignment="1">
      <alignment horizontal="left"/>
    </xf>
    <xf numFmtId="0" fontId="7" fillId="0" borderId="0" xfId="0" applyFont="1" applyBorder="1" applyAlignment="1">
      <alignment horizontal="center"/>
    </xf>
    <xf numFmtId="0" fontId="0" fillId="0" borderId="0" xfId="0" applyAlignment="1">
      <alignment horizontal="right"/>
    </xf>
    <xf numFmtId="0" fontId="3" fillId="0" borderId="0" xfId="0" applyFont="1" applyAlignment="1">
      <alignment wrapText="1"/>
    </xf>
    <xf numFmtId="0" fontId="9" fillId="0" borderId="0" xfId="0" applyFont="1"/>
    <xf numFmtId="0" fontId="0" fillId="5" borderId="1" xfId="0" applyFill="1" applyBorder="1"/>
    <xf numFmtId="0" fontId="10" fillId="0" borderId="0" xfId="0" applyFont="1" applyBorder="1"/>
    <xf numFmtId="0" fontId="2" fillId="0" borderId="0" xfId="0" applyFont="1" applyAlignment="1">
      <alignment horizontal="right"/>
    </xf>
    <xf numFmtId="3" fontId="0" fillId="0" borderId="1" xfId="0" applyNumberFormat="1" applyBorder="1"/>
    <xf numFmtId="0" fontId="0" fillId="0" borderId="0" xfId="0" applyFill="1" applyBorder="1" applyAlignment="1">
      <alignment horizontal="right"/>
    </xf>
    <xf numFmtId="0" fontId="0" fillId="0" borderId="0" xfId="0" applyAlignment="1">
      <alignment horizontal="left" vertical="top"/>
    </xf>
    <xf numFmtId="0" fontId="3" fillId="0" borderId="0" xfId="0" applyFont="1" applyFill="1" applyBorder="1" applyAlignment="1">
      <alignment horizontal="left" vertical="top"/>
    </xf>
    <xf numFmtId="49" fontId="0" fillId="0" borderId="0" xfId="0" applyNumberFormat="1" applyAlignment="1">
      <alignment horizontal="left"/>
    </xf>
    <xf numFmtId="9" fontId="0" fillId="5" borderId="2" xfId="0" applyNumberFormat="1" applyFill="1" applyBorder="1"/>
    <xf numFmtId="165" fontId="0" fillId="0" borderId="1" xfId="0" applyNumberFormat="1" applyBorder="1"/>
    <xf numFmtId="164" fontId="0" fillId="0" borderId="1" xfId="0" applyNumberFormat="1" applyBorder="1"/>
    <xf numFmtId="165" fontId="2" fillId="0" borderId="1" xfId="0" applyNumberFormat="1" applyFont="1" applyBorder="1"/>
    <xf numFmtId="164" fontId="2" fillId="0" borderId="1" xfId="0" applyNumberFormat="1" applyFont="1" applyBorder="1"/>
    <xf numFmtId="0" fontId="0" fillId="0" borderId="1" xfId="0" applyBorder="1"/>
    <xf numFmtId="4" fontId="0" fillId="0" borderId="1" xfId="0" applyNumberFormat="1" applyBorder="1"/>
    <xf numFmtId="3" fontId="0" fillId="0" borderId="0" xfId="0" applyNumberFormat="1" applyBorder="1"/>
    <xf numFmtId="3" fontId="3" fillId="0" borderId="0" xfId="0" applyNumberFormat="1" applyFont="1" applyBorder="1"/>
    <xf numFmtId="0" fontId="12" fillId="0" borderId="0" xfId="0" applyFont="1"/>
    <xf numFmtId="0" fontId="13" fillId="0" borderId="0" xfId="0" applyFont="1"/>
    <xf numFmtId="0" fontId="0" fillId="0" borderId="0" xfId="0" applyAlignment="1">
      <alignment horizontal="left" wrapText="1"/>
    </xf>
    <xf numFmtId="0" fontId="3" fillId="0" borderId="0" xfId="0" applyFont="1" applyAlignment="1">
      <alignment horizontal="left" wrapText="1"/>
    </xf>
    <xf numFmtId="0" fontId="0" fillId="0" borderId="0" xfId="0" applyFill="1" applyBorder="1" applyAlignment="1">
      <alignment horizontal="left" wrapText="1"/>
    </xf>
    <xf numFmtId="0" fontId="14" fillId="0" borderId="0" xfId="0" applyFont="1"/>
    <xf numFmtId="0" fontId="0" fillId="8" borderId="1" xfId="0" applyFill="1" applyBorder="1"/>
    <xf numFmtId="0" fontId="2" fillId="8" borderId="3" xfId="0" applyFont="1" applyFill="1" applyBorder="1"/>
    <xf numFmtId="3" fontId="3" fillId="9" borderId="1" xfId="0" applyNumberFormat="1" applyFont="1" applyFill="1" applyBorder="1"/>
    <xf numFmtId="0" fontId="6" fillId="10" borderId="1" xfId="0" applyFont="1" applyFill="1" applyBorder="1"/>
    <xf numFmtId="0" fontId="15" fillId="11" borderId="1" xfId="0" applyFont="1" applyFill="1" applyBorder="1"/>
    <xf numFmtId="0" fontId="5" fillId="0" borderId="0" xfId="0" applyFont="1" applyAlignment="1">
      <alignment horizontal="center" vertical="center" wrapText="1"/>
    </xf>
    <xf numFmtId="0" fontId="0" fillId="0" borderId="0" xfId="0" applyAlignment="1">
      <alignment horizontal="center" vertical="center" wrapText="1"/>
    </xf>
    <xf numFmtId="0" fontId="0" fillId="0" borderId="0" xfId="0" applyNumberFormat="1" applyAlignment="1">
      <alignment vertical="top" wrapText="1"/>
    </xf>
    <xf numFmtId="0" fontId="0" fillId="0" borderId="0" xfId="0" applyAlignment="1">
      <alignment vertical="top" wrapText="1"/>
    </xf>
    <xf numFmtId="0" fontId="2" fillId="0" borderId="0" xfId="0" applyFont="1" applyAlignment="1">
      <alignment vertical="top" wrapText="1"/>
    </xf>
    <xf numFmtId="0" fontId="0" fillId="0" borderId="0" xfId="0" applyAlignment="1">
      <alignment wrapText="1"/>
    </xf>
    <xf numFmtId="0" fontId="3" fillId="0" borderId="0" xfId="0" applyFont="1" applyAlignment="1">
      <alignment wrapText="1"/>
    </xf>
    <xf numFmtId="0" fontId="3" fillId="0" borderId="0" xfId="0" applyNumberFormat="1" applyFont="1" applyAlignment="1">
      <alignment wrapText="1"/>
    </xf>
    <xf numFmtId="0" fontId="3" fillId="0" borderId="0" xfId="0" applyFont="1" applyAlignment="1">
      <alignment vertical="top" wrapText="1"/>
    </xf>
    <xf numFmtId="0" fontId="0" fillId="0" borderId="0" xfId="0" applyAlignment="1">
      <alignment horizontal="right"/>
    </xf>
    <xf numFmtId="0" fontId="3" fillId="0" borderId="0" xfId="0" applyNumberFormat="1" applyFont="1" applyAlignment="1">
      <alignment horizontal="left" vertical="top" wrapText="1"/>
    </xf>
    <xf numFmtId="0" fontId="0" fillId="0" borderId="0" xfId="0" applyAlignment="1">
      <alignment horizontal="left" vertical="top" wrapText="1"/>
    </xf>
    <xf numFmtId="0" fontId="0" fillId="8" borderId="1" xfId="0" applyFill="1" applyBorder="1" applyAlignment="1">
      <alignment wrapText="1"/>
    </xf>
    <xf numFmtId="0" fontId="0" fillId="0" borderId="1" xfId="0" applyBorder="1" applyAlignment="1">
      <alignment wrapText="1"/>
    </xf>
    <xf numFmtId="0" fontId="0" fillId="0" borderId="4" xfId="0" applyBorder="1" applyAlignment="1">
      <alignment horizontal="center" vertical="top" wrapText="1"/>
    </xf>
    <xf numFmtId="0" fontId="0" fillId="0" borderId="0" xfId="0" applyNumberFormat="1" applyAlignment="1">
      <alignment horizontal="left" vertical="top" wrapText="1"/>
    </xf>
    <xf numFmtId="0" fontId="2" fillId="7" borderId="0" xfId="0" applyFont="1" applyFill="1" applyAlignment="1"/>
    <xf numFmtId="0" fontId="0" fillId="0" borderId="0" xfId="0" applyAlignment="1"/>
    <xf numFmtId="0" fontId="0" fillId="7" borderId="0" xfId="0" applyFill="1" applyAlignment="1"/>
    <xf numFmtId="0" fontId="0" fillId="0" borderId="0" xfId="0" applyAlignment="1">
      <alignment horizontal="center"/>
    </xf>
  </cellXfs>
  <cellStyles count="2">
    <cellStyle name="Hyperlink" xfId="1" builtinId="8"/>
    <cellStyle name="Standard" xfId="0" builtinId="0"/>
  </cellStyles>
  <dxfs count="0"/>
  <tableStyles count="0" defaultTableStyle="TableStyleMedium9" defaultPivotStyle="PivotStyleLight16"/>
  <colors>
    <mruColors>
      <color rgb="FFFFFFCC"/>
      <color rgb="FFFFFF99"/>
      <color rgb="FFFFFF66"/>
      <color rgb="FFCCFFFF"/>
      <color rgb="FFCCECFF"/>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9</xdr:col>
      <xdr:colOff>47625</xdr:colOff>
      <xdr:row>2</xdr:row>
      <xdr:rowOff>114300</xdr:rowOff>
    </xdr:from>
    <xdr:to>
      <xdr:col>9</xdr:col>
      <xdr:colOff>752475</xdr:colOff>
      <xdr:row>9</xdr:row>
      <xdr:rowOff>66675</xdr:rowOff>
    </xdr:to>
    <xdr:grpSp>
      <xdr:nvGrpSpPr>
        <xdr:cNvPr id="8783" name="Group 25"/>
        <xdr:cNvGrpSpPr>
          <a:grpSpLocks noChangeAspect="1"/>
        </xdr:cNvGrpSpPr>
      </xdr:nvGrpSpPr>
      <xdr:grpSpPr bwMode="auto">
        <a:xfrm>
          <a:off x="6353175" y="438150"/>
          <a:ext cx="704850" cy="1085850"/>
          <a:chOff x="3217" y="2677"/>
          <a:chExt cx="2880" cy="2700"/>
        </a:xfrm>
      </xdr:grpSpPr>
      <xdr:sp macro="" textlink="">
        <xdr:nvSpPr>
          <xdr:cNvPr id="8884" name="AutoShape 26"/>
          <xdr:cNvSpPr>
            <a:spLocks noChangeAspect="1" noChangeArrowheads="1"/>
          </xdr:cNvSpPr>
        </xdr:nvSpPr>
        <xdr:spPr bwMode="auto">
          <a:xfrm>
            <a:off x="3217" y="2677"/>
            <a:ext cx="2880" cy="2700"/>
          </a:xfrm>
          <a:prstGeom prst="rect">
            <a:avLst/>
          </a:prstGeom>
          <a:noFill/>
          <a:ln w="9525">
            <a:noFill/>
            <a:miter lim="800000"/>
            <a:headEnd/>
            <a:tailEnd/>
          </a:ln>
        </xdr:spPr>
      </xdr:sp>
      <xdr:sp macro="" textlink="">
        <xdr:nvSpPr>
          <xdr:cNvPr id="8885" name="Oval 27"/>
          <xdr:cNvSpPr>
            <a:spLocks noChangeArrowheads="1"/>
          </xdr:cNvSpPr>
        </xdr:nvSpPr>
        <xdr:spPr bwMode="auto">
          <a:xfrm>
            <a:off x="3703" y="2938"/>
            <a:ext cx="1320" cy="909"/>
          </a:xfrm>
          <a:prstGeom prst="ellipse">
            <a:avLst/>
          </a:prstGeom>
          <a:solidFill>
            <a:srgbClr val="C0C0C0"/>
          </a:solidFill>
          <a:ln w="9525">
            <a:solidFill>
              <a:srgbClr val="000000"/>
            </a:solidFill>
            <a:round/>
            <a:headEnd/>
            <a:tailEnd/>
          </a:ln>
        </xdr:spPr>
      </xdr:sp>
      <xdr:sp macro="" textlink="">
        <xdr:nvSpPr>
          <xdr:cNvPr id="2076" name="Text Box 28"/>
          <xdr:cNvSpPr txBox="1">
            <a:spLocks noChangeArrowheads="1"/>
          </xdr:cNvSpPr>
        </xdr:nvSpPr>
        <xdr:spPr bwMode="auto">
          <a:xfrm>
            <a:off x="5085" y="3388"/>
            <a:ext cx="623" cy="54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87" name="Line 29"/>
          <xdr:cNvSpPr>
            <a:spLocks noChangeShapeType="1"/>
          </xdr:cNvSpPr>
        </xdr:nvSpPr>
        <xdr:spPr bwMode="auto">
          <a:xfrm>
            <a:off x="4297" y="4447"/>
            <a:ext cx="1" cy="612"/>
          </a:xfrm>
          <a:prstGeom prst="line">
            <a:avLst/>
          </a:prstGeom>
          <a:noFill/>
          <a:ln w="9525">
            <a:solidFill>
              <a:srgbClr val="000000"/>
            </a:solidFill>
            <a:round/>
            <a:headEnd/>
            <a:tailEnd/>
          </a:ln>
        </xdr:spPr>
      </xdr:sp>
      <xdr:sp macro="" textlink="">
        <xdr:nvSpPr>
          <xdr:cNvPr id="8888" name="Oval 30"/>
          <xdr:cNvSpPr>
            <a:spLocks noChangeArrowheads="1"/>
          </xdr:cNvSpPr>
        </xdr:nvSpPr>
        <xdr:spPr bwMode="auto">
          <a:xfrm>
            <a:off x="3706" y="4033"/>
            <a:ext cx="1320" cy="540"/>
          </a:xfrm>
          <a:prstGeom prst="ellipse">
            <a:avLst/>
          </a:prstGeom>
          <a:solidFill>
            <a:srgbClr val="C0C0C0"/>
          </a:solidFill>
          <a:ln w="9525">
            <a:solidFill>
              <a:srgbClr val="000000"/>
            </a:solidFill>
            <a:round/>
            <a:headEnd/>
            <a:tailEnd/>
          </a:ln>
        </xdr:spPr>
      </xdr:sp>
      <xdr:sp macro="" textlink="">
        <xdr:nvSpPr>
          <xdr:cNvPr id="8889" name="Rectangle 31"/>
          <xdr:cNvSpPr>
            <a:spLocks noChangeArrowheads="1"/>
          </xdr:cNvSpPr>
        </xdr:nvSpPr>
        <xdr:spPr bwMode="auto">
          <a:xfrm>
            <a:off x="3706" y="3394"/>
            <a:ext cx="1320" cy="900"/>
          </a:xfrm>
          <a:prstGeom prst="rect">
            <a:avLst/>
          </a:prstGeom>
          <a:solidFill>
            <a:srgbClr val="C0C0C0"/>
          </a:solidFill>
          <a:ln w="9525">
            <a:noFill/>
            <a:miter lim="800000"/>
            <a:headEnd/>
            <a:tailEnd/>
          </a:ln>
        </xdr:spPr>
      </xdr:sp>
      <xdr:sp macro="" textlink="">
        <xdr:nvSpPr>
          <xdr:cNvPr id="8890" name="Line 32"/>
          <xdr:cNvSpPr>
            <a:spLocks noChangeShapeType="1"/>
          </xdr:cNvSpPr>
        </xdr:nvSpPr>
        <xdr:spPr bwMode="auto">
          <a:xfrm>
            <a:off x="3706" y="3397"/>
            <a:ext cx="1" cy="900"/>
          </a:xfrm>
          <a:prstGeom prst="line">
            <a:avLst/>
          </a:prstGeom>
          <a:noFill/>
          <a:ln w="9525">
            <a:solidFill>
              <a:srgbClr val="000000"/>
            </a:solidFill>
            <a:round/>
            <a:headEnd/>
            <a:tailEnd/>
          </a:ln>
        </xdr:spPr>
      </xdr:sp>
      <xdr:sp macro="" textlink="">
        <xdr:nvSpPr>
          <xdr:cNvPr id="8891" name="Line 33"/>
          <xdr:cNvSpPr>
            <a:spLocks noChangeShapeType="1"/>
          </xdr:cNvSpPr>
        </xdr:nvSpPr>
        <xdr:spPr bwMode="auto">
          <a:xfrm>
            <a:off x="5026" y="3397"/>
            <a:ext cx="0" cy="900"/>
          </a:xfrm>
          <a:prstGeom prst="line">
            <a:avLst/>
          </a:prstGeom>
          <a:noFill/>
          <a:ln w="9525">
            <a:solidFill>
              <a:srgbClr val="000000"/>
            </a:solidFill>
            <a:round/>
            <a:headEnd/>
            <a:tailEnd/>
          </a:ln>
        </xdr:spPr>
      </xdr:sp>
      <xdr:sp macro="" textlink="">
        <xdr:nvSpPr>
          <xdr:cNvPr id="8892" name="Arc 34"/>
          <xdr:cNvSpPr>
            <a:spLocks/>
          </xdr:cNvSpPr>
        </xdr:nvSpPr>
        <xdr:spPr bwMode="auto">
          <a:xfrm rot="5131778" flipV="1">
            <a:off x="4277" y="2765"/>
            <a:ext cx="179" cy="1307"/>
          </a:xfrm>
          <a:custGeom>
            <a:avLst/>
            <a:gdLst>
              <a:gd name="T0" fmla="*/ 0 w 21600"/>
              <a:gd name="T1" fmla="*/ 0 h 36976"/>
              <a:gd name="T2" fmla="*/ 0 w 21600"/>
              <a:gd name="T3" fmla="*/ 2 h 36976"/>
              <a:gd name="T4" fmla="*/ 0 w 21600"/>
              <a:gd name="T5" fmla="*/ 1 h 36976"/>
              <a:gd name="T6" fmla="*/ 0 60000 65536"/>
              <a:gd name="T7" fmla="*/ 0 60000 65536"/>
              <a:gd name="T8" fmla="*/ 0 60000 65536"/>
              <a:gd name="T9" fmla="*/ 0 w 21600"/>
              <a:gd name="T10" fmla="*/ 0 h 36976"/>
              <a:gd name="T11" fmla="*/ 21600 w 21600"/>
              <a:gd name="T12" fmla="*/ 36976 h 36976"/>
            </a:gdLst>
            <a:ahLst/>
            <a:cxnLst>
              <a:cxn ang="T6">
                <a:pos x="T0" y="T1"/>
              </a:cxn>
              <a:cxn ang="T7">
                <a:pos x="T2" y="T3"/>
              </a:cxn>
              <a:cxn ang="T8">
                <a:pos x="T4" y="T5"/>
              </a:cxn>
            </a:cxnLst>
            <a:rect l="T9" t="T10" r="T11" b="T12"/>
            <a:pathLst>
              <a:path w="21600" h="36976" fill="none" extrusionOk="0">
                <a:moveTo>
                  <a:pt x="-1" y="0"/>
                </a:moveTo>
                <a:cubicBezTo>
                  <a:pt x="11929" y="0"/>
                  <a:pt x="21600" y="9670"/>
                  <a:pt x="21600" y="21600"/>
                </a:cubicBezTo>
                <a:cubicBezTo>
                  <a:pt x="21600" y="27379"/>
                  <a:pt x="19284" y="32917"/>
                  <a:pt x="15170" y="36976"/>
                </a:cubicBezTo>
              </a:path>
              <a:path w="21600" h="36976" stroke="0" extrusionOk="0">
                <a:moveTo>
                  <a:pt x="-1" y="0"/>
                </a:moveTo>
                <a:cubicBezTo>
                  <a:pt x="11929" y="0"/>
                  <a:pt x="21600" y="9670"/>
                  <a:pt x="21600" y="21600"/>
                </a:cubicBezTo>
                <a:cubicBezTo>
                  <a:pt x="21600" y="27379"/>
                  <a:pt x="19284" y="32917"/>
                  <a:pt x="15170" y="36976"/>
                </a:cubicBezTo>
                <a:lnTo>
                  <a:pt x="0" y="21600"/>
                </a:lnTo>
                <a:close/>
              </a:path>
            </a:pathLst>
          </a:custGeom>
          <a:noFill/>
          <a:ln w="9525">
            <a:solidFill>
              <a:srgbClr val="000000"/>
            </a:solidFill>
            <a:round/>
            <a:headEnd/>
            <a:tailEnd/>
          </a:ln>
        </xdr:spPr>
      </xdr:sp>
      <xdr:sp macro="" textlink="">
        <xdr:nvSpPr>
          <xdr:cNvPr id="8893" name="Line 35"/>
          <xdr:cNvSpPr>
            <a:spLocks noChangeShapeType="1"/>
          </xdr:cNvSpPr>
        </xdr:nvSpPr>
        <xdr:spPr bwMode="auto">
          <a:xfrm>
            <a:off x="5026" y="4315"/>
            <a:ext cx="1" cy="720"/>
          </a:xfrm>
          <a:prstGeom prst="line">
            <a:avLst/>
          </a:prstGeom>
          <a:noFill/>
          <a:ln w="9525">
            <a:solidFill>
              <a:srgbClr val="000000"/>
            </a:solidFill>
            <a:round/>
            <a:headEnd/>
            <a:tailEnd/>
          </a:ln>
        </xdr:spPr>
      </xdr:sp>
      <xdr:sp macro="" textlink="">
        <xdr:nvSpPr>
          <xdr:cNvPr id="2084" name="Text Box 36"/>
          <xdr:cNvSpPr txBox="1">
            <a:spLocks noChangeArrowheads="1"/>
          </xdr:cNvSpPr>
        </xdr:nvSpPr>
        <xdr:spPr bwMode="auto">
          <a:xfrm>
            <a:off x="4501" y="4643"/>
            <a:ext cx="350" cy="35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r</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95" name="Line 37"/>
          <xdr:cNvSpPr>
            <a:spLocks noChangeShapeType="1"/>
          </xdr:cNvSpPr>
        </xdr:nvSpPr>
        <xdr:spPr bwMode="auto">
          <a:xfrm>
            <a:off x="4297" y="5017"/>
            <a:ext cx="720" cy="0"/>
          </a:xfrm>
          <a:prstGeom prst="line">
            <a:avLst/>
          </a:prstGeom>
          <a:noFill/>
          <a:ln w="9525">
            <a:solidFill>
              <a:srgbClr val="000000"/>
            </a:solidFill>
            <a:round/>
            <a:headEnd type="triangle" w="med" len="med"/>
            <a:tailEnd type="triangle" w="med" len="med"/>
          </a:ln>
        </xdr:spPr>
      </xdr:sp>
      <xdr:sp macro="" textlink="">
        <xdr:nvSpPr>
          <xdr:cNvPr id="8896" name="Line 38"/>
          <xdr:cNvSpPr>
            <a:spLocks noChangeShapeType="1"/>
          </xdr:cNvSpPr>
        </xdr:nvSpPr>
        <xdr:spPr bwMode="auto">
          <a:xfrm>
            <a:off x="5026" y="3424"/>
            <a:ext cx="720" cy="1"/>
          </a:xfrm>
          <a:prstGeom prst="line">
            <a:avLst/>
          </a:prstGeom>
          <a:noFill/>
          <a:ln w="9525">
            <a:solidFill>
              <a:srgbClr val="000000"/>
            </a:solidFill>
            <a:round/>
            <a:headEnd/>
            <a:tailEnd/>
          </a:ln>
        </xdr:spPr>
      </xdr:sp>
      <xdr:sp macro="" textlink="">
        <xdr:nvSpPr>
          <xdr:cNvPr id="8897" name="Line 39"/>
          <xdr:cNvSpPr>
            <a:spLocks noChangeShapeType="1"/>
          </xdr:cNvSpPr>
        </xdr:nvSpPr>
        <xdr:spPr bwMode="auto">
          <a:xfrm flipV="1">
            <a:off x="4426" y="2929"/>
            <a:ext cx="1320" cy="1"/>
          </a:xfrm>
          <a:prstGeom prst="line">
            <a:avLst/>
          </a:prstGeom>
          <a:noFill/>
          <a:ln w="9525">
            <a:solidFill>
              <a:srgbClr val="000000"/>
            </a:solidFill>
            <a:round/>
            <a:headEnd/>
            <a:tailEnd/>
          </a:ln>
        </xdr:spPr>
      </xdr:sp>
      <xdr:sp macro="" textlink="">
        <xdr:nvSpPr>
          <xdr:cNvPr id="2088" name="Text Box 40"/>
          <xdr:cNvSpPr txBox="1">
            <a:spLocks noChangeArrowheads="1"/>
          </xdr:cNvSpPr>
        </xdr:nvSpPr>
        <xdr:spPr bwMode="auto">
          <a:xfrm>
            <a:off x="5085" y="3032"/>
            <a:ext cx="623" cy="35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99" name="Line 41"/>
          <xdr:cNvSpPr>
            <a:spLocks noChangeShapeType="1"/>
          </xdr:cNvSpPr>
        </xdr:nvSpPr>
        <xdr:spPr bwMode="auto">
          <a:xfrm flipH="1">
            <a:off x="5632" y="2908"/>
            <a:ext cx="1" cy="540"/>
          </a:xfrm>
          <a:prstGeom prst="line">
            <a:avLst/>
          </a:prstGeom>
          <a:noFill/>
          <a:ln w="9525">
            <a:solidFill>
              <a:srgbClr val="000000"/>
            </a:solidFill>
            <a:round/>
            <a:headEnd type="triangle" w="med" len="med"/>
            <a:tailEnd type="triangle" w="med" len="med"/>
          </a:ln>
        </xdr:spPr>
      </xdr:sp>
      <xdr:sp macro="" textlink="">
        <xdr:nvSpPr>
          <xdr:cNvPr id="8900" name="Line 42"/>
          <xdr:cNvSpPr>
            <a:spLocks noChangeShapeType="1"/>
          </xdr:cNvSpPr>
        </xdr:nvSpPr>
        <xdr:spPr bwMode="auto">
          <a:xfrm>
            <a:off x="5020" y="3790"/>
            <a:ext cx="720" cy="1"/>
          </a:xfrm>
          <a:prstGeom prst="line">
            <a:avLst/>
          </a:prstGeom>
          <a:noFill/>
          <a:ln w="9525">
            <a:solidFill>
              <a:srgbClr val="000000"/>
            </a:solidFill>
            <a:round/>
            <a:headEnd/>
            <a:tailEnd/>
          </a:ln>
        </xdr:spPr>
      </xdr:sp>
      <xdr:sp macro="" textlink="">
        <xdr:nvSpPr>
          <xdr:cNvPr id="8901" name="Line 43"/>
          <xdr:cNvSpPr>
            <a:spLocks noChangeShapeType="1"/>
          </xdr:cNvSpPr>
        </xdr:nvSpPr>
        <xdr:spPr bwMode="auto">
          <a:xfrm>
            <a:off x="5632" y="3421"/>
            <a:ext cx="1" cy="360"/>
          </a:xfrm>
          <a:prstGeom prst="line">
            <a:avLst/>
          </a:prstGeom>
          <a:noFill/>
          <a:ln w="9525">
            <a:solidFill>
              <a:srgbClr val="000000"/>
            </a:solidFill>
            <a:round/>
            <a:headEnd type="triangle" w="med" len="med"/>
            <a:tailEnd type="triangle" w="med" len="med"/>
          </a:ln>
        </xdr:spPr>
      </xdr:sp>
    </xdr:grpSp>
    <xdr:clientData/>
  </xdr:twoCellAnchor>
  <xdr:twoCellAnchor>
    <xdr:from>
      <xdr:col>14</xdr:col>
      <xdr:colOff>381000</xdr:colOff>
      <xdr:row>1</xdr:row>
      <xdr:rowOff>123825</xdr:rowOff>
    </xdr:from>
    <xdr:to>
      <xdr:col>15</xdr:col>
      <xdr:colOff>638175</xdr:colOff>
      <xdr:row>8</xdr:row>
      <xdr:rowOff>0</xdr:rowOff>
    </xdr:to>
    <xdr:grpSp>
      <xdr:nvGrpSpPr>
        <xdr:cNvPr id="8784" name="Group 44"/>
        <xdr:cNvGrpSpPr>
          <a:grpSpLocks noChangeAspect="1"/>
        </xdr:cNvGrpSpPr>
      </xdr:nvGrpSpPr>
      <xdr:grpSpPr bwMode="auto">
        <a:xfrm>
          <a:off x="9944100" y="285750"/>
          <a:ext cx="1019175" cy="1009650"/>
          <a:chOff x="2737" y="10444"/>
          <a:chExt cx="5040" cy="2160"/>
        </a:xfrm>
      </xdr:grpSpPr>
      <xdr:sp macro="" textlink="">
        <xdr:nvSpPr>
          <xdr:cNvPr id="8866" name="AutoShape 45"/>
          <xdr:cNvSpPr>
            <a:spLocks noChangeAspect="1" noChangeArrowheads="1"/>
          </xdr:cNvSpPr>
        </xdr:nvSpPr>
        <xdr:spPr bwMode="auto">
          <a:xfrm>
            <a:off x="2737" y="10444"/>
            <a:ext cx="5040" cy="2160"/>
          </a:xfrm>
          <a:prstGeom prst="rect">
            <a:avLst/>
          </a:prstGeom>
          <a:noFill/>
          <a:ln w="9525">
            <a:noFill/>
            <a:miter lim="800000"/>
            <a:headEnd/>
            <a:tailEnd/>
          </a:ln>
        </xdr:spPr>
      </xdr:sp>
      <xdr:sp macro="" textlink="">
        <xdr:nvSpPr>
          <xdr:cNvPr id="8867" name="Line 46"/>
          <xdr:cNvSpPr>
            <a:spLocks noChangeShapeType="1"/>
          </xdr:cNvSpPr>
        </xdr:nvSpPr>
        <xdr:spPr bwMode="auto">
          <a:xfrm>
            <a:off x="6811" y="11014"/>
            <a:ext cx="840" cy="1"/>
          </a:xfrm>
          <a:prstGeom prst="line">
            <a:avLst/>
          </a:prstGeom>
          <a:noFill/>
          <a:ln w="9525">
            <a:solidFill>
              <a:srgbClr val="000000"/>
            </a:solidFill>
            <a:round/>
            <a:headEnd/>
            <a:tailEnd/>
          </a:ln>
        </xdr:spPr>
      </xdr:sp>
      <xdr:sp macro="" textlink="">
        <xdr:nvSpPr>
          <xdr:cNvPr id="8868" name="Rectangle 47"/>
          <xdr:cNvSpPr>
            <a:spLocks noChangeArrowheads="1"/>
          </xdr:cNvSpPr>
        </xdr:nvSpPr>
        <xdr:spPr bwMode="auto">
          <a:xfrm>
            <a:off x="3097" y="10624"/>
            <a:ext cx="3480" cy="1260"/>
          </a:xfrm>
          <a:prstGeom prst="rect">
            <a:avLst/>
          </a:prstGeom>
          <a:solidFill>
            <a:srgbClr val="C0C0C0"/>
          </a:solidFill>
          <a:ln w="9525">
            <a:solidFill>
              <a:srgbClr val="000000"/>
            </a:solidFill>
            <a:miter lim="800000"/>
            <a:headEnd/>
            <a:tailEnd/>
          </a:ln>
        </xdr:spPr>
      </xdr:sp>
      <xdr:sp macro="" textlink="">
        <xdr:nvSpPr>
          <xdr:cNvPr id="8869" name="Oval 48"/>
          <xdr:cNvSpPr>
            <a:spLocks noChangeArrowheads="1"/>
          </xdr:cNvSpPr>
        </xdr:nvSpPr>
        <xdr:spPr bwMode="auto">
          <a:xfrm>
            <a:off x="2787" y="10624"/>
            <a:ext cx="600" cy="1260"/>
          </a:xfrm>
          <a:prstGeom prst="ellipse">
            <a:avLst/>
          </a:prstGeom>
          <a:solidFill>
            <a:srgbClr val="C0C0C0"/>
          </a:solidFill>
          <a:ln w="9525">
            <a:solidFill>
              <a:srgbClr val="000000"/>
            </a:solidFill>
            <a:round/>
            <a:headEnd/>
            <a:tailEnd/>
          </a:ln>
        </xdr:spPr>
      </xdr:sp>
      <xdr:sp macro="" textlink="">
        <xdr:nvSpPr>
          <xdr:cNvPr id="8870" name="Rectangle 49"/>
          <xdr:cNvSpPr>
            <a:spLocks noChangeArrowheads="1"/>
          </xdr:cNvSpPr>
        </xdr:nvSpPr>
        <xdr:spPr bwMode="auto">
          <a:xfrm>
            <a:off x="3097" y="10624"/>
            <a:ext cx="360" cy="1250"/>
          </a:xfrm>
          <a:prstGeom prst="rect">
            <a:avLst/>
          </a:prstGeom>
          <a:solidFill>
            <a:srgbClr val="C0C0C0"/>
          </a:solidFill>
          <a:ln w="9525">
            <a:noFill/>
            <a:miter lim="800000"/>
            <a:headEnd/>
            <a:tailEnd/>
          </a:ln>
        </xdr:spPr>
      </xdr:sp>
      <xdr:sp macro="" textlink="">
        <xdr:nvSpPr>
          <xdr:cNvPr id="8871" name="Oval 50"/>
          <xdr:cNvSpPr>
            <a:spLocks noChangeArrowheads="1"/>
          </xdr:cNvSpPr>
        </xdr:nvSpPr>
        <xdr:spPr bwMode="auto">
          <a:xfrm>
            <a:off x="6307" y="10624"/>
            <a:ext cx="600" cy="1260"/>
          </a:xfrm>
          <a:prstGeom prst="ellipse">
            <a:avLst/>
          </a:prstGeom>
          <a:solidFill>
            <a:srgbClr val="C0C0C0"/>
          </a:solidFill>
          <a:ln w="9525">
            <a:solidFill>
              <a:srgbClr val="000000"/>
            </a:solidFill>
            <a:round/>
            <a:headEnd/>
            <a:tailEnd/>
          </a:ln>
        </xdr:spPr>
      </xdr:sp>
      <xdr:sp macro="" textlink="">
        <xdr:nvSpPr>
          <xdr:cNvPr id="8872" name="Rectangle 51"/>
          <xdr:cNvSpPr>
            <a:spLocks noChangeArrowheads="1"/>
          </xdr:cNvSpPr>
        </xdr:nvSpPr>
        <xdr:spPr bwMode="auto">
          <a:xfrm>
            <a:off x="6277" y="10624"/>
            <a:ext cx="360" cy="1250"/>
          </a:xfrm>
          <a:prstGeom prst="rect">
            <a:avLst/>
          </a:prstGeom>
          <a:solidFill>
            <a:srgbClr val="C0C0C0"/>
          </a:solidFill>
          <a:ln w="9525">
            <a:noFill/>
            <a:miter lim="800000"/>
            <a:headEnd/>
            <a:tailEnd/>
          </a:ln>
        </xdr:spPr>
      </xdr:sp>
      <xdr:sp macro="" textlink="">
        <xdr:nvSpPr>
          <xdr:cNvPr id="8873" name="Line 52"/>
          <xdr:cNvSpPr>
            <a:spLocks noChangeShapeType="1"/>
          </xdr:cNvSpPr>
        </xdr:nvSpPr>
        <xdr:spPr bwMode="auto">
          <a:xfrm>
            <a:off x="6577" y="11884"/>
            <a:ext cx="1080" cy="1"/>
          </a:xfrm>
          <a:prstGeom prst="line">
            <a:avLst/>
          </a:prstGeom>
          <a:noFill/>
          <a:ln w="9525">
            <a:solidFill>
              <a:srgbClr val="000000"/>
            </a:solidFill>
            <a:round/>
            <a:headEnd/>
            <a:tailEnd/>
          </a:ln>
        </xdr:spPr>
      </xdr:sp>
      <xdr:sp macro="" textlink="">
        <xdr:nvSpPr>
          <xdr:cNvPr id="8874" name="Line 53"/>
          <xdr:cNvSpPr>
            <a:spLocks noChangeShapeType="1"/>
          </xdr:cNvSpPr>
        </xdr:nvSpPr>
        <xdr:spPr bwMode="auto">
          <a:xfrm>
            <a:off x="6916" y="11233"/>
            <a:ext cx="720" cy="1"/>
          </a:xfrm>
          <a:prstGeom prst="line">
            <a:avLst/>
          </a:prstGeom>
          <a:noFill/>
          <a:ln w="9525">
            <a:solidFill>
              <a:srgbClr val="000000"/>
            </a:solidFill>
            <a:round/>
            <a:headEnd/>
            <a:tailEnd/>
          </a:ln>
        </xdr:spPr>
      </xdr:sp>
      <xdr:sp macro="" textlink="">
        <xdr:nvSpPr>
          <xdr:cNvPr id="2102" name="Text Box 54"/>
          <xdr:cNvSpPr txBox="1">
            <a:spLocks noChangeArrowheads="1"/>
          </xdr:cNvSpPr>
        </xdr:nvSpPr>
        <xdr:spPr bwMode="auto">
          <a:xfrm>
            <a:off x="7070" y="11341"/>
            <a:ext cx="471" cy="36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r</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76" name="Line 55"/>
          <xdr:cNvSpPr>
            <a:spLocks noChangeShapeType="1"/>
          </xdr:cNvSpPr>
        </xdr:nvSpPr>
        <xdr:spPr bwMode="auto">
          <a:xfrm>
            <a:off x="7459" y="11245"/>
            <a:ext cx="1" cy="633"/>
          </a:xfrm>
          <a:prstGeom prst="line">
            <a:avLst/>
          </a:prstGeom>
          <a:noFill/>
          <a:ln w="9525">
            <a:solidFill>
              <a:srgbClr val="000000"/>
            </a:solidFill>
            <a:round/>
            <a:headEnd type="triangle" w="med" len="med"/>
            <a:tailEnd type="triangle" w="med" len="med"/>
          </a:ln>
        </xdr:spPr>
      </xdr:sp>
      <xdr:sp macro="" textlink="">
        <xdr:nvSpPr>
          <xdr:cNvPr id="8877" name="Line 56"/>
          <xdr:cNvSpPr>
            <a:spLocks noChangeShapeType="1"/>
          </xdr:cNvSpPr>
        </xdr:nvSpPr>
        <xdr:spPr bwMode="auto">
          <a:xfrm>
            <a:off x="6217" y="10624"/>
            <a:ext cx="1440" cy="0"/>
          </a:xfrm>
          <a:prstGeom prst="line">
            <a:avLst/>
          </a:prstGeom>
          <a:noFill/>
          <a:ln w="9525">
            <a:solidFill>
              <a:srgbClr val="000000"/>
            </a:solidFill>
            <a:round/>
            <a:headEnd/>
            <a:tailEnd/>
          </a:ln>
        </xdr:spPr>
      </xdr:sp>
      <xdr:sp macro="" textlink="">
        <xdr:nvSpPr>
          <xdr:cNvPr id="2105" name="Text Box 57"/>
          <xdr:cNvSpPr txBox="1">
            <a:spLocks noChangeArrowheads="1"/>
          </xdr:cNvSpPr>
        </xdr:nvSpPr>
        <xdr:spPr bwMode="auto">
          <a:xfrm>
            <a:off x="6929" y="10627"/>
            <a:ext cx="471" cy="36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79" name="Line 58"/>
          <xdr:cNvSpPr>
            <a:spLocks noChangeShapeType="1"/>
          </xdr:cNvSpPr>
        </xdr:nvSpPr>
        <xdr:spPr bwMode="auto">
          <a:xfrm>
            <a:off x="7453" y="10639"/>
            <a:ext cx="1" cy="360"/>
          </a:xfrm>
          <a:prstGeom prst="line">
            <a:avLst/>
          </a:prstGeom>
          <a:noFill/>
          <a:ln w="9525">
            <a:solidFill>
              <a:srgbClr val="000000"/>
            </a:solidFill>
            <a:round/>
            <a:headEnd type="triangle" w="med" len="med"/>
            <a:tailEnd type="triangle" w="med" len="med"/>
          </a:ln>
        </xdr:spPr>
      </xdr:sp>
      <xdr:sp macro="" textlink="">
        <xdr:nvSpPr>
          <xdr:cNvPr id="8880" name="Line 59"/>
          <xdr:cNvSpPr>
            <a:spLocks noChangeShapeType="1"/>
          </xdr:cNvSpPr>
        </xdr:nvSpPr>
        <xdr:spPr bwMode="auto">
          <a:xfrm>
            <a:off x="6622" y="11884"/>
            <a:ext cx="1" cy="360"/>
          </a:xfrm>
          <a:prstGeom prst="line">
            <a:avLst/>
          </a:prstGeom>
          <a:noFill/>
          <a:ln w="9525">
            <a:solidFill>
              <a:srgbClr val="000000"/>
            </a:solidFill>
            <a:round/>
            <a:headEnd/>
            <a:tailEnd/>
          </a:ln>
        </xdr:spPr>
      </xdr:sp>
      <xdr:sp macro="" textlink="">
        <xdr:nvSpPr>
          <xdr:cNvPr id="8881" name="Line 60"/>
          <xdr:cNvSpPr>
            <a:spLocks noChangeShapeType="1"/>
          </xdr:cNvSpPr>
        </xdr:nvSpPr>
        <xdr:spPr bwMode="auto">
          <a:xfrm>
            <a:off x="3097" y="11884"/>
            <a:ext cx="0" cy="360"/>
          </a:xfrm>
          <a:prstGeom prst="line">
            <a:avLst/>
          </a:prstGeom>
          <a:noFill/>
          <a:ln w="9525">
            <a:solidFill>
              <a:srgbClr val="000000"/>
            </a:solidFill>
            <a:round/>
            <a:headEnd/>
            <a:tailEnd/>
          </a:ln>
        </xdr:spPr>
      </xdr:sp>
      <xdr:sp macro="" textlink="">
        <xdr:nvSpPr>
          <xdr:cNvPr id="8882" name="Line 61"/>
          <xdr:cNvSpPr>
            <a:spLocks noChangeShapeType="1"/>
          </xdr:cNvSpPr>
        </xdr:nvSpPr>
        <xdr:spPr bwMode="auto">
          <a:xfrm>
            <a:off x="3113" y="12064"/>
            <a:ext cx="3480" cy="1"/>
          </a:xfrm>
          <a:prstGeom prst="line">
            <a:avLst/>
          </a:prstGeom>
          <a:noFill/>
          <a:ln w="9525">
            <a:solidFill>
              <a:srgbClr val="000000"/>
            </a:solidFill>
            <a:round/>
            <a:headEnd type="triangle" w="med" len="med"/>
            <a:tailEnd type="triangle" w="med" len="med"/>
          </a:ln>
        </xdr:spPr>
      </xdr:sp>
      <xdr:sp macro="" textlink="">
        <xdr:nvSpPr>
          <xdr:cNvPr id="2110" name="Text Box 62"/>
          <xdr:cNvSpPr txBox="1">
            <a:spLocks noChangeArrowheads="1"/>
          </xdr:cNvSpPr>
        </xdr:nvSpPr>
        <xdr:spPr bwMode="auto">
          <a:xfrm>
            <a:off x="4527" y="12095"/>
            <a:ext cx="612" cy="346"/>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l</a:t>
            </a:r>
          </a:p>
          <a:p>
            <a:pPr algn="l" rtl="0">
              <a:defRPr sz="1000"/>
            </a:pPr>
            <a:endParaRPr lang="de-DE" sz="1200" b="0" i="0" u="none" strike="noStrike" baseline="0">
              <a:solidFill>
                <a:srgbClr val="000000"/>
              </a:solidFill>
              <a:latin typeface="Times New Roman"/>
              <a:cs typeface="Times New Roman"/>
            </a:endParaRPr>
          </a:p>
        </xdr:txBody>
      </xdr:sp>
    </xdr:grpSp>
    <xdr:clientData/>
  </xdr:twoCellAnchor>
  <xdr:twoCellAnchor>
    <xdr:from>
      <xdr:col>30</xdr:col>
      <xdr:colOff>695325</xdr:colOff>
      <xdr:row>4</xdr:row>
      <xdr:rowOff>9525</xdr:rowOff>
    </xdr:from>
    <xdr:to>
      <xdr:col>32</xdr:col>
      <xdr:colOff>9525</xdr:colOff>
      <xdr:row>8</xdr:row>
      <xdr:rowOff>0</xdr:rowOff>
    </xdr:to>
    <xdr:grpSp>
      <xdr:nvGrpSpPr>
        <xdr:cNvPr id="8785" name="Group 95"/>
        <xdr:cNvGrpSpPr>
          <a:grpSpLocks noChangeAspect="1"/>
        </xdr:cNvGrpSpPr>
      </xdr:nvGrpSpPr>
      <xdr:grpSpPr bwMode="auto">
        <a:xfrm>
          <a:off x="21345525" y="657225"/>
          <a:ext cx="838200" cy="638175"/>
          <a:chOff x="1417" y="3059"/>
          <a:chExt cx="3840" cy="2160"/>
        </a:xfrm>
      </xdr:grpSpPr>
      <xdr:sp macro="" textlink="">
        <xdr:nvSpPr>
          <xdr:cNvPr id="8852" name="AutoShape 96"/>
          <xdr:cNvSpPr>
            <a:spLocks noChangeAspect="1" noChangeArrowheads="1"/>
          </xdr:cNvSpPr>
        </xdr:nvSpPr>
        <xdr:spPr bwMode="auto">
          <a:xfrm>
            <a:off x="1417" y="3059"/>
            <a:ext cx="3840" cy="2160"/>
          </a:xfrm>
          <a:prstGeom prst="rect">
            <a:avLst/>
          </a:prstGeom>
          <a:noFill/>
          <a:ln w="9525">
            <a:noFill/>
            <a:miter lim="800000"/>
            <a:headEnd/>
            <a:tailEnd/>
          </a:ln>
        </xdr:spPr>
      </xdr:sp>
      <xdr:sp macro="" textlink="">
        <xdr:nvSpPr>
          <xdr:cNvPr id="2145" name="Text Box 97"/>
          <xdr:cNvSpPr txBox="1">
            <a:spLocks noChangeArrowheads="1"/>
          </xdr:cNvSpPr>
        </xdr:nvSpPr>
        <xdr:spPr bwMode="auto">
          <a:xfrm>
            <a:off x="4821" y="3994"/>
            <a:ext cx="349" cy="35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B</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54" name="AutoShape 98"/>
          <xdr:cNvSpPr>
            <a:spLocks noChangeArrowheads="1"/>
          </xdr:cNvSpPr>
        </xdr:nvSpPr>
        <xdr:spPr bwMode="auto">
          <a:xfrm>
            <a:off x="1657" y="3239"/>
            <a:ext cx="2760" cy="1080"/>
          </a:xfrm>
          <a:prstGeom prst="cube">
            <a:avLst>
              <a:gd name="adj" fmla="val 25000"/>
            </a:avLst>
          </a:prstGeom>
          <a:solidFill>
            <a:srgbClr val="C0C0C0"/>
          </a:solidFill>
          <a:ln w="9525">
            <a:solidFill>
              <a:srgbClr val="000000"/>
            </a:solidFill>
            <a:miter lim="800000"/>
            <a:headEnd/>
            <a:tailEnd/>
          </a:ln>
        </xdr:spPr>
      </xdr:sp>
      <xdr:sp macro="" textlink="">
        <xdr:nvSpPr>
          <xdr:cNvPr id="2147" name="Text Box 99"/>
          <xdr:cNvSpPr txBox="1">
            <a:spLocks noChangeArrowheads="1"/>
          </xdr:cNvSpPr>
        </xdr:nvSpPr>
        <xdr:spPr bwMode="auto">
          <a:xfrm>
            <a:off x="2726" y="4381"/>
            <a:ext cx="393" cy="38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L</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56" name="Line 100"/>
          <xdr:cNvSpPr>
            <a:spLocks noChangeShapeType="1"/>
          </xdr:cNvSpPr>
        </xdr:nvSpPr>
        <xdr:spPr bwMode="auto">
          <a:xfrm>
            <a:off x="1657" y="4335"/>
            <a:ext cx="1" cy="720"/>
          </a:xfrm>
          <a:prstGeom prst="line">
            <a:avLst/>
          </a:prstGeom>
          <a:noFill/>
          <a:ln w="9525">
            <a:solidFill>
              <a:srgbClr val="000000"/>
            </a:solidFill>
            <a:round/>
            <a:headEnd/>
            <a:tailEnd/>
          </a:ln>
        </xdr:spPr>
      </xdr:sp>
      <xdr:sp macro="" textlink="">
        <xdr:nvSpPr>
          <xdr:cNvPr id="8857" name="Line 101"/>
          <xdr:cNvSpPr>
            <a:spLocks noChangeShapeType="1"/>
          </xdr:cNvSpPr>
        </xdr:nvSpPr>
        <xdr:spPr bwMode="auto">
          <a:xfrm>
            <a:off x="4152" y="4319"/>
            <a:ext cx="1" cy="720"/>
          </a:xfrm>
          <a:prstGeom prst="line">
            <a:avLst/>
          </a:prstGeom>
          <a:noFill/>
          <a:ln w="9525">
            <a:solidFill>
              <a:srgbClr val="000000"/>
            </a:solidFill>
            <a:round/>
            <a:headEnd/>
            <a:tailEnd/>
          </a:ln>
        </xdr:spPr>
      </xdr:sp>
      <xdr:sp macro="" textlink="">
        <xdr:nvSpPr>
          <xdr:cNvPr id="8858" name="Line 102"/>
          <xdr:cNvSpPr>
            <a:spLocks noChangeShapeType="1"/>
          </xdr:cNvSpPr>
        </xdr:nvSpPr>
        <xdr:spPr bwMode="auto">
          <a:xfrm>
            <a:off x="1697" y="4859"/>
            <a:ext cx="2400" cy="1"/>
          </a:xfrm>
          <a:prstGeom prst="line">
            <a:avLst/>
          </a:prstGeom>
          <a:noFill/>
          <a:ln w="9525">
            <a:solidFill>
              <a:srgbClr val="000000"/>
            </a:solidFill>
            <a:round/>
            <a:headEnd type="triangle" w="med" len="med"/>
            <a:tailEnd type="triangle" w="med" len="med"/>
          </a:ln>
        </xdr:spPr>
      </xdr:sp>
      <xdr:sp macro="" textlink="">
        <xdr:nvSpPr>
          <xdr:cNvPr id="8859" name="Line 103"/>
          <xdr:cNvSpPr>
            <a:spLocks noChangeShapeType="1"/>
          </xdr:cNvSpPr>
        </xdr:nvSpPr>
        <xdr:spPr bwMode="auto">
          <a:xfrm>
            <a:off x="4417" y="3239"/>
            <a:ext cx="720" cy="0"/>
          </a:xfrm>
          <a:prstGeom prst="line">
            <a:avLst/>
          </a:prstGeom>
          <a:noFill/>
          <a:ln w="9525">
            <a:solidFill>
              <a:srgbClr val="000000"/>
            </a:solidFill>
            <a:round/>
            <a:headEnd/>
            <a:tailEnd/>
          </a:ln>
        </xdr:spPr>
      </xdr:sp>
      <xdr:sp macro="" textlink="">
        <xdr:nvSpPr>
          <xdr:cNvPr id="8860" name="Line 104"/>
          <xdr:cNvSpPr>
            <a:spLocks noChangeShapeType="1"/>
          </xdr:cNvSpPr>
        </xdr:nvSpPr>
        <xdr:spPr bwMode="auto">
          <a:xfrm>
            <a:off x="4417" y="3619"/>
            <a:ext cx="720" cy="1"/>
          </a:xfrm>
          <a:prstGeom prst="line">
            <a:avLst/>
          </a:prstGeom>
          <a:noFill/>
          <a:ln w="9525">
            <a:solidFill>
              <a:srgbClr val="000000"/>
            </a:solidFill>
            <a:round/>
            <a:headEnd/>
            <a:tailEnd/>
          </a:ln>
        </xdr:spPr>
      </xdr:sp>
      <xdr:sp macro="" textlink="">
        <xdr:nvSpPr>
          <xdr:cNvPr id="2153" name="Text Box 105"/>
          <xdr:cNvSpPr txBox="1">
            <a:spLocks noChangeArrowheads="1"/>
          </xdr:cNvSpPr>
        </xdr:nvSpPr>
        <xdr:spPr bwMode="auto">
          <a:xfrm>
            <a:off x="4646" y="3252"/>
            <a:ext cx="611" cy="35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62" name="Line 106"/>
          <xdr:cNvSpPr>
            <a:spLocks noChangeShapeType="1"/>
          </xdr:cNvSpPr>
        </xdr:nvSpPr>
        <xdr:spPr bwMode="auto">
          <a:xfrm>
            <a:off x="4537" y="3239"/>
            <a:ext cx="0" cy="360"/>
          </a:xfrm>
          <a:prstGeom prst="line">
            <a:avLst/>
          </a:prstGeom>
          <a:noFill/>
          <a:ln w="9525">
            <a:solidFill>
              <a:srgbClr val="000000"/>
            </a:solidFill>
            <a:round/>
            <a:headEnd type="triangle" w="med" len="med"/>
            <a:tailEnd type="triangle" w="med" len="med"/>
          </a:ln>
        </xdr:spPr>
      </xdr:sp>
      <xdr:sp macro="" textlink="">
        <xdr:nvSpPr>
          <xdr:cNvPr id="8863" name="Line 107"/>
          <xdr:cNvSpPr>
            <a:spLocks noChangeShapeType="1"/>
          </xdr:cNvSpPr>
        </xdr:nvSpPr>
        <xdr:spPr bwMode="auto">
          <a:xfrm>
            <a:off x="4409" y="4055"/>
            <a:ext cx="720" cy="1"/>
          </a:xfrm>
          <a:prstGeom prst="line">
            <a:avLst/>
          </a:prstGeom>
          <a:noFill/>
          <a:ln w="9525">
            <a:solidFill>
              <a:srgbClr val="000000"/>
            </a:solidFill>
            <a:round/>
            <a:headEnd/>
            <a:tailEnd/>
          </a:ln>
        </xdr:spPr>
      </xdr:sp>
      <xdr:sp macro="" textlink="">
        <xdr:nvSpPr>
          <xdr:cNvPr id="8864" name="Line 108"/>
          <xdr:cNvSpPr>
            <a:spLocks noChangeShapeType="1"/>
          </xdr:cNvSpPr>
        </xdr:nvSpPr>
        <xdr:spPr bwMode="auto">
          <a:xfrm>
            <a:off x="4177" y="4318"/>
            <a:ext cx="720" cy="1"/>
          </a:xfrm>
          <a:prstGeom prst="line">
            <a:avLst/>
          </a:prstGeom>
          <a:noFill/>
          <a:ln w="9525">
            <a:solidFill>
              <a:srgbClr val="000000"/>
            </a:solidFill>
            <a:round/>
            <a:headEnd/>
            <a:tailEnd/>
          </a:ln>
        </xdr:spPr>
      </xdr:sp>
      <xdr:sp macro="" textlink="">
        <xdr:nvSpPr>
          <xdr:cNvPr id="8865" name="Line 109"/>
          <xdr:cNvSpPr>
            <a:spLocks noChangeShapeType="1"/>
          </xdr:cNvSpPr>
        </xdr:nvSpPr>
        <xdr:spPr bwMode="auto">
          <a:xfrm flipH="1">
            <a:off x="4591" y="4034"/>
            <a:ext cx="327" cy="306"/>
          </a:xfrm>
          <a:prstGeom prst="line">
            <a:avLst/>
          </a:prstGeom>
          <a:noFill/>
          <a:ln w="9525">
            <a:solidFill>
              <a:srgbClr val="000000"/>
            </a:solidFill>
            <a:round/>
            <a:headEnd type="triangle" w="med" len="med"/>
            <a:tailEnd type="triangle" w="med" len="med"/>
          </a:ln>
        </xdr:spPr>
      </xdr:sp>
    </xdr:grpSp>
    <xdr:clientData/>
  </xdr:twoCellAnchor>
  <xdr:twoCellAnchor>
    <xdr:from>
      <xdr:col>24</xdr:col>
      <xdr:colOff>19050</xdr:colOff>
      <xdr:row>0</xdr:row>
      <xdr:rowOff>19050</xdr:rowOff>
    </xdr:from>
    <xdr:to>
      <xdr:col>25</xdr:col>
      <xdr:colOff>647700</xdr:colOff>
      <xdr:row>8</xdr:row>
      <xdr:rowOff>142875</xdr:rowOff>
    </xdr:to>
    <xdr:grpSp>
      <xdr:nvGrpSpPr>
        <xdr:cNvPr id="8786" name="Group 141"/>
        <xdr:cNvGrpSpPr>
          <a:grpSpLocks noChangeAspect="1"/>
        </xdr:cNvGrpSpPr>
      </xdr:nvGrpSpPr>
      <xdr:grpSpPr bwMode="auto">
        <a:xfrm>
          <a:off x="16649700" y="19050"/>
          <a:ext cx="1390650" cy="1419225"/>
          <a:chOff x="2617" y="9904"/>
          <a:chExt cx="5160" cy="2880"/>
        </a:xfrm>
      </xdr:grpSpPr>
      <xdr:sp macro="" textlink="">
        <xdr:nvSpPr>
          <xdr:cNvPr id="8819" name="AutoShape 142"/>
          <xdr:cNvSpPr>
            <a:spLocks noChangeAspect="1" noChangeArrowheads="1"/>
          </xdr:cNvSpPr>
        </xdr:nvSpPr>
        <xdr:spPr bwMode="auto">
          <a:xfrm>
            <a:off x="2617" y="9904"/>
            <a:ext cx="5160" cy="2880"/>
          </a:xfrm>
          <a:prstGeom prst="rect">
            <a:avLst/>
          </a:prstGeom>
          <a:noFill/>
          <a:ln w="9525">
            <a:noFill/>
            <a:miter lim="800000"/>
            <a:headEnd/>
            <a:tailEnd/>
          </a:ln>
        </xdr:spPr>
      </xdr:sp>
      <xdr:sp macro="" textlink="">
        <xdr:nvSpPr>
          <xdr:cNvPr id="8820" name="Line 143"/>
          <xdr:cNvSpPr>
            <a:spLocks noChangeShapeType="1"/>
          </xdr:cNvSpPr>
        </xdr:nvSpPr>
        <xdr:spPr bwMode="auto">
          <a:xfrm>
            <a:off x="6817" y="11524"/>
            <a:ext cx="840" cy="1"/>
          </a:xfrm>
          <a:prstGeom prst="line">
            <a:avLst/>
          </a:prstGeom>
          <a:noFill/>
          <a:ln w="9525">
            <a:solidFill>
              <a:srgbClr val="000000"/>
            </a:solidFill>
            <a:round/>
            <a:headEnd/>
            <a:tailEnd/>
          </a:ln>
        </xdr:spPr>
      </xdr:sp>
      <xdr:sp macro="" textlink="">
        <xdr:nvSpPr>
          <xdr:cNvPr id="8821" name="Rectangle 144"/>
          <xdr:cNvSpPr>
            <a:spLocks noChangeArrowheads="1"/>
          </xdr:cNvSpPr>
        </xdr:nvSpPr>
        <xdr:spPr bwMode="auto">
          <a:xfrm>
            <a:off x="2753" y="11116"/>
            <a:ext cx="4200" cy="1080"/>
          </a:xfrm>
          <a:prstGeom prst="rect">
            <a:avLst/>
          </a:prstGeom>
          <a:solidFill>
            <a:srgbClr val="C0C0C0"/>
          </a:solidFill>
          <a:ln w="9525">
            <a:solidFill>
              <a:srgbClr val="000000"/>
            </a:solidFill>
            <a:miter lim="800000"/>
            <a:headEnd/>
            <a:tailEnd/>
          </a:ln>
        </xdr:spPr>
      </xdr:sp>
      <xdr:sp macro="" textlink="">
        <xdr:nvSpPr>
          <xdr:cNvPr id="8822" name="Line 145"/>
          <xdr:cNvSpPr>
            <a:spLocks noChangeShapeType="1"/>
          </xdr:cNvSpPr>
        </xdr:nvSpPr>
        <xdr:spPr bwMode="auto">
          <a:xfrm>
            <a:off x="6791" y="11104"/>
            <a:ext cx="840" cy="1"/>
          </a:xfrm>
          <a:prstGeom prst="line">
            <a:avLst/>
          </a:prstGeom>
          <a:noFill/>
          <a:ln w="9525">
            <a:solidFill>
              <a:srgbClr val="000000"/>
            </a:solidFill>
            <a:round/>
            <a:headEnd/>
            <a:tailEnd/>
          </a:ln>
        </xdr:spPr>
      </xdr:sp>
      <xdr:sp macro="" textlink="">
        <xdr:nvSpPr>
          <xdr:cNvPr id="8823" name="Rectangle 146"/>
          <xdr:cNvSpPr>
            <a:spLocks noChangeArrowheads="1"/>
          </xdr:cNvSpPr>
        </xdr:nvSpPr>
        <xdr:spPr bwMode="auto">
          <a:xfrm>
            <a:off x="3097" y="10624"/>
            <a:ext cx="3480" cy="1260"/>
          </a:xfrm>
          <a:prstGeom prst="rect">
            <a:avLst/>
          </a:prstGeom>
          <a:solidFill>
            <a:srgbClr val="C0C0C0"/>
          </a:solidFill>
          <a:ln w="9525">
            <a:solidFill>
              <a:srgbClr val="000000"/>
            </a:solidFill>
            <a:miter lim="800000"/>
            <a:headEnd/>
            <a:tailEnd/>
          </a:ln>
        </xdr:spPr>
      </xdr:sp>
      <xdr:sp macro="" textlink="">
        <xdr:nvSpPr>
          <xdr:cNvPr id="8824" name="Oval 147"/>
          <xdr:cNvSpPr>
            <a:spLocks noChangeArrowheads="1"/>
          </xdr:cNvSpPr>
        </xdr:nvSpPr>
        <xdr:spPr bwMode="auto">
          <a:xfrm>
            <a:off x="2787" y="10624"/>
            <a:ext cx="600" cy="1260"/>
          </a:xfrm>
          <a:prstGeom prst="ellipse">
            <a:avLst/>
          </a:prstGeom>
          <a:solidFill>
            <a:srgbClr val="C0C0C0"/>
          </a:solidFill>
          <a:ln w="9525">
            <a:solidFill>
              <a:srgbClr val="000000"/>
            </a:solidFill>
            <a:round/>
            <a:headEnd/>
            <a:tailEnd/>
          </a:ln>
        </xdr:spPr>
      </xdr:sp>
      <xdr:sp macro="" textlink="">
        <xdr:nvSpPr>
          <xdr:cNvPr id="8825" name="Rectangle 148"/>
          <xdr:cNvSpPr>
            <a:spLocks noChangeArrowheads="1"/>
          </xdr:cNvSpPr>
        </xdr:nvSpPr>
        <xdr:spPr bwMode="auto">
          <a:xfrm>
            <a:off x="3097" y="10624"/>
            <a:ext cx="360" cy="1250"/>
          </a:xfrm>
          <a:prstGeom prst="rect">
            <a:avLst/>
          </a:prstGeom>
          <a:solidFill>
            <a:srgbClr val="C0C0C0"/>
          </a:solidFill>
          <a:ln w="9525">
            <a:noFill/>
            <a:miter lim="800000"/>
            <a:headEnd/>
            <a:tailEnd/>
          </a:ln>
        </xdr:spPr>
      </xdr:sp>
      <xdr:sp macro="" textlink="">
        <xdr:nvSpPr>
          <xdr:cNvPr id="8826" name="Oval 149"/>
          <xdr:cNvSpPr>
            <a:spLocks noChangeArrowheads="1"/>
          </xdr:cNvSpPr>
        </xdr:nvSpPr>
        <xdr:spPr bwMode="auto">
          <a:xfrm>
            <a:off x="6307" y="10624"/>
            <a:ext cx="600" cy="1260"/>
          </a:xfrm>
          <a:prstGeom prst="ellipse">
            <a:avLst/>
          </a:prstGeom>
          <a:solidFill>
            <a:srgbClr val="C0C0C0"/>
          </a:solidFill>
          <a:ln w="9525">
            <a:solidFill>
              <a:srgbClr val="000000"/>
            </a:solidFill>
            <a:round/>
            <a:headEnd/>
            <a:tailEnd/>
          </a:ln>
        </xdr:spPr>
      </xdr:sp>
      <xdr:sp macro="" textlink="">
        <xdr:nvSpPr>
          <xdr:cNvPr id="8827" name="Rectangle 150"/>
          <xdr:cNvSpPr>
            <a:spLocks noChangeArrowheads="1"/>
          </xdr:cNvSpPr>
        </xdr:nvSpPr>
        <xdr:spPr bwMode="auto">
          <a:xfrm>
            <a:off x="6277" y="10624"/>
            <a:ext cx="360" cy="1250"/>
          </a:xfrm>
          <a:prstGeom prst="rect">
            <a:avLst/>
          </a:prstGeom>
          <a:solidFill>
            <a:srgbClr val="C0C0C0"/>
          </a:solidFill>
          <a:ln w="9525">
            <a:noFill/>
            <a:miter lim="800000"/>
            <a:headEnd/>
            <a:tailEnd/>
          </a:ln>
        </xdr:spPr>
      </xdr:sp>
      <xdr:sp macro="" textlink="">
        <xdr:nvSpPr>
          <xdr:cNvPr id="8828" name="Line 151"/>
          <xdr:cNvSpPr>
            <a:spLocks noChangeShapeType="1"/>
          </xdr:cNvSpPr>
        </xdr:nvSpPr>
        <xdr:spPr bwMode="auto">
          <a:xfrm>
            <a:off x="3108" y="10633"/>
            <a:ext cx="720" cy="1"/>
          </a:xfrm>
          <a:prstGeom prst="line">
            <a:avLst/>
          </a:prstGeom>
          <a:noFill/>
          <a:ln w="9525">
            <a:solidFill>
              <a:srgbClr val="000000"/>
            </a:solidFill>
            <a:round/>
            <a:headEnd/>
            <a:tailEnd/>
          </a:ln>
        </xdr:spPr>
      </xdr:sp>
      <xdr:sp macro="" textlink="">
        <xdr:nvSpPr>
          <xdr:cNvPr id="8829" name="Line 152"/>
          <xdr:cNvSpPr>
            <a:spLocks noChangeShapeType="1"/>
          </xdr:cNvSpPr>
        </xdr:nvSpPr>
        <xdr:spPr bwMode="auto">
          <a:xfrm>
            <a:off x="6217" y="10624"/>
            <a:ext cx="1440" cy="0"/>
          </a:xfrm>
          <a:prstGeom prst="line">
            <a:avLst/>
          </a:prstGeom>
          <a:noFill/>
          <a:ln w="9525">
            <a:solidFill>
              <a:srgbClr val="000000"/>
            </a:solidFill>
            <a:round/>
            <a:headEnd/>
            <a:tailEnd/>
          </a:ln>
        </xdr:spPr>
      </xdr:sp>
      <xdr:sp macro="" textlink="">
        <xdr:nvSpPr>
          <xdr:cNvPr id="2201" name="Text Box 153"/>
          <xdr:cNvSpPr txBox="1">
            <a:spLocks noChangeArrowheads="1"/>
          </xdr:cNvSpPr>
        </xdr:nvSpPr>
        <xdr:spPr bwMode="auto">
          <a:xfrm>
            <a:off x="7035" y="10638"/>
            <a:ext cx="495" cy="348"/>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31" name="Line 154"/>
          <xdr:cNvSpPr>
            <a:spLocks noChangeShapeType="1"/>
          </xdr:cNvSpPr>
        </xdr:nvSpPr>
        <xdr:spPr bwMode="auto">
          <a:xfrm>
            <a:off x="7501" y="10671"/>
            <a:ext cx="1" cy="360"/>
          </a:xfrm>
          <a:prstGeom prst="line">
            <a:avLst/>
          </a:prstGeom>
          <a:noFill/>
          <a:ln w="9525">
            <a:solidFill>
              <a:srgbClr val="000000"/>
            </a:solidFill>
            <a:round/>
            <a:headEnd type="triangle" w="med" len="med"/>
            <a:tailEnd type="triangle" w="med" len="med"/>
          </a:ln>
        </xdr:spPr>
      </xdr:sp>
      <xdr:sp macro="" textlink="">
        <xdr:nvSpPr>
          <xdr:cNvPr id="8832" name="Line 155"/>
          <xdr:cNvSpPr>
            <a:spLocks noChangeShapeType="1"/>
          </xdr:cNvSpPr>
        </xdr:nvSpPr>
        <xdr:spPr bwMode="auto">
          <a:xfrm>
            <a:off x="3113" y="10412"/>
            <a:ext cx="3480" cy="1"/>
          </a:xfrm>
          <a:prstGeom prst="line">
            <a:avLst/>
          </a:prstGeom>
          <a:noFill/>
          <a:ln w="9525">
            <a:solidFill>
              <a:srgbClr val="000000"/>
            </a:solidFill>
            <a:round/>
            <a:headEnd type="triangle" w="med" len="med"/>
            <a:tailEnd type="triangle" w="med" len="med"/>
          </a:ln>
        </xdr:spPr>
      </xdr:sp>
      <xdr:sp macro="" textlink="">
        <xdr:nvSpPr>
          <xdr:cNvPr id="8833" name="Line 156"/>
          <xdr:cNvSpPr>
            <a:spLocks noChangeShapeType="1"/>
          </xdr:cNvSpPr>
        </xdr:nvSpPr>
        <xdr:spPr bwMode="auto">
          <a:xfrm>
            <a:off x="6602" y="10232"/>
            <a:ext cx="1" cy="360"/>
          </a:xfrm>
          <a:prstGeom prst="line">
            <a:avLst/>
          </a:prstGeom>
          <a:noFill/>
          <a:ln w="9525">
            <a:solidFill>
              <a:srgbClr val="000000"/>
            </a:solidFill>
            <a:round/>
            <a:headEnd/>
            <a:tailEnd/>
          </a:ln>
        </xdr:spPr>
      </xdr:sp>
      <xdr:sp macro="" textlink="">
        <xdr:nvSpPr>
          <xdr:cNvPr id="8834" name="Line 157"/>
          <xdr:cNvSpPr>
            <a:spLocks noChangeShapeType="1"/>
          </xdr:cNvSpPr>
        </xdr:nvSpPr>
        <xdr:spPr bwMode="auto">
          <a:xfrm>
            <a:off x="3097" y="10232"/>
            <a:ext cx="1" cy="360"/>
          </a:xfrm>
          <a:prstGeom prst="line">
            <a:avLst/>
          </a:prstGeom>
          <a:noFill/>
          <a:ln w="9525">
            <a:solidFill>
              <a:srgbClr val="000000"/>
            </a:solidFill>
            <a:round/>
            <a:headEnd/>
            <a:tailEnd/>
          </a:ln>
        </xdr:spPr>
      </xdr:sp>
      <xdr:sp macro="" textlink="">
        <xdr:nvSpPr>
          <xdr:cNvPr id="2206" name="Text Box 158"/>
          <xdr:cNvSpPr txBox="1">
            <a:spLocks noChangeArrowheads="1"/>
          </xdr:cNvSpPr>
        </xdr:nvSpPr>
        <xdr:spPr bwMode="auto">
          <a:xfrm>
            <a:off x="4667" y="9904"/>
            <a:ext cx="601" cy="36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l’</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36" name="Rectangle 159"/>
          <xdr:cNvSpPr>
            <a:spLocks noChangeArrowheads="1"/>
          </xdr:cNvSpPr>
        </xdr:nvSpPr>
        <xdr:spPr bwMode="auto">
          <a:xfrm>
            <a:off x="2833" y="11148"/>
            <a:ext cx="4080" cy="900"/>
          </a:xfrm>
          <a:prstGeom prst="rect">
            <a:avLst/>
          </a:prstGeom>
          <a:solidFill>
            <a:srgbClr val="C0C0C0"/>
          </a:solidFill>
          <a:ln w="9525">
            <a:noFill/>
            <a:miter lim="800000"/>
            <a:headEnd/>
            <a:tailEnd/>
          </a:ln>
        </xdr:spPr>
      </xdr:sp>
      <xdr:sp macro="" textlink="">
        <xdr:nvSpPr>
          <xdr:cNvPr id="8837" name="Rectangle 160"/>
          <xdr:cNvSpPr>
            <a:spLocks noChangeArrowheads="1"/>
          </xdr:cNvSpPr>
        </xdr:nvSpPr>
        <xdr:spPr bwMode="auto">
          <a:xfrm>
            <a:off x="2761" y="11304"/>
            <a:ext cx="360" cy="540"/>
          </a:xfrm>
          <a:prstGeom prst="rect">
            <a:avLst/>
          </a:prstGeom>
          <a:solidFill>
            <a:srgbClr val="C0C0C0"/>
          </a:solidFill>
          <a:ln w="9525">
            <a:noFill/>
            <a:miter lim="800000"/>
            <a:headEnd/>
            <a:tailEnd/>
          </a:ln>
        </xdr:spPr>
      </xdr:sp>
      <xdr:sp macro="" textlink="">
        <xdr:nvSpPr>
          <xdr:cNvPr id="8838" name="Line 161"/>
          <xdr:cNvSpPr>
            <a:spLocks noChangeShapeType="1"/>
          </xdr:cNvSpPr>
        </xdr:nvSpPr>
        <xdr:spPr bwMode="auto">
          <a:xfrm>
            <a:off x="2753" y="12212"/>
            <a:ext cx="1" cy="360"/>
          </a:xfrm>
          <a:prstGeom prst="line">
            <a:avLst/>
          </a:prstGeom>
          <a:noFill/>
          <a:ln w="9525">
            <a:solidFill>
              <a:srgbClr val="000000"/>
            </a:solidFill>
            <a:round/>
            <a:headEnd/>
            <a:tailEnd/>
          </a:ln>
        </xdr:spPr>
      </xdr:sp>
      <xdr:sp macro="" textlink="">
        <xdr:nvSpPr>
          <xdr:cNvPr id="8839" name="Line 162"/>
          <xdr:cNvSpPr>
            <a:spLocks noChangeShapeType="1"/>
          </xdr:cNvSpPr>
        </xdr:nvSpPr>
        <xdr:spPr bwMode="auto">
          <a:xfrm>
            <a:off x="6952" y="12204"/>
            <a:ext cx="1" cy="360"/>
          </a:xfrm>
          <a:prstGeom prst="line">
            <a:avLst/>
          </a:prstGeom>
          <a:noFill/>
          <a:ln w="9525">
            <a:solidFill>
              <a:srgbClr val="000000"/>
            </a:solidFill>
            <a:round/>
            <a:headEnd/>
            <a:tailEnd/>
          </a:ln>
        </xdr:spPr>
      </xdr:sp>
      <xdr:sp macro="" textlink="">
        <xdr:nvSpPr>
          <xdr:cNvPr id="8840" name="Line 163"/>
          <xdr:cNvSpPr>
            <a:spLocks noChangeShapeType="1"/>
          </xdr:cNvSpPr>
        </xdr:nvSpPr>
        <xdr:spPr bwMode="auto">
          <a:xfrm>
            <a:off x="2745" y="12356"/>
            <a:ext cx="4200" cy="1"/>
          </a:xfrm>
          <a:prstGeom prst="line">
            <a:avLst/>
          </a:prstGeom>
          <a:noFill/>
          <a:ln w="9525">
            <a:solidFill>
              <a:srgbClr val="000000"/>
            </a:solidFill>
            <a:round/>
            <a:headEnd type="triangle" w="med" len="med"/>
            <a:tailEnd type="triangle" w="med" len="med"/>
          </a:ln>
        </xdr:spPr>
      </xdr:sp>
      <xdr:sp macro="" textlink="">
        <xdr:nvSpPr>
          <xdr:cNvPr id="2212" name="Text Box 164"/>
          <xdr:cNvSpPr txBox="1">
            <a:spLocks noChangeArrowheads="1"/>
          </xdr:cNvSpPr>
        </xdr:nvSpPr>
        <xdr:spPr bwMode="auto">
          <a:xfrm>
            <a:off x="4525" y="12417"/>
            <a:ext cx="495" cy="36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L</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2213" name="Text Box 165"/>
          <xdr:cNvSpPr txBox="1">
            <a:spLocks noChangeArrowheads="1"/>
          </xdr:cNvSpPr>
        </xdr:nvSpPr>
        <xdr:spPr bwMode="auto">
          <a:xfrm>
            <a:off x="7070" y="11141"/>
            <a:ext cx="601" cy="36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43" name="Line 166"/>
          <xdr:cNvSpPr>
            <a:spLocks noChangeShapeType="1"/>
          </xdr:cNvSpPr>
        </xdr:nvSpPr>
        <xdr:spPr bwMode="auto">
          <a:xfrm>
            <a:off x="7517" y="11132"/>
            <a:ext cx="1" cy="360"/>
          </a:xfrm>
          <a:prstGeom prst="line">
            <a:avLst/>
          </a:prstGeom>
          <a:noFill/>
          <a:ln w="9525">
            <a:solidFill>
              <a:srgbClr val="000000"/>
            </a:solidFill>
            <a:round/>
            <a:headEnd type="triangle" w="med" len="med"/>
            <a:tailEnd type="triangle" w="med" len="med"/>
          </a:ln>
        </xdr:spPr>
      </xdr:sp>
      <xdr:sp macro="" textlink="">
        <xdr:nvSpPr>
          <xdr:cNvPr id="8844" name="Line 167"/>
          <xdr:cNvSpPr>
            <a:spLocks noChangeShapeType="1"/>
          </xdr:cNvSpPr>
        </xdr:nvSpPr>
        <xdr:spPr bwMode="auto">
          <a:xfrm flipV="1">
            <a:off x="6937" y="12024"/>
            <a:ext cx="360" cy="180"/>
          </a:xfrm>
          <a:prstGeom prst="line">
            <a:avLst/>
          </a:prstGeom>
          <a:noFill/>
          <a:ln w="9525">
            <a:solidFill>
              <a:srgbClr val="000000"/>
            </a:solidFill>
            <a:round/>
            <a:headEnd type="triangle" w="med" len="med"/>
            <a:tailEnd type="triangle" w="med" len="med"/>
          </a:ln>
        </xdr:spPr>
      </xdr:sp>
      <xdr:sp macro="" textlink="">
        <xdr:nvSpPr>
          <xdr:cNvPr id="2216" name="Text Box 168"/>
          <xdr:cNvSpPr txBox="1">
            <a:spLocks noChangeArrowheads="1"/>
          </xdr:cNvSpPr>
        </xdr:nvSpPr>
        <xdr:spPr bwMode="auto">
          <a:xfrm>
            <a:off x="7318" y="11914"/>
            <a:ext cx="353" cy="36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B</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46" name="Line 169"/>
          <xdr:cNvSpPr>
            <a:spLocks noChangeShapeType="1"/>
          </xdr:cNvSpPr>
        </xdr:nvSpPr>
        <xdr:spPr bwMode="auto">
          <a:xfrm flipV="1">
            <a:off x="6937" y="10264"/>
            <a:ext cx="1" cy="900"/>
          </a:xfrm>
          <a:prstGeom prst="line">
            <a:avLst/>
          </a:prstGeom>
          <a:noFill/>
          <a:ln w="9525">
            <a:solidFill>
              <a:srgbClr val="000000"/>
            </a:solidFill>
            <a:round/>
            <a:headEnd/>
            <a:tailEnd/>
          </a:ln>
        </xdr:spPr>
      </xdr:sp>
      <xdr:sp macro="" textlink="">
        <xdr:nvSpPr>
          <xdr:cNvPr id="8847" name="Line 170"/>
          <xdr:cNvSpPr>
            <a:spLocks noChangeShapeType="1"/>
          </xdr:cNvSpPr>
        </xdr:nvSpPr>
        <xdr:spPr bwMode="auto">
          <a:xfrm flipV="1">
            <a:off x="6577" y="10404"/>
            <a:ext cx="360" cy="1"/>
          </a:xfrm>
          <a:prstGeom prst="line">
            <a:avLst/>
          </a:prstGeom>
          <a:noFill/>
          <a:ln w="9525">
            <a:solidFill>
              <a:srgbClr val="000000"/>
            </a:solidFill>
            <a:round/>
            <a:headEnd type="triangle" w="med" len="med"/>
            <a:tailEnd type="triangle" w="med" len="med"/>
          </a:ln>
        </xdr:spPr>
      </xdr:sp>
      <xdr:sp macro="" textlink="">
        <xdr:nvSpPr>
          <xdr:cNvPr id="2219" name="Text Box 171"/>
          <xdr:cNvSpPr txBox="1">
            <a:spLocks noChangeArrowheads="1"/>
          </xdr:cNvSpPr>
        </xdr:nvSpPr>
        <xdr:spPr bwMode="auto">
          <a:xfrm>
            <a:off x="6575" y="9904"/>
            <a:ext cx="495" cy="36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l’’</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49" name="Line 172"/>
          <xdr:cNvSpPr>
            <a:spLocks noChangeShapeType="1"/>
          </xdr:cNvSpPr>
        </xdr:nvSpPr>
        <xdr:spPr bwMode="auto">
          <a:xfrm>
            <a:off x="2767" y="11313"/>
            <a:ext cx="600" cy="1"/>
          </a:xfrm>
          <a:prstGeom prst="line">
            <a:avLst/>
          </a:prstGeom>
          <a:noFill/>
          <a:ln w="9525">
            <a:solidFill>
              <a:srgbClr val="000000"/>
            </a:solidFill>
            <a:round/>
            <a:headEnd/>
            <a:tailEnd/>
          </a:ln>
        </xdr:spPr>
      </xdr:sp>
      <xdr:sp macro="" textlink="">
        <xdr:nvSpPr>
          <xdr:cNvPr id="8850" name="Line 173"/>
          <xdr:cNvSpPr>
            <a:spLocks noChangeShapeType="1"/>
          </xdr:cNvSpPr>
        </xdr:nvSpPr>
        <xdr:spPr bwMode="auto">
          <a:xfrm>
            <a:off x="3077" y="10704"/>
            <a:ext cx="1" cy="540"/>
          </a:xfrm>
          <a:prstGeom prst="line">
            <a:avLst/>
          </a:prstGeom>
          <a:noFill/>
          <a:ln w="9525">
            <a:solidFill>
              <a:srgbClr val="000000"/>
            </a:solidFill>
            <a:round/>
            <a:headEnd type="triangle" w="med" len="med"/>
            <a:tailEnd type="triangle" w="med" len="med"/>
          </a:ln>
        </xdr:spPr>
      </xdr:sp>
      <xdr:sp macro="" textlink="">
        <xdr:nvSpPr>
          <xdr:cNvPr id="2222" name="Text Box 174"/>
          <xdr:cNvSpPr txBox="1">
            <a:spLocks noChangeArrowheads="1"/>
          </xdr:cNvSpPr>
        </xdr:nvSpPr>
        <xdr:spPr bwMode="auto">
          <a:xfrm>
            <a:off x="3218" y="10812"/>
            <a:ext cx="353" cy="348"/>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r</a:t>
            </a:r>
          </a:p>
          <a:p>
            <a:pPr algn="l" rtl="0">
              <a:defRPr sz="1000"/>
            </a:pPr>
            <a:endParaRPr lang="de-DE" sz="1200" b="0" i="0" u="none" strike="noStrike" baseline="0">
              <a:solidFill>
                <a:srgbClr val="000000"/>
              </a:solidFill>
              <a:latin typeface="Times New Roman"/>
              <a:cs typeface="Times New Roman"/>
            </a:endParaRPr>
          </a:p>
        </xdr:txBody>
      </xdr:sp>
    </xdr:grpSp>
    <xdr:clientData/>
  </xdr:twoCellAnchor>
  <xdr:twoCellAnchor>
    <xdr:from>
      <xdr:col>40</xdr:col>
      <xdr:colOff>28575</xdr:colOff>
      <xdr:row>0</xdr:row>
      <xdr:rowOff>142875</xdr:rowOff>
    </xdr:from>
    <xdr:to>
      <xdr:col>41</xdr:col>
      <xdr:colOff>114300</xdr:colOff>
      <xdr:row>9</xdr:row>
      <xdr:rowOff>0</xdr:rowOff>
    </xdr:to>
    <xdr:grpSp>
      <xdr:nvGrpSpPr>
        <xdr:cNvPr id="8787" name="Group 175"/>
        <xdr:cNvGrpSpPr>
          <a:grpSpLocks noChangeAspect="1"/>
        </xdr:cNvGrpSpPr>
      </xdr:nvGrpSpPr>
      <xdr:grpSpPr bwMode="auto">
        <a:xfrm>
          <a:off x="27755850" y="142875"/>
          <a:ext cx="847725" cy="1314450"/>
          <a:chOff x="2017" y="2676"/>
          <a:chExt cx="4952" cy="4501"/>
        </a:xfrm>
      </xdr:grpSpPr>
      <xdr:sp macro="" textlink="">
        <xdr:nvSpPr>
          <xdr:cNvPr id="8788" name="AutoShape 176"/>
          <xdr:cNvSpPr>
            <a:spLocks noChangeAspect="1" noChangeArrowheads="1"/>
          </xdr:cNvSpPr>
        </xdr:nvSpPr>
        <xdr:spPr bwMode="auto">
          <a:xfrm>
            <a:off x="2017" y="2676"/>
            <a:ext cx="4952" cy="4501"/>
          </a:xfrm>
          <a:prstGeom prst="rect">
            <a:avLst/>
          </a:prstGeom>
          <a:noFill/>
          <a:ln w="28575">
            <a:noFill/>
            <a:miter lim="800000"/>
            <a:headEnd/>
            <a:tailEnd/>
          </a:ln>
        </xdr:spPr>
      </xdr:sp>
      <xdr:sp macro="" textlink="">
        <xdr:nvSpPr>
          <xdr:cNvPr id="8789" name="Line 177"/>
          <xdr:cNvSpPr>
            <a:spLocks noChangeShapeType="1"/>
          </xdr:cNvSpPr>
        </xdr:nvSpPr>
        <xdr:spPr bwMode="auto">
          <a:xfrm>
            <a:off x="3769" y="2848"/>
            <a:ext cx="2520" cy="1"/>
          </a:xfrm>
          <a:prstGeom prst="line">
            <a:avLst/>
          </a:prstGeom>
          <a:noFill/>
          <a:ln w="12700">
            <a:solidFill>
              <a:srgbClr val="000000"/>
            </a:solidFill>
            <a:round/>
            <a:headEnd/>
            <a:tailEnd/>
          </a:ln>
        </xdr:spPr>
      </xdr:sp>
      <xdr:sp macro="" textlink="">
        <xdr:nvSpPr>
          <xdr:cNvPr id="8790" name="Line 178"/>
          <xdr:cNvSpPr>
            <a:spLocks noChangeShapeType="1"/>
          </xdr:cNvSpPr>
        </xdr:nvSpPr>
        <xdr:spPr bwMode="auto">
          <a:xfrm>
            <a:off x="4489" y="3052"/>
            <a:ext cx="1800" cy="1"/>
          </a:xfrm>
          <a:prstGeom prst="line">
            <a:avLst/>
          </a:prstGeom>
          <a:noFill/>
          <a:ln w="12700">
            <a:solidFill>
              <a:srgbClr val="000000"/>
            </a:solidFill>
            <a:round/>
            <a:headEnd/>
            <a:tailEnd/>
          </a:ln>
        </xdr:spPr>
      </xdr:sp>
      <xdr:sp macro="" textlink="">
        <xdr:nvSpPr>
          <xdr:cNvPr id="8791" name="Line 179"/>
          <xdr:cNvSpPr>
            <a:spLocks noChangeShapeType="1"/>
          </xdr:cNvSpPr>
        </xdr:nvSpPr>
        <xdr:spPr bwMode="auto">
          <a:xfrm>
            <a:off x="4369" y="3444"/>
            <a:ext cx="1920" cy="1"/>
          </a:xfrm>
          <a:prstGeom prst="line">
            <a:avLst/>
          </a:prstGeom>
          <a:noFill/>
          <a:ln w="12700">
            <a:solidFill>
              <a:srgbClr val="000000"/>
            </a:solidFill>
            <a:round/>
            <a:headEnd/>
            <a:tailEnd/>
          </a:ln>
        </xdr:spPr>
      </xdr:sp>
      <xdr:sp macro="" textlink="">
        <xdr:nvSpPr>
          <xdr:cNvPr id="8792" name="Line 180"/>
          <xdr:cNvSpPr>
            <a:spLocks noChangeShapeType="1"/>
          </xdr:cNvSpPr>
        </xdr:nvSpPr>
        <xdr:spPr bwMode="auto">
          <a:xfrm>
            <a:off x="5233" y="3576"/>
            <a:ext cx="1056" cy="1"/>
          </a:xfrm>
          <a:prstGeom prst="line">
            <a:avLst/>
          </a:prstGeom>
          <a:noFill/>
          <a:ln w="12700">
            <a:solidFill>
              <a:srgbClr val="000000"/>
            </a:solidFill>
            <a:round/>
            <a:headEnd/>
            <a:tailEnd/>
          </a:ln>
        </xdr:spPr>
      </xdr:sp>
      <xdr:sp macro="" textlink="">
        <xdr:nvSpPr>
          <xdr:cNvPr id="8793" name="Line 181"/>
          <xdr:cNvSpPr>
            <a:spLocks noChangeShapeType="1"/>
          </xdr:cNvSpPr>
        </xdr:nvSpPr>
        <xdr:spPr bwMode="auto">
          <a:xfrm>
            <a:off x="5353" y="3936"/>
            <a:ext cx="936" cy="1"/>
          </a:xfrm>
          <a:prstGeom prst="line">
            <a:avLst/>
          </a:prstGeom>
          <a:noFill/>
          <a:ln w="12700">
            <a:solidFill>
              <a:srgbClr val="000000"/>
            </a:solidFill>
            <a:round/>
            <a:headEnd/>
            <a:tailEnd/>
          </a:ln>
        </xdr:spPr>
      </xdr:sp>
      <xdr:sp macro="" textlink="">
        <xdr:nvSpPr>
          <xdr:cNvPr id="2230" name="Text Box 182"/>
          <xdr:cNvSpPr txBox="1">
            <a:spLocks noChangeArrowheads="1"/>
          </xdr:cNvSpPr>
        </xdr:nvSpPr>
        <xdr:spPr bwMode="auto">
          <a:xfrm>
            <a:off x="3964" y="6394"/>
            <a:ext cx="445" cy="359"/>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r’</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795" name="AutoShape 183"/>
          <xdr:cNvSpPr>
            <a:spLocks noChangeArrowheads="1"/>
          </xdr:cNvSpPr>
        </xdr:nvSpPr>
        <xdr:spPr bwMode="auto">
          <a:xfrm flipH="1">
            <a:off x="2137" y="3396"/>
            <a:ext cx="864" cy="180"/>
          </a:xfrm>
          <a:prstGeom prst="rtTriangle">
            <a:avLst/>
          </a:prstGeom>
          <a:solidFill>
            <a:srgbClr val="C0C0C0"/>
          </a:solidFill>
          <a:ln w="9525">
            <a:solidFill>
              <a:srgbClr val="000000"/>
            </a:solidFill>
            <a:miter lim="800000"/>
            <a:headEnd/>
            <a:tailEnd/>
          </a:ln>
        </xdr:spPr>
      </xdr:sp>
      <xdr:sp macro="" textlink="">
        <xdr:nvSpPr>
          <xdr:cNvPr id="8796" name="AutoShape 184"/>
          <xdr:cNvSpPr>
            <a:spLocks noChangeArrowheads="1"/>
          </xdr:cNvSpPr>
        </xdr:nvSpPr>
        <xdr:spPr bwMode="auto">
          <a:xfrm>
            <a:off x="4297" y="3396"/>
            <a:ext cx="1104" cy="180"/>
          </a:xfrm>
          <a:prstGeom prst="rtTriangle">
            <a:avLst/>
          </a:prstGeom>
          <a:solidFill>
            <a:srgbClr val="C0C0C0"/>
          </a:solidFill>
          <a:ln w="9525">
            <a:solidFill>
              <a:srgbClr val="000000"/>
            </a:solidFill>
            <a:miter lim="800000"/>
            <a:headEnd/>
            <a:tailEnd/>
          </a:ln>
        </xdr:spPr>
      </xdr:sp>
      <xdr:sp macro="" textlink="">
        <xdr:nvSpPr>
          <xdr:cNvPr id="8797" name="Rectangle 185"/>
          <xdr:cNvSpPr>
            <a:spLocks noChangeArrowheads="1"/>
          </xdr:cNvSpPr>
        </xdr:nvSpPr>
        <xdr:spPr bwMode="auto">
          <a:xfrm>
            <a:off x="2137" y="3576"/>
            <a:ext cx="3240" cy="2880"/>
          </a:xfrm>
          <a:prstGeom prst="rect">
            <a:avLst/>
          </a:prstGeom>
          <a:solidFill>
            <a:srgbClr val="C0C0C0"/>
          </a:solidFill>
          <a:ln w="9525">
            <a:solidFill>
              <a:srgbClr val="000000"/>
            </a:solidFill>
            <a:miter lim="800000"/>
            <a:headEnd/>
            <a:tailEnd/>
          </a:ln>
        </xdr:spPr>
      </xdr:sp>
      <xdr:sp macro="" textlink="">
        <xdr:nvSpPr>
          <xdr:cNvPr id="8798" name="Rectangle 186"/>
          <xdr:cNvSpPr>
            <a:spLocks noChangeArrowheads="1"/>
          </xdr:cNvSpPr>
        </xdr:nvSpPr>
        <xdr:spPr bwMode="auto">
          <a:xfrm>
            <a:off x="2917" y="3036"/>
            <a:ext cx="1680" cy="540"/>
          </a:xfrm>
          <a:prstGeom prst="rect">
            <a:avLst/>
          </a:prstGeom>
          <a:solidFill>
            <a:srgbClr val="C0C0C0"/>
          </a:solidFill>
          <a:ln w="9525">
            <a:solidFill>
              <a:srgbClr val="000000"/>
            </a:solidFill>
            <a:miter lim="800000"/>
            <a:headEnd/>
            <a:tailEnd/>
          </a:ln>
        </xdr:spPr>
      </xdr:sp>
      <xdr:sp macro="" textlink="">
        <xdr:nvSpPr>
          <xdr:cNvPr id="8799" name="AutoShape 187"/>
          <xdr:cNvSpPr>
            <a:spLocks noChangeArrowheads="1"/>
          </xdr:cNvSpPr>
        </xdr:nvSpPr>
        <xdr:spPr bwMode="auto">
          <a:xfrm flipH="1">
            <a:off x="2913" y="2856"/>
            <a:ext cx="880" cy="180"/>
          </a:xfrm>
          <a:prstGeom prst="rtTriangle">
            <a:avLst/>
          </a:prstGeom>
          <a:solidFill>
            <a:srgbClr val="C0C0C0"/>
          </a:solidFill>
          <a:ln w="9525">
            <a:solidFill>
              <a:srgbClr val="000000"/>
            </a:solidFill>
            <a:miter lim="800000"/>
            <a:headEnd/>
            <a:tailEnd/>
          </a:ln>
        </xdr:spPr>
      </xdr:sp>
      <xdr:sp macro="" textlink="">
        <xdr:nvSpPr>
          <xdr:cNvPr id="8800" name="Rectangle 188"/>
          <xdr:cNvSpPr>
            <a:spLocks noChangeArrowheads="1"/>
          </xdr:cNvSpPr>
        </xdr:nvSpPr>
        <xdr:spPr bwMode="auto">
          <a:xfrm rot="-727625">
            <a:off x="2145" y="3408"/>
            <a:ext cx="1680" cy="180"/>
          </a:xfrm>
          <a:prstGeom prst="rect">
            <a:avLst/>
          </a:prstGeom>
          <a:solidFill>
            <a:srgbClr val="C0C0C0"/>
          </a:solidFill>
          <a:ln w="9525">
            <a:noFill/>
            <a:miter lim="800000"/>
            <a:headEnd/>
            <a:tailEnd/>
          </a:ln>
        </xdr:spPr>
      </xdr:sp>
      <xdr:sp macro="" textlink="">
        <xdr:nvSpPr>
          <xdr:cNvPr id="8801" name="Rectangle 189"/>
          <xdr:cNvSpPr>
            <a:spLocks noChangeArrowheads="1"/>
          </xdr:cNvSpPr>
        </xdr:nvSpPr>
        <xdr:spPr bwMode="auto">
          <a:xfrm rot="559239">
            <a:off x="3681" y="3444"/>
            <a:ext cx="1680" cy="180"/>
          </a:xfrm>
          <a:prstGeom prst="rect">
            <a:avLst/>
          </a:prstGeom>
          <a:solidFill>
            <a:srgbClr val="C0C0C0"/>
          </a:solidFill>
          <a:ln w="9525">
            <a:noFill/>
            <a:miter lim="800000"/>
            <a:headEnd/>
            <a:tailEnd/>
          </a:ln>
        </xdr:spPr>
      </xdr:sp>
      <xdr:sp macro="" textlink="">
        <xdr:nvSpPr>
          <xdr:cNvPr id="8802" name="Rectangle 190"/>
          <xdr:cNvSpPr>
            <a:spLocks noChangeArrowheads="1"/>
          </xdr:cNvSpPr>
        </xdr:nvSpPr>
        <xdr:spPr bwMode="auto">
          <a:xfrm>
            <a:off x="2929" y="3532"/>
            <a:ext cx="1680" cy="180"/>
          </a:xfrm>
          <a:prstGeom prst="rect">
            <a:avLst/>
          </a:prstGeom>
          <a:solidFill>
            <a:srgbClr val="C0C0C0"/>
          </a:solidFill>
          <a:ln w="9525">
            <a:noFill/>
            <a:miter lim="800000"/>
            <a:headEnd/>
            <a:tailEnd/>
          </a:ln>
        </xdr:spPr>
      </xdr:sp>
      <xdr:sp macro="" textlink="">
        <xdr:nvSpPr>
          <xdr:cNvPr id="8803" name="AutoShape 191"/>
          <xdr:cNvSpPr>
            <a:spLocks noChangeArrowheads="1"/>
          </xdr:cNvSpPr>
        </xdr:nvSpPr>
        <xdr:spPr bwMode="auto">
          <a:xfrm>
            <a:off x="3777" y="2856"/>
            <a:ext cx="808" cy="180"/>
          </a:xfrm>
          <a:prstGeom prst="rtTriangle">
            <a:avLst/>
          </a:prstGeom>
          <a:solidFill>
            <a:srgbClr val="C0C0C0"/>
          </a:solidFill>
          <a:ln w="9525">
            <a:solidFill>
              <a:srgbClr val="000000"/>
            </a:solidFill>
            <a:miter lim="800000"/>
            <a:headEnd/>
            <a:tailEnd/>
          </a:ln>
        </xdr:spPr>
      </xdr:sp>
      <xdr:sp macro="" textlink="">
        <xdr:nvSpPr>
          <xdr:cNvPr id="8804" name="Rectangle 192"/>
          <xdr:cNvSpPr>
            <a:spLocks noChangeArrowheads="1"/>
          </xdr:cNvSpPr>
        </xdr:nvSpPr>
        <xdr:spPr bwMode="auto">
          <a:xfrm rot="-723047">
            <a:off x="2930" y="2948"/>
            <a:ext cx="888" cy="179"/>
          </a:xfrm>
          <a:prstGeom prst="rect">
            <a:avLst/>
          </a:prstGeom>
          <a:solidFill>
            <a:srgbClr val="C0C0C0"/>
          </a:solidFill>
          <a:ln w="9525">
            <a:noFill/>
            <a:miter lim="800000"/>
            <a:headEnd/>
            <a:tailEnd/>
          </a:ln>
        </xdr:spPr>
      </xdr:sp>
      <xdr:sp macro="" textlink="">
        <xdr:nvSpPr>
          <xdr:cNvPr id="8805" name="Rectangle 193"/>
          <xdr:cNvSpPr>
            <a:spLocks noChangeArrowheads="1"/>
          </xdr:cNvSpPr>
        </xdr:nvSpPr>
        <xdr:spPr bwMode="auto">
          <a:xfrm rot="574282">
            <a:off x="3689" y="2960"/>
            <a:ext cx="888" cy="179"/>
          </a:xfrm>
          <a:prstGeom prst="rect">
            <a:avLst/>
          </a:prstGeom>
          <a:solidFill>
            <a:srgbClr val="C0C0C0"/>
          </a:solidFill>
          <a:ln w="9525">
            <a:noFill/>
            <a:miter lim="800000"/>
            <a:headEnd/>
            <a:tailEnd/>
          </a:ln>
        </xdr:spPr>
      </xdr:sp>
      <xdr:sp macro="" textlink="">
        <xdr:nvSpPr>
          <xdr:cNvPr id="8806" name="Line 194"/>
          <xdr:cNvSpPr>
            <a:spLocks noChangeShapeType="1"/>
          </xdr:cNvSpPr>
        </xdr:nvSpPr>
        <xdr:spPr bwMode="auto">
          <a:xfrm>
            <a:off x="3777" y="6456"/>
            <a:ext cx="1" cy="720"/>
          </a:xfrm>
          <a:prstGeom prst="line">
            <a:avLst/>
          </a:prstGeom>
          <a:noFill/>
          <a:ln w="12700">
            <a:solidFill>
              <a:srgbClr val="000000"/>
            </a:solidFill>
            <a:round/>
            <a:headEnd/>
            <a:tailEnd/>
          </a:ln>
        </xdr:spPr>
      </xdr:sp>
      <xdr:sp macro="" textlink="">
        <xdr:nvSpPr>
          <xdr:cNvPr id="8807" name="Line 195"/>
          <xdr:cNvSpPr>
            <a:spLocks noChangeShapeType="1"/>
          </xdr:cNvSpPr>
        </xdr:nvSpPr>
        <xdr:spPr bwMode="auto">
          <a:xfrm>
            <a:off x="4657" y="6456"/>
            <a:ext cx="0" cy="360"/>
          </a:xfrm>
          <a:prstGeom prst="line">
            <a:avLst/>
          </a:prstGeom>
          <a:noFill/>
          <a:ln w="12700">
            <a:solidFill>
              <a:srgbClr val="000000"/>
            </a:solidFill>
            <a:round/>
            <a:headEnd/>
            <a:tailEnd/>
          </a:ln>
        </xdr:spPr>
      </xdr:sp>
      <xdr:sp macro="" textlink="">
        <xdr:nvSpPr>
          <xdr:cNvPr id="8808" name="Line 196"/>
          <xdr:cNvSpPr>
            <a:spLocks noChangeShapeType="1"/>
          </xdr:cNvSpPr>
        </xdr:nvSpPr>
        <xdr:spPr bwMode="auto">
          <a:xfrm>
            <a:off x="5377" y="6456"/>
            <a:ext cx="0" cy="720"/>
          </a:xfrm>
          <a:prstGeom prst="line">
            <a:avLst/>
          </a:prstGeom>
          <a:noFill/>
          <a:ln w="12700">
            <a:solidFill>
              <a:srgbClr val="000000"/>
            </a:solidFill>
            <a:round/>
            <a:headEnd/>
            <a:tailEnd/>
          </a:ln>
        </xdr:spPr>
      </xdr:sp>
      <xdr:sp macro="" textlink="">
        <xdr:nvSpPr>
          <xdr:cNvPr id="2245" name="Text Box 197"/>
          <xdr:cNvSpPr txBox="1">
            <a:spLocks noChangeArrowheads="1"/>
          </xdr:cNvSpPr>
        </xdr:nvSpPr>
        <xdr:spPr bwMode="auto">
          <a:xfrm>
            <a:off x="4910" y="6623"/>
            <a:ext cx="334" cy="359"/>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rr</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10" name="Line 198"/>
          <xdr:cNvSpPr>
            <a:spLocks noChangeShapeType="1"/>
          </xdr:cNvSpPr>
        </xdr:nvSpPr>
        <xdr:spPr bwMode="auto">
          <a:xfrm>
            <a:off x="3817" y="7176"/>
            <a:ext cx="1560" cy="1"/>
          </a:xfrm>
          <a:prstGeom prst="line">
            <a:avLst/>
          </a:prstGeom>
          <a:noFill/>
          <a:ln w="12700">
            <a:solidFill>
              <a:srgbClr val="000000"/>
            </a:solidFill>
            <a:round/>
            <a:headEnd type="triangle" w="med" len="med"/>
            <a:tailEnd type="triangle" w="med" len="med"/>
          </a:ln>
        </xdr:spPr>
      </xdr:sp>
      <xdr:sp macro="" textlink="">
        <xdr:nvSpPr>
          <xdr:cNvPr id="8811" name="Line 199"/>
          <xdr:cNvSpPr>
            <a:spLocks noChangeShapeType="1"/>
          </xdr:cNvSpPr>
        </xdr:nvSpPr>
        <xdr:spPr bwMode="auto">
          <a:xfrm>
            <a:off x="3817" y="6816"/>
            <a:ext cx="840" cy="1"/>
          </a:xfrm>
          <a:prstGeom prst="line">
            <a:avLst/>
          </a:prstGeom>
          <a:noFill/>
          <a:ln w="12700">
            <a:solidFill>
              <a:srgbClr val="000000"/>
            </a:solidFill>
            <a:round/>
            <a:headEnd type="triangle" w="med" len="med"/>
            <a:tailEnd type="triangle" w="med" len="med"/>
          </a:ln>
        </xdr:spPr>
      </xdr:sp>
      <xdr:sp macro="" textlink="">
        <xdr:nvSpPr>
          <xdr:cNvPr id="2248" name="Text Box 200"/>
          <xdr:cNvSpPr txBox="1">
            <a:spLocks noChangeArrowheads="1"/>
          </xdr:cNvSpPr>
        </xdr:nvSpPr>
        <xdr:spPr bwMode="auto">
          <a:xfrm>
            <a:off x="6246" y="2741"/>
            <a:ext cx="723" cy="359"/>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2249" name="Text Box 201"/>
          <xdr:cNvSpPr txBox="1">
            <a:spLocks noChangeArrowheads="1"/>
          </xdr:cNvSpPr>
        </xdr:nvSpPr>
        <xdr:spPr bwMode="auto">
          <a:xfrm>
            <a:off x="6246" y="3035"/>
            <a:ext cx="723" cy="359"/>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2250" name="Text Box 202"/>
          <xdr:cNvSpPr txBox="1">
            <a:spLocks noChangeArrowheads="1"/>
          </xdr:cNvSpPr>
        </xdr:nvSpPr>
        <xdr:spPr bwMode="auto">
          <a:xfrm>
            <a:off x="6246" y="3296"/>
            <a:ext cx="723" cy="359"/>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2251" name="Text Box 203"/>
          <xdr:cNvSpPr txBox="1">
            <a:spLocks noChangeArrowheads="1"/>
          </xdr:cNvSpPr>
        </xdr:nvSpPr>
        <xdr:spPr bwMode="auto">
          <a:xfrm>
            <a:off x="6246" y="3589"/>
            <a:ext cx="723" cy="359"/>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8816" name="Line 204"/>
          <xdr:cNvSpPr>
            <a:spLocks noChangeShapeType="1"/>
          </xdr:cNvSpPr>
        </xdr:nvSpPr>
        <xdr:spPr bwMode="auto">
          <a:xfrm>
            <a:off x="6097" y="3576"/>
            <a:ext cx="0" cy="360"/>
          </a:xfrm>
          <a:prstGeom prst="line">
            <a:avLst/>
          </a:prstGeom>
          <a:noFill/>
          <a:ln w="9525">
            <a:solidFill>
              <a:srgbClr val="000000"/>
            </a:solidFill>
            <a:round/>
            <a:headEnd type="triangle" w="med" len="med"/>
            <a:tailEnd type="triangle" w="med" len="med"/>
          </a:ln>
        </xdr:spPr>
      </xdr:sp>
      <xdr:sp macro="" textlink="">
        <xdr:nvSpPr>
          <xdr:cNvPr id="8817" name="Line 205"/>
          <xdr:cNvSpPr>
            <a:spLocks noChangeShapeType="1"/>
          </xdr:cNvSpPr>
        </xdr:nvSpPr>
        <xdr:spPr bwMode="auto">
          <a:xfrm>
            <a:off x="6097" y="3057"/>
            <a:ext cx="1" cy="359"/>
          </a:xfrm>
          <a:prstGeom prst="line">
            <a:avLst/>
          </a:prstGeom>
          <a:noFill/>
          <a:ln w="9525">
            <a:solidFill>
              <a:srgbClr val="000000"/>
            </a:solidFill>
            <a:round/>
            <a:headEnd type="triangle" w="med" len="med"/>
            <a:tailEnd type="triangle" w="med" len="med"/>
          </a:ln>
        </xdr:spPr>
      </xdr:sp>
      <xdr:sp macro="" textlink="">
        <xdr:nvSpPr>
          <xdr:cNvPr id="8818" name="Line 206"/>
          <xdr:cNvSpPr>
            <a:spLocks noChangeShapeType="1"/>
          </xdr:cNvSpPr>
        </xdr:nvSpPr>
        <xdr:spPr bwMode="auto">
          <a:xfrm>
            <a:off x="6097" y="2856"/>
            <a:ext cx="1" cy="200"/>
          </a:xfrm>
          <a:prstGeom prst="line">
            <a:avLst/>
          </a:prstGeom>
          <a:noFill/>
          <a:ln w="9525">
            <a:solidFill>
              <a:srgbClr val="000000"/>
            </a:solidFill>
            <a:round/>
            <a:headEnd type="triangle" w="med" len="med"/>
            <a:tailEnd type="triangle" w="med" len="med"/>
          </a:ln>
        </xdr:spPr>
      </xdr:sp>
    </xdr:grpSp>
    <xdr:clientData/>
  </xdr:twoCellAnchor>
  <xdr:twoCellAnchor>
    <xdr:from>
      <xdr:col>3</xdr:col>
      <xdr:colOff>0</xdr:colOff>
      <xdr:row>4</xdr:row>
      <xdr:rowOff>9525</xdr:rowOff>
    </xdr:from>
    <xdr:to>
      <xdr:col>3</xdr:col>
      <xdr:colOff>731520</xdr:colOff>
      <xdr:row>8</xdr:row>
      <xdr:rowOff>47625</xdr:rowOff>
    </xdr:to>
    <xdr:grpSp>
      <xdr:nvGrpSpPr>
        <xdr:cNvPr id="2049" name="Group 1"/>
        <xdr:cNvGrpSpPr>
          <a:grpSpLocks noChangeAspect="1"/>
        </xdr:cNvGrpSpPr>
      </xdr:nvGrpSpPr>
      <xdr:grpSpPr bwMode="auto">
        <a:xfrm>
          <a:off x="2286000" y="657225"/>
          <a:ext cx="731520" cy="685800"/>
          <a:chOff x="3217" y="2677"/>
          <a:chExt cx="2880" cy="2700"/>
        </a:xfrm>
      </xdr:grpSpPr>
      <xdr:sp macro="" textlink="">
        <xdr:nvSpPr>
          <xdr:cNvPr id="2" name="AutoShape 21"/>
          <xdr:cNvSpPr>
            <a:spLocks noChangeAspect="1" noChangeArrowheads="1" noTextEdit="1"/>
          </xdr:cNvSpPr>
        </xdr:nvSpPr>
        <xdr:spPr bwMode="auto">
          <a:xfrm>
            <a:off x="3217" y="2677"/>
            <a:ext cx="2880" cy="2700"/>
          </a:xfrm>
          <a:prstGeom prst="rect">
            <a:avLst/>
          </a:prstGeom>
          <a:noFill/>
        </xdr:spPr>
      </xdr:sp>
      <xdr:sp macro="" textlink="">
        <xdr:nvSpPr>
          <xdr:cNvPr id="2068" name="Text Box 20"/>
          <xdr:cNvSpPr txBox="1">
            <a:spLocks noChangeArrowheads="1"/>
          </xdr:cNvSpPr>
        </xdr:nvSpPr>
        <xdr:spPr bwMode="auto">
          <a:xfrm>
            <a:off x="5104" y="3391"/>
            <a:ext cx="600" cy="54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Arial"/>
                <a:cs typeface="Arial"/>
              </a:rPr>
              <a:t>h’’</a:t>
            </a:r>
          </a:p>
        </xdr:txBody>
      </xdr:sp>
      <xdr:sp macro="" textlink="">
        <xdr:nvSpPr>
          <xdr:cNvPr id="2067" name="Line 19"/>
          <xdr:cNvSpPr>
            <a:spLocks noChangeShapeType="1"/>
          </xdr:cNvSpPr>
        </xdr:nvSpPr>
        <xdr:spPr bwMode="auto">
          <a:xfrm>
            <a:off x="4297" y="4447"/>
            <a:ext cx="1" cy="612"/>
          </a:xfrm>
          <a:prstGeom prst="line">
            <a:avLst/>
          </a:prstGeom>
          <a:noFill/>
          <a:ln w="9525">
            <a:solidFill>
              <a:srgbClr val="000000"/>
            </a:solidFill>
            <a:round/>
            <a:headEnd/>
            <a:tailEnd/>
          </a:ln>
        </xdr:spPr>
      </xdr:sp>
      <xdr:sp macro="" textlink="">
        <xdr:nvSpPr>
          <xdr:cNvPr id="2066" name="Oval 18"/>
          <xdr:cNvSpPr>
            <a:spLocks noChangeArrowheads="1"/>
          </xdr:cNvSpPr>
        </xdr:nvSpPr>
        <xdr:spPr bwMode="auto">
          <a:xfrm>
            <a:off x="3706" y="4033"/>
            <a:ext cx="1320" cy="540"/>
          </a:xfrm>
          <a:prstGeom prst="ellipse">
            <a:avLst/>
          </a:prstGeom>
          <a:solidFill>
            <a:srgbClr val="C0C0C0"/>
          </a:solidFill>
          <a:ln w="9525">
            <a:solidFill>
              <a:srgbClr val="000000"/>
            </a:solidFill>
            <a:round/>
            <a:headEnd/>
            <a:tailEnd/>
          </a:ln>
        </xdr:spPr>
      </xdr:sp>
      <xdr:sp macro="" textlink="">
        <xdr:nvSpPr>
          <xdr:cNvPr id="3" name="AutoShape 17"/>
          <xdr:cNvSpPr>
            <a:spLocks noChangeArrowheads="1"/>
          </xdr:cNvSpPr>
        </xdr:nvSpPr>
        <xdr:spPr bwMode="auto">
          <a:xfrm>
            <a:off x="3706" y="2857"/>
            <a:ext cx="1320" cy="540"/>
          </a:xfrm>
          <a:prstGeom prst="triangle">
            <a:avLst>
              <a:gd name="adj" fmla="val 50000"/>
            </a:avLst>
          </a:prstGeom>
          <a:solidFill>
            <a:srgbClr val="C0C0C0"/>
          </a:solidFill>
          <a:ln w="9525">
            <a:noFill/>
            <a:miter lim="800000"/>
            <a:headEnd/>
            <a:tailEnd/>
          </a:ln>
        </xdr:spPr>
      </xdr:sp>
      <xdr:sp macro="" textlink="">
        <xdr:nvSpPr>
          <xdr:cNvPr id="2064" name="Rectangle 16"/>
          <xdr:cNvSpPr>
            <a:spLocks noChangeArrowheads="1"/>
          </xdr:cNvSpPr>
        </xdr:nvSpPr>
        <xdr:spPr bwMode="auto">
          <a:xfrm>
            <a:off x="3706" y="3394"/>
            <a:ext cx="1320" cy="900"/>
          </a:xfrm>
          <a:prstGeom prst="rect">
            <a:avLst/>
          </a:prstGeom>
          <a:solidFill>
            <a:srgbClr val="C0C0C0"/>
          </a:solidFill>
          <a:ln w="9525">
            <a:noFill/>
            <a:miter lim="800000"/>
            <a:headEnd/>
            <a:tailEnd/>
          </a:ln>
        </xdr:spPr>
      </xdr:sp>
      <xdr:sp macro="" textlink="">
        <xdr:nvSpPr>
          <xdr:cNvPr id="2063" name="Line 15"/>
          <xdr:cNvSpPr>
            <a:spLocks noChangeShapeType="1"/>
          </xdr:cNvSpPr>
        </xdr:nvSpPr>
        <xdr:spPr bwMode="auto">
          <a:xfrm>
            <a:off x="3706" y="3397"/>
            <a:ext cx="1" cy="900"/>
          </a:xfrm>
          <a:prstGeom prst="line">
            <a:avLst/>
          </a:prstGeom>
          <a:noFill/>
          <a:ln w="9525">
            <a:solidFill>
              <a:srgbClr val="000000"/>
            </a:solidFill>
            <a:round/>
            <a:headEnd/>
            <a:tailEnd/>
          </a:ln>
        </xdr:spPr>
      </xdr:sp>
      <xdr:sp macro="" textlink="">
        <xdr:nvSpPr>
          <xdr:cNvPr id="2062" name="Line 14"/>
          <xdr:cNvSpPr>
            <a:spLocks noChangeShapeType="1"/>
          </xdr:cNvSpPr>
        </xdr:nvSpPr>
        <xdr:spPr bwMode="auto">
          <a:xfrm>
            <a:off x="5026" y="3397"/>
            <a:ext cx="0" cy="900"/>
          </a:xfrm>
          <a:prstGeom prst="line">
            <a:avLst/>
          </a:prstGeom>
          <a:noFill/>
          <a:ln w="9525">
            <a:solidFill>
              <a:srgbClr val="000000"/>
            </a:solidFill>
            <a:round/>
            <a:headEnd/>
            <a:tailEnd/>
          </a:ln>
        </xdr:spPr>
      </xdr:sp>
      <xdr:sp macro="" textlink="">
        <xdr:nvSpPr>
          <xdr:cNvPr id="2061" name="Arc 13"/>
          <xdr:cNvSpPr>
            <a:spLocks/>
          </xdr:cNvSpPr>
        </xdr:nvSpPr>
        <xdr:spPr bwMode="auto">
          <a:xfrm rot="-24570677">
            <a:off x="4616" y="2650"/>
            <a:ext cx="179" cy="933"/>
          </a:xfrm>
          <a:custGeom>
            <a:avLst/>
            <a:gdLst>
              <a:gd name="G0" fmla="+- 0 0 0"/>
              <a:gd name="G1" fmla="+- 21600 0 0"/>
              <a:gd name="G2" fmla="+- 21600 0 0"/>
              <a:gd name="T0" fmla="*/ 0 w 21600"/>
              <a:gd name="T1" fmla="*/ 0 h 42297"/>
              <a:gd name="T2" fmla="*/ 6180 w 21600"/>
              <a:gd name="T3" fmla="*/ 42297 h 42297"/>
              <a:gd name="T4" fmla="*/ 0 w 21600"/>
              <a:gd name="T5" fmla="*/ 21600 h 42297"/>
            </a:gdLst>
            <a:ahLst/>
            <a:cxnLst>
              <a:cxn ang="0">
                <a:pos x="T0" y="T1"/>
              </a:cxn>
              <a:cxn ang="0">
                <a:pos x="T2" y="T3"/>
              </a:cxn>
              <a:cxn ang="0">
                <a:pos x="T4" y="T5"/>
              </a:cxn>
            </a:cxnLst>
            <a:rect l="0" t="0" r="r" b="b"/>
            <a:pathLst>
              <a:path w="21600" h="42297" fill="none" extrusionOk="0">
                <a:moveTo>
                  <a:pt x="-1" y="0"/>
                </a:moveTo>
                <a:cubicBezTo>
                  <a:pt x="11929" y="0"/>
                  <a:pt x="21600" y="9670"/>
                  <a:pt x="21600" y="21600"/>
                </a:cubicBezTo>
                <a:cubicBezTo>
                  <a:pt x="21600" y="31149"/>
                  <a:pt x="15329" y="39564"/>
                  <a:pt x="6180" y="42297"/>
                </a:cubicBezTo>
              </a:path>
              <a:path w="21600" h="42297" stroke="0" extrusionOk="0">
                <a:moveTo>
                  <a:pt x="-1" y="0"/>
                </a:moveTo>
                <a:cubicBezTo>
                  <a:pt x="11929" y="0"/>
                  <a:pt x="21600" y="9670"/>
                  <a:pt x="21600" y="21600"/>
                </a:cubicBezTo>
                <a:cubicBezTo>
                  <a:pt x="21600" y="31149"/>
                  <a:pt x="15329" y="39564"/>
                  <a:pt x="6180" y="42297"/>
                </a:cubicBezTo>
                <a:lnTo>
                  <a:pt x="0" y="21600"/>
                </a:lnTo>
                <a:close/>
              </a:path>
            </a:pathLst>
          </a:custGeom>
          <a:noFill/>
          <a:ln w="9525">
            <a:solidFill>
              <a:srgbClr val="000000"/>
            </a:solidFill>
            <a:round/>
            <a:headEnd/>
            <a:tailEnd/>
          </a:ln>
        </xdr:spPr>
      </xdr:sp>
      <xdr:sp macro="" textlink="">
        <xdr:nvSpPr>
          <xdr:cNvPr id="2060" name="Arc 12"/>
          <xdr:cNvSpPr>
            <a:spLocks/>
          </xdr:cNvSpPr>
        </xdr:nvSpPr>
        <xdr:spPr bwMode="auto">
          <a:xfrm rot="-29271938">
            <a:off x="3940" y="2691"/>
            <a:ext cx="120" cy="817"/>
          </a:xfrm>
          <a:custGeom>
            <a:avLst/>
            <a:gdLst>
              <a:gd name="G0" fmla="+- 0 0 0"/>
              <a:gd name="G1" fmla="+- 21600 0 0"/>
              <a:gd name="G2" fmla="+- 21600 0 0"/>
              <a:gd name="T0" fmla="*/ 0 w 21600"/>
              <a:gd name="T1" fmla="*/ 0 h 42297"/>
              <a:gd name="T2" fmla="*/ 6180 w 21600"/>
              <a:gd name="T3" fmla="*/ 42297 h 42297"/>
              <a:gd name="T4" fmla="*/ 0 w 21600"/>
              <a:gd name="T5" fmla="*/ 21600 h 42297"/>
            </a:gdLst>
            <a:ahLst/>
            <a:cxnLst>
              <a:cxn ang="0">
                <a:pos x="T0" y="T1"/>
              </a:cxn>
              <a:cxn ang="0">
                <a:pos x="T2" y="T3"/>
              </a:cxn>
              <a:cxn ang="0">
                <a:pos x="T4" y="T5"/>
              </a:cxn>
            </a:cxnLst>
            <a:rect l="0" t="0" r="r" b="b"/>
            <a:pathLst>
              <a:path w="21600" h="42297" fill="none" extrusionOk="0">
                <a:moveTo>
                  <a:pt x="-1" y="0"/>
                </a:moveTo>
                <a:cubicBezTo>
                  <a:pt x="11929" y="0"/>
                  <a:pt x="21600" y="9670"/>
                  <a:pt x="21600" y="21600"/>
                </a:cubicBezTo>
                <a:cubicBezTo>
                  <a:pt x="21600" y="31149"/>
                  <a:pt x="15329" y="39564"/>
                  <a:pt x="6180" y="42297"/>
                </a:cubicBezTo>
              </a:path>
              <a:path w="21600" h="42297" stroke="0" extrusionOk="0">
                <a:moveTo>
                  <a:pt x="-1" y="0"/>
                </a:moveTo>
                <a:cubicBezTo>
                  <a:pt x="11929" y="0"/>
                  <a:pt x="21600" y="9670"/>
                  <a:pt x="21600" y="21600"/>
                </a:cubicBezTo>
                <a:cubicBezTo>
                  <a:pt x="21600" y="31149"/>
                  <a:pt x="15329" y="39564"/>
                  <a:pt x="6180" y="42297"/>
                </a:cubicBezTo>
                <a:lnTo>
                  <a:pt x="0" y="21600"/>
                </a:lnTo>
                <a:close/>
              </a:path>
            </a:pathLst>
          </a:custGeom>
          <a:noFill/>
          <a:ln w="9525">
            <a:solidFill>
              <a:srgbClr val="000000"/>
            </a:solidFill>
            <a:round/>
            <a:headEnd/>
            <a:tailEnd/>
          </a:ln>
        </xdr:spPr>
      </xdr:sp>
      <xdr:sp macro="" textlink="">
        <xdr:nvSpPr>
          <xdr:cNvPr id="2059" name="Arc 11"/>
          <xdr:cNvSpPr>
            <a:spLocks/>
          </xdr:cNvSpPr>
        </xdr:nvSpPr>
        <xdr:spPr bwMode="auto">
          <a:xfrm rot="5210717" flipV="1">
            <a:off x="4283" y="2780"/>
            <a:ext cx="179" cy="1307"/>
          </a:xfrm>
          <a:custGeom>
            <a:avLst/>
            <a:gdLst>
              <a:gd name="G0" fmla="+- 0 0 0"/>
              <a:gd name="G1" fmla="+- 21600 0 0"/>
              <a:gd name="G2" fmla="+- 21600 0 0"/>
              <a:gd name="T0" fmla="*/ 0 w 21600"/>
              <a:gd name="T1" fmla="*/ 0 h 36976"/>
              <a:gd name="T2" fmla="*/ 15170 w 21600"/>
              <a:gd name="T3" fmla="*/ 36976 h 36976"/>
              <a:gd name="T4" fmla="*/ 0 w 21600"/>
              <a:gd name="T5" fmla="*/ 21600 h 36976"/>
            </a:gdLst>
            <a:ahLst/>
            <a:cxnLst>
              <a:cxn ang="0">
                <a:pos x="T0" y="T1"/>
              </a:cxn>
              <a:cxn ang="0">
                <a:pos x="T2" y="T3"/>
              </a:cxn>
              <a:cxn ang="0">
                <a:pos x="T4" y="T5"/>
              </a:cxn>
            </a:cxnLst>
            <a:rect l="0" t="0" r="r" b="b"/>
            <a:pathLst>
              <a:path w="21600" h="36976" fill="none" extrusionOk="0">
                <a:moveTo>
                  <a:pt x="-1" y="0"/>
                </a:moveTo>
                <a:cubicBezTo>
                  <a:pt x="11929" y="0"/>
                  <a:pt x="21600" y="9670"/>
                  <a:pt x="21600" y="21600"/>
                </a:cubicBezTo>
                <a:cubicBezTo>
                  <a:pt x="21600" y="27379"/>
                  <a:pt x="19284" y="32917"/>
                  <a:pt x="15170" y="36976"/>
                </a:cubicBezTo>
              </a:path>
              <a:path w="21600" h="36976" stroke="0" extrusionOk="0">
                <a:moveTo>
                  <a:pt x="-1" y="0"/>
                </a:moveTo>
                <a:cubicBezTo>
                  <a:pt x="11929" y="0"/>
                  <a:pt x="21600" y="9670"/>
                  <a:pt x="21600" y="21600"/>
                </a:cubicBezTo>
                <a:cubicBezTo>
                  <a:pt x="21600" y="27379"/>
                  <a:pt x="19284" y="32917"/>
                  <a:pt x="15170" y="36976"/>
                </a:cubicBezTo>
                <a:lnTo>
                  <a:pt x="0" y="21600"/>
                </a:lnTo>
                <a:close/>
              </a:path>
            </a:pathLst>
          </a:custGeom>
          <a:noFill/>
          <a:ln w="9525">
            <a:solidFill>
              <a:srgbClr val="000000"/>
            </a:solidFill>
            <a:round/>
            <a:headEnd/>
            <a:tailEnd/>
          </a:ln>
        </xdr:spPr>
      </xdr:sp>
      <xdr:sp macro="" textlink="">
        <xdr:nvSpPr>
          <xdr:cNvPr id="2058" name="Line 10"/>
          <xdr:cNvSpPr>
            <a:spLocks noChangeShapeType="1"/>
          </xdr:cNvSpPr>
        </xdr:nvSpPr>
        <xdr:spPr bwMode="auto">
          <a:xfrm>
            <a:off x="5026" y="4315"/>
            <a:ext cx="1" cy="720"/>
          </a:xfrm>
          <a:prstGeom prst="line">
            <a:avLst/>
          </a:prstGeom>
          <a:noFill/>
          <a:ln w="9525">
            <a:solidFill>
              <a:srgbClr val="000000"/>
            </a:solidFill>
            <a:round/>
            <a:headEnd/>
            <a:tailEnd/>
          </a:ln>
        </xdr:spPr>
      </xdr:sp>
      <xdr:sp macro="" textlink="">
        <xdr:nvSpPr>
          <xdr:cNvPr id="2057" name="Text Box 9"/>
          <xdr:cNvSpPr txBox="1">
            <a:spLocks noChangeArrowheads="1"/>
          </xdr:cNvSpPr>
        </xdr:nvSpPr>
        <xdr:spPr bwMode="auto">
          <a:xfrm>
            <a:off x="4492" y="4645"/>
            <a:ext cx="360" cy="36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Arial"/>
                <a:cs typeface="Arial"/>
              </a:rPr>
              <a:t>r</a:t>
            </a:r>
          </a:p>
        </xdr:txBody>
      </xdr:sp>
      <xdr:sp macro="" textlink="">
        <xdr:nvSpPr>
          <xdr:cNvPr id="2056" name="Line 8"/>
          <xdr:cNvSpPr>
            <a:spLocks noChangeShapeType="1"/>
          </xdr:cNvSpPr>
        </xdr:nvSpPr>
        <xdr:spPr bwMode="auto">
          <a:xfrm>
            <a:off x="4297" y="5017"/>
            <a:ext cx="720" cy="0"/>
          </a:xfrm>
          <a:prstGeom prst="line">
            <a:avLst/>
          </a:prstGeom>
          <a:noFill/>
          <a:ln w="9525">
            <a:solidFill>
              <a:srgbClr val="000000"/>
            </a:solidFill>
            <a:round/>
            <a:headEnd type="triangle" w="med" len="med"/>
            <a:tailEnd type="triangle" w="med" len="med"/>
          </a:ln>
        </xdr:spPr>
      </xdr:sp>
      <xdr:sp macro="" textlink="">
        <xdr:nvSpPr>
          <xdr:cNvPr id="2055" name="Line 7"/>
          <xdr:cNvSpPr>
            <a:spLocks noChangeShapeType="1"/>
          </xdr:cNvSpPr>
        </xdr:nvSpPr>
        <xdr:spPr bwMode="auto">
          <a:xfrm>
            <a:off x="5026" y="3424"/>
            <a:ext cx="720" cy="1"/>
          </a:xfrm>
          <a:prstGeom prst="line">
            <a:avLst/>
          </a:prstGeom>
          <a:noFill/>
          <a:ln w="9525">
            <a:solidFill>
              <a:srgbClr val="000000"/>
            </a:solidFill>
            <a:round/>
            <a:headEnd/>
            <a:tailEnd/>
          </a:ln>
        </xdr:spPr>
      </xdr:sp>
      <xdr:sp macro="" textlink="">
        <xdr:nvSpPr>
          <xdr:cNvPr id="2054" name="Line 6"/>
          <xdr:cNvSpPr>
            <a:spLocks noChangeShapeType="1"/>
          </xdr:cNvSpPr>
        </xdr:nvSpPr>
        <xdr:spPr bwMode="auto">
          <a:xfrm>
            <a:off x="4417" y="2857"/>
            <a:ext cx="1320" cy="0"/>
          </a:xfrm>
          <a:prstGeom prst="line">
            <a:avLst/>
          </a:prstGeom>
          <a:noFill/>
          <a:ln w="9525">
            <a:solidFill>
              <a:srgbClr val="000000"/>
            </a:solidFill>
            <a:round/>
            <a:headEnd/>
            <a:tailEnd/>
          </a:ln>
        </xdr:spPr>
      </xdr:sp>
      <xdr:sp macro="" textlink="">
        <xdr:nvSpPr>
          <xdr:cNvPr id="2053" name="Text Box 5"/>
          <xdr:cNvSpPr txBox="1">
            <a:spLocks noChangeArrowheads="1"/>
          </xdr:cNvSpPr>
        </xdr:nvSpPr>
        <xdr:spPr bwMode="auto">
          <a:xfrm>
            <a:off x="5089" y="2893"/>
            <a:ext cx="600" cy="50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Arial"/>
                <a:cs typeface="Arial"/>
              </a:rPr>
              <a:t>h’</a:t>
            </a:r>
          </a:p>
        </xdr:txBody>
      </xdr:sp>
      <xdr:sp macro="" textlink="">
        <xdr:nvSpPr>
          <xdr:cNvPr id="2052" name="Line 4"/>
          <xdr:cNvSpPr>
            <a:spLocks noChangeShapeType="1"/>
          </xdr:cNvSpPr>
        </xdr:nvSpPr>
        <xdr:spPr bwMode="auto">
          <a:xfrm>
            <a:off x="5632" y="2869"/>
            <a:ext cx="1" cy="540"/>
          </a:xfrm>
          <a:prstGeom prst="line">
            <a:avLst/>
          </a:prstGeom>
          <a:noFill/>
          <a:ln w="9525">
            <a:solidFill>
              <a:srgbClr val="000000"/>
            </a:solidFill>
            <a:round/>
            <a:headEnd type="triangle" w="med" len="med"/>
            <a:tailEnd type="triangle" w="med" len="med"/>
          </a:ln>
        </xdr:spPr>
      </xdr:sp>
      <xdr:sp macro="" textlink="">
        <xdr:nvSpPr>
          <xdr:cNvPr id="4" name="Line 3"/>
          <xdr:cNvSpPr>
            <a:spLocks noChangeShapeType="1"/>
          </xdr:cNvSpPr>
        </xdr:nvSpPr>
        <xdr:spPr bwMode="auto">
          <a:xfrm>
            <a:off x="5020" y="3790"/>
            <a:ext cx="720" cy="1"/>
          </a:xfrm>
          <a:prstGeom prst="line">
            <a:avLst/>
          </a:prstGeom>
          <a:noFill/>
          <a:ln w="9525">
            <a:solidFill>
              <a:srgbClr val="000000"/>
            </a:solidFill>
            <a:round/>
            <a:headEnd/>
            <a:tailEnd/>
          </a:ln>
        </xdr:spPr>
      </xdr:sp>
      <xdr:sp macro="" textlink="">
        <xdr:nvSpPr>
          <xdr:cNvPr id="2050" name="Line 2"/>
          <xdr:cNvSpPr>
            <a:spLocks noChangeShapeType="1"/>
          </xdr:cNvSpPr>
        </xdr:nvSpPr>
        <xdr:spPr bwMode="auto">
          <a:xfrm>
            <a:off x="5632" y="3421"/>
            <a:ext cx="1" cy="360"/>
          </a:xfrm>
          <a:prstGeom prst="line">
            <a:avLst/>
          </a:prstGeom>
          <a:noFill/>
          <a:ln w="9525">
            <a:solidFill>
              <a:srgbClr val="000000"/>
            </a:solidFill>
            <a:round/>
            <a:headEnd type="triangle" w="med" len="med"/>
            <a:tailEnd type="triangle" w="med" len="med"/>
          </a:ln>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47625</xdr:colOff>
      <xdr:row>2</xdr:row>
      <xdr:rowOff>95250</xdr:rowOff>
    </xdr:from>
    <xdr:to>
      <xdr:col>12</xdr:col>
      <xdr:colOff>9525</xdr:colOff>
      <xdr:row>9</xdr:row>
      <xdr:rowOff>9525</xdr:rowOff>
    </xdr:to>
    <xdr:grpSp>
      <xdr:nvGrpSpPr>
        <xdr:cNvPr id="8191" name="Group 28"/>
        <xdr:cNvGrpSpPr>
          <a:grpSpLocks noChangeAspect="1"/>
        </xdr:cNvGrpSpPr>
      </xdr:nvGrpSpPr>
      <xdr:grpSpPr bwMode="auto">
        <a:xfrm>
          <a:off x="7896225" y="419100"/>
          <a:ext cx="723900" cy="1047750"/>
          <a:chOff x="3217" y="2677"/>
          <a:chExt cx="3120" cy="2700"/>
        </a:xfrm>
      </xdr:grpSpPr>
      <xdr:sp macro="" textlink="">
        <xdr:nvSpPr>
          <xdr:cNvPr id="10304" name="AutoShape 29"/>
          <xdr:cNvSpPr>
            <a:spLocks noChangeAspect="1" noChangeArrowheads="1"/>
          </xdr:cNvSpPr>
        </xdr:nvSpPr>
        <xdr:spPr bwMode="auto">
          <a:xfrm>
            <a:off x="3217" y="2677"/>
            <a:ext cx="3120" cy="2700"/>
          </a:xfrm>
          <a:prstGeom prst="rect">
            <a:avLst/>
          </a:prstGeom>
          <a:noFill/>
          <a:ln w="9525">
            <a:noFill/>
            <a:miter lim="800000"/>
            <a:headEnd/>
            <a:tailEnd/>
          </a:ln>
        </xdr:spPr>
      </xdr:sp>
      <xdr:sp macro="" textlink="">
        <xdr:nvSpPr>
          <xdr:cNvPr id="10305" name="Oval 30"/>
          <xdr:cNvSpPr>
            <a:spLocks noChangeArrowheads="1"/>
          </xdr:cNvSpPr>
        </xdr:nvSpPr>
        <xdr:spPr bwMode="auto">
          <a:xfrm>
            <a:off x="3703" y="2938"/>
            <a:ext cx="1320" cy="909"/>
          </a:xfrm>
          <a:prstGeom prst="ellipse">
            <a:avLst/>
          </a:prstGeom>
          <a:solidFill>
            <a:srgbClr val="C0C0C0"/>
          </a:solidFill>
          <a:ln w="9525">
            <a:solidFill>
              <a:srgbClr val="000000"/>
            </a:solidFill>
            <a:round/>
            <a:headEnd/>
            <a:tailEnd/>
          </a:ln>
        </xdr:spPr>
      </xdr:sp>
      <xdr:sp macro="" textlink="">
        <xdr:nvSpPr>
          <xdr:cNvPr id="10306" name="Line 31"/>
          <xdr:cNvSpPr>
            <a:spLocks noChangeShapeType="1"/>
          </xdr:cNvSpPr>
        </xdr:nvSpPr>
        <xdr:spPr bwMode="auto">
          <a:xfrm>
            <a:off x="4297" y="4447"/>
            <a:ext cx="1" cy="612"/>
          </a:xfrm>
          <a:prstGeom prst="line">
            <a:avLst/>
          </a:prstGeom>
          <a:noFill/>
          <a:ln w="9525">
            <a:solidFill>
              <a:srgbClr val="000000"/>
            </a:solidFill>
            <a:round/>
            <a:headEnd/>
            <a:tailEnd/>
          </a:ln>
        </xdr:spPr>
      </xdr:sp>
      <xdr:sp macro="" textlink="">
        <xdr:nvSpPr>
          <xdr:cNvPr id="10307" name="Oval 32"/>
          <xdr:cNvSpPr>
            <a:spLocks noChangeArrowheads="1"/>
          </xdr:cNvSpPr>
        </xdr:nvSpPr>
        <xdr:spPr bwMode="auto">
          <a:xfrm>
            <a:off x="3706" y="4033"/>
            <a:ext cx="1320" cy="540"/>
          </a:xfrm>
          <a:prstGeom prst="ellipse">
            <a:avLst/>
          </a:prstGeom>
          <a:solidFill>
            <a:srgbClr val="C0C0C0"/>
          </a:solidFill>
          <a:ln w="9525">
            <a:solidFill>
              <a:srgbClr val="000000"/>
            </a:solidFill>
            <a:round/>
            <a:headEnd/>
            <a:tailEnd/>
          </a:ln>
        </xdr:spPr>
      </xdr:sp>
      <xdr:sp macro="" textlink="">
        <xdr:nvSpPr>
          <xdr:cNvPr id="10308" name="Rectangle 33"/>
          <xdr:cNvSpPr>
            <a:spLocks noChangeArrowheads="1"/>
          </xdr:cNvSpPr>
        </xdr:nvSpPr>
        <xdr:spPr bwMode="auto">
          <a:xfrm>
            <a:off x="3706" y="3394"/>
            <a:ext cx="1320" cy="900"/>
          </a:xfrm>
          <a:prstGeom prst="rect">
            <a:avLst/>
          </a:prstGeom>
          <a:solidFill>
            <a:srgbClr val="C0C0C0"/>
          </a:solidFill>
          <a:ln w="9525">
            <a:noFill/>
            <a:miter lim="800000"/>
            <a:headEnd/>
            <a:tailEnd/>
          </a:ln>
        </xdr:spPr>
      </xdr:sp>
      <xdr:sp macro="" textlink="">
        <xdr:nvSpPr>
          <xdr:cNvPr id="10309" name="Line 34"/>
          <xdr:cNvSpPr>
            <a:spLocks noChangeShapeType="1"/>
          </xdr:cNvSpPr>
        </xdr:nvSpPr>
        <xdr:spPr bwMode="auto">
          <a:xfrm>
            <a:off x="3706" y="3397"/>
            <a:ext cx="1" cy="900"/>
          </a:xfrm>
          <a:prstGeom prst="line">
            <a:avLst/>
          </a:prstGeom>
          <a:noFill/>
          <a:ln w="9525">
            <a:solidFill>
              <a:srgbClr val="000000"/>
            </a:solidFill>
            <a:round/>
            <a:headEnd/>
            <a:tailEnd/>
          </a:ln>
        </xdr:spPr>
      </xdr:sp>
      <xdr:sp macro="" textlink="">
        <xdr:nvSpPr>
          <xdr:cNvPr id="10310" name="Line 35"/>
          <xdr:cNvSpPr>
            <a:spLocks noChangeShapeType="1"/>
          </xdr:cNvSpPr>
        </xdr:nvSpPr>
        <xdr:spPr bwMode="auto">
          <a:xfrm>
            <a:off x="5026" y="3397"/>
            <a:ext cx="0" cy="900"/>
          </a:xfrm>
          <a:prstGeom prst="line">
            <a:avLst/>
          </a:prstGeom>
          <a:noFill/>
          <a:ln w="9525">
            <a:solidFill>
              <a:srgbClr val="000000"/>
            </a:solidFill>
            <a:round/>
            <a:headEnd/>
            <a:tailEnd/>
          </a:ln>
        </xdr:spPr>
      </xdr:sp>
      <xdr:sp macro="" textlink="">
        <xdr:nvSpPr>
          <xdr:cNvPr id="10311" name="Arc 36"/>
          <xdr:cNvSpPr>
            <a:spLocks/>
          </xdr:cNvSpPr>
        </xdr:nvSpPr>
        <xdr:spPr bwMode="auto">
          <a:xfrm rot="5131778" flipV="1">
            <a:off x="4277" y="2765"/>
            <a:ext cx="179" cy="1307"/>
          </a:xfrm>
          <a:custGeom>
            <a:avLst/>
            <a:gdLst>
              <a:gd name="T0" fmla="*/ 0 w 21600"/>
              <a:gd name="T1" fmla="*/ 0 h 36976"/>
              <a:gd name="T2" fmla="*/ 0 w 21600"/>
              <a:gd name="T3" fmla="*/ 2 h 36976"/>
              <a:gd name="T4" fmla="*/ 0 w 21600"/>
              <a:gd name="T5" fmla="*/ 1 h 36976"/>
              <a:gd name="T6" fmla="*/ 0 60000 65536"/>
              <a:gd name="T7" fmla="*/ 0 60000 65536"/>
              <a:gd name="T8" fmla="*/ 0 60000 65536"/>
              <a:gd name="T9" fmla="*/ 0 w 21600"/>
              <a:gd name="T10" fmla="*/ 0 h 36976"/>
              <a:gd name="T11" fmla="*/ 21600 w 21600"/>
              <a:gd name="T12" fmla="*/ 36976 h 36976"/>
            </a:gdLst>
            <a:ahLst/>
            <a:cxnLst>
              <a:cxn ang="T6">
                <a:pos x="T0" y="T1"/>
              </a:cxn>
              <a:cxn ang="T7">
                <a:pos x="T2" y="T3"/>
              </a:cxn>
              <a:cxn ang="T8">
                <a:pos x="T4" y="T5"/>
              </a:cxn>
            </a:cxnLst>
            <a:rect l="T9" t="T10" r="T11" b="T12"/>
            <a:pathLst>
              <a:path w="21600" h="36976" fill="none" extrusionOk="0">
                <a:moveTo>
                  <a:pt x="-1" y="0"/>
                </a:moveTo>
                <a:cubicBezTo>
                  <a:pt x="11929" y="0"/>
                  <a:pt x="21600" y="9670"/>
                  <a:pt x="21600" y="21600"/>
                </a:cubicBezTo>
                <a:cubicBezTo>
                  <a:pt x="21600" y="27379"/>
                  <a:pt x="19284" y="32917"/>
                  <a:pt x="15170" y="36976"/>
                </a:cubicBezTo>
              </a:path>
              <a:path w="21600" h="36976" stroke="0" extrusionOk="0">
                <a:moveTo>
                  <a:pt x="-1" y="0"/>
                </a:moveTo>
                <a:cubicBezTo>
                  <a:pt x="11929" y="0"/>
                  <a:pt x="21600" y="9670"/>
                  <a:pt x="21600" y="21600"/>
                </a:cubicBezTo>
                <a:cubicBezTo>
                  <a:pt x="21600" y="27379"/>
                  <a:pt x="19284" y="32917"/>
                  <a:pt x="15170" y="36976"/>
                </a:cubicBezTo>
                <a:lnTo>
                  <a:pt x="0" y="21600"/>
                </a:lnTo>
                <a:close/>
              </a:path>
            </a:pathLst>
          </a:custGeom>
          <a:noFill/>
          <a:ln w="9525">
            <a:solidFill>
              <a:srgbClr val="000000"/>
            </a:solidFill>
            <a:round/>
            <a:headEnd/>
            <a:tailEnd/>
          </a:ln>
        </xdr:spPr>
      </xdr:sp>
      <xdr:sp macro="" textlink="">
        <xdr:nvSpPr>
          <xdr:cNvPr id="10312" name="Line 37"/>
          <xdr:cNvSpPr>
            <a:spLocks noChangeShapeType="1"/>
          </xdr:cNvSpPr>
        </xdr:nvSpPr>
        <xdr:spPr bwMode="auto">
          <a:xfrm>
            <a:off x="5026" y="4315"/>
            <a:ext cx="1" cy="720"/>
          </a:xfrm>
          <a:prstGeom prst="line">
            <a:avLst/>
          </a:prstGeom>
          <a:noFill/>
          <a:ln w="9525">
            <a:solidFill>
              <a:srgbClr val="000000"/>
            </a:solidFill>
            <a:round/>
            <a:headEnd/>
            <a:tailEnd/>
          </a:ln>
        </xdr:spPr>
      </xdr:sp>
      <xdr:sp macro="" textlink="">
        <xdr:nvSpPr>
          <xdr:cNvPr id="3110" name="Text Box 38"/>
          <xdr:cNvSpPr txBox="1">
            <a:spLocks noChangeArrowheads="1"/>
          </xdr:cNvSpPr>
        </xdr:nvSpPr>
        <xdr:spPr bwMode="auto">
          <a:xfrm>
            <a:off x="4490" y="4641"/>
            <a:ext cx="369" cy="368"/>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r</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10314" name="Line 39"/>
          <xdr:cNvSpPr>
            <a:spLocks noChangeShapeType="1"/>
          </xdr:cNvSpPr>
        </xdr:nvSpPr>
        <xdr:spPr bwMode="auto">
          <a:xfrm>
            <a:off x="4297" y="5017"/>
            <a:ext cx="720" cy="0"/>
          </a:xfrm>
          <a:prstGeom prst="line">
            <a:avLst/>
          </a:prstGeom>
          <a:noFill/>
          <a:ln w="9525">
            <a:solidFill>
              <a:srgbClr val="000000"/>
            </a:solidFill>
            <a:round/>
            <a:headEnd type="triangle" w="med" len="med"/>
            <a:tailEnd type="triangle" w="med" len="med"/>
          </a:ln>
        </xdr:spPr>
      </xdr:sp>
      <xdr:sp macro="" textlink="">
        <xdr:nvSpPr>
          <xdr:cNvPr id="10315" name="Line 40"/>
          <xdr:cNvSpPr>
            <a:spLocks noChangeShapeType="1"/>
          </xdr:cNvSpPr>
        </xdr:nvSpPr>
        <xdr:spPr bwMode="auto">
          <a:xfrm flipV="1">
            <a:off x="5017" y="3421"/>
            <a:ext cx="1320" cy="1"/>
          </a:xfrm>
          <a:prstGeom prst="line">
            <a:avLst/>
          </a:prstGeom>
          <a:noFill/>
          <a:ln w="9525">
            <a:solidFill>
              <a:srgbClr val="000000"/>
            </a:solidFill>
            <a:round/>
            <a:headEnd/>
            <a:tailEnd/>
          </a:ln>
        </xdr:spPr>
      </xdr:sp>
      <xdr:sp macro="" textlink="">
        <xdr:nvSpPr>
          <xdr:cNvPr id="10316" name="Line 41"/>
          <xdr:cNvSpPr>
            <a:spLocks noChangeShapeType="1"/>
          </xdr:cNvSpPr>
        </xdr:nvSpPr>
        <xdr:spPr bwMode="auto">
          <a:xfrm flipV="1">
            <a:off x="4426" y="2929"/>
            <a:ext cx="1320" cy="1"/>
          </a:xfrm>
          <a:prstGeom prst="line">
            <a:avLst/>
          </a:prstGeom>
          <a:noFill/>
          <a:ln w="9525">
            <a:solidFill>
              <a:srgbClr val="000000"/>
            </a:solidFill>
            <a:round/>
            <a:headEnd/>
            <a:tailEnd/>
          </a:ln>
        </xdr:spPr>
      </xdr:sp>
      <xdr:sp macro="" textlink="">
        <xdr:nvSpPr>
          <xdr:cNvPr id="3114" name="Text Box 42"/>
          <xdr:cNvSpPr txBox="1">
            <a:spLocks noChangeArrowheads="1"/>
          </xdr:cNvSpPr>
        </xdr:nvSpPr>
        <xdr:spPr bwMode="auto">
          <a:xfrm>
            <a:off x="5105" y="3045"/>
            <a:ext cx="575" cy="34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10318" name="Line 43"/>
          <xdr:cNvSpPr>
            <a:spLocks noChangeShapeType="1"/>
          </xdr:cNvSpPr>
        </xdr:nvSpPr>
        <xdr:spPr bwMode="auto">
          <a:xfrm flipH="1">
            <a:off x="5632" y="2908"/>
            <a:ext cx="1" cy="540"/>
          </a:xfrm>
          <a:prstGeom prst="line">
            <a:avLst/>
          </a:prstGeom>
          <a:noFill/>
          <a:ln w="9525">
            <a:solidFill>
              <a:srgbClr val="000000"/>
            </a:solidFill>
            <a:round/>
            <a:headEnd type="triangle" w="med" len="med"/>
            <a:tailEnd type="triangle" w="med" len="med"/>
          </a:ln>
        </xdr:spPr>
      </xdr:sp>
      <xdr:sp macro="" textlink="">
        <xdr:nvSpPr>
          <xdr:cNvPr id="10319" name="Line 44"/>
          <xdr:cNvSpPr>
            <a:spLocks noChangeShapeType="1"/>
          </xdr:cNvSpPr>
        </xdr:nvSpPr>
        <xdr:spPr bwMode="auto">
          <a:xfrm>
            <a:off x="6265" y="3412"/>
            <a:ext cx="1" cy="900"/>
          </a:xfrm>
          <a:prstGeom prst="line">
            <a:avLst/>
          </a:prstGeom>
          <a:noFill/>
          <a:ln w="9525">
            <a:solidFill>
              <a:srgbClr val="000000"/>
            </a:solidFill>
            <a:round/>
            <a:headEnd type="triangle" w="med" len="med"/>
            <a:tailEnd type="triangle" w="med" len="med"/>
          </a:ln>
        </xdr:spPr>
      </xdr:sp>
      <xdr:sp macro="" textlink="">
        <xdr:nvSpPr>
          <xdr:cNvPr id="10320" name="Line 45"/>
          <xdr:cNvSpPr>
            <a:spLocks noChangeShapeType="1"/>
          </xdr:cNvSpPr>
        </xdr:nvSpPr>
        <xdr:spPr bwMode="auto">
          <a:xfrm>
            <a:off x="5017" y="4297"/>
            <a:ext cx="1320" cy="1"/>
          </a:xfrm>
          <a:prstGeom prst="line">
            <a:avLst/>
          </a:prstGeom>
          <a:noFill/>
          <a:ln w="9525">
            <a:solidFill>
              <a:srgbClr val="000000"/>
            </a:solidFill>
            <a:round/>
            <a:headEnd/>
            <a:tailEnd/>
          </a:ln>
        </xdr:spPr>
      </xdr:sp>
      <xdr:sp macro="" textlink="">
        <xdr:nvSpPr>
          <xdr:cNvPr id="3118" name="Text Box 46"/>
          <xdr:cNvSpPr txBox="1">
            <a:spLocks noChangeArrowheads="1"/>
          </xdr:cNvSpPr>
        </xdr:nvSpPr>
        <xdr:spPr bwMode="auto">
          <a:xfrm>
            <a:off x="5105" y="3929"/>
            <a:ext cx="616" cy="34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10322" name="Line 47"/>
          <xdr:cNvSpPr>
            <a:spLocks noChangeShapeType="1"/>
          </xdr:cNvSpPr>
        </xdr:nvSpPr>
        <xdr:spPr bwMode="auto">
          <a:xfrm>
            <a:off x="5617" y="3937"/>
            <a:ext cx="1" cy="360"/>
          </a:xfrm>
          <a:prstGeom prst="line">
            <a:avLst/>
          </a:prstGeom>
          <a:noFill/>
          <a:ln w="9525">
            <a:solidFill>
              <a:srgbClr val="000000"/>
            </a:solidFill>
            <a:round/>
            <a:headEnd type="triangle" w="med" len="med"/>
            <a:tailEnd type="triangle" w="med" len="med"/>
          </a:ln>
        </xdr:spPr>
      </xdr:sp>
      <xdr:sp macro="" textlink="">
        <xdr:nvSpPr>
          <xdr:cNvPr id="10323" name="Line 48"/>
          <xdr:cNvSpPr>
            <a:spLocks noChangeShapeType="1"/>
          </xdr:cNvSpPr>
        </xdr:nvSpPr>
        <xdr:spPr bwMode="auto">
          <a:xfrm>
            <a:off x="5017" y="3937"/>
            <a:ext cx="720" cy="0"/>
          </a:xfrm>
          <a:prstGeom prst="line">
            <a:avLst/>
          </a:prstGeom>
          <a:noFill/>
          <a:ln w="9525">
            <a:solidFill>
              <a:srgbClr val="000000"/>
            </a:solidFill>
            <a:round/>
            <a:headEnd/>
            <a:tailEnd/>
          </a:ln>
        </xdr:spPr>
      </xdr:sp>
    </xdr:grpSp>
    <xdr:clientData/>
  </xdr:twoCellAnchor>
  <xdr:twoCellAnchor>
    <xdr:from>
      <xdr:col>17</xdr:col>
      <xdr:colOff>104775</xdr:colOff>
      <xdr:row>0</xdr:row>
      <xdr:rowOff>85725</xdr:rowOff>
    </xdr:from>
    <xdr:to>
      <xdr:col>18</xdr:col>
      <xdr:colOff>9525</xdr:colOff>
      <xdr:row>9</xdr:row>
      <xdr:rowOff>9525</xdr:rowOff>
    </xdr:to>
    <xdr:grpSp>
      <xdr:nvGrpSpPr>
        <xdr:cNvPr id="10240" name="Group 49"/>
        <xdr:cNvGrpSpPr>
          <a:grpSpLocks noChangeAspect="1"/>
        </xdr:cNvGrpSpPr>
      </xdr:nvGrpSpPr>
      <xdr:grpSpPr bwMode="auto">
        <a:xfrm>
          <a:off x="12001500" y="85725"/>
          <a:ext cx="666750" cy="1381125"/>
          <a:chOff x="3217" y="2677"/>
          <a:chExt cx="3120" cy="2700"/>
        </a:xfrm>
      </xdr:grpSpPr>
      <xdr:sp macro="" textlink="">
        <xdr:nvSpPr>
          <xdr:cNvPr id="10287" name="AutoShape 50"/>
          <xdr:cNvSpPr>
            <a:spLocks noChangeAspect="1" noChangeArrowheads="1"/>
          </xdr:cNvSpPr>
        </xdr:nvSpPr>
        <xdr:spPr bwMode="auto">
          <a:xfrm>
            <a:off x="3217" y="2677"/>
            <a:ext cx="3120" cy="2700"/>
          </a:xfrm>
          <a:prstGeom prst="rect">
            <a:avLst/>
          </a:prstGeom>
          <a:noFill/>
          <a:ln w="9525">
            <a:noFill/>
            <a:miter lim="800000"/>
            <a:headEnd/>
            <a:tailEnd/>
          </a:ln>
        </xdr:spPr>
      </xdr:sp>
      <xdr:sp macro="" textlink="">
        <xdr:nvSpPr>
          <xdr:cNvPr id="10288" name="Line 51"/>
          <xdr:cNvSpPr>
            <a:spLocks noChangeShapeType="1"/>
          </xdr:cNvSpPr>
        </xdr:nvSpPr>
        <xdr:spPr bwMode="auto">
          <a:xfrm>
            <a:off x="4297" y="4447"/>
            <a:ext cx="1" cy="612"/>
          </a:xfrm>
          <a:prstGeom prst="line">
            <a:avLst/>
          </a:prstGeom>
          <a:noFill/>
          <a:ln w="9525">
            <a:solidFill>
              <a:srgbClr val="000000"/>
            </a:solidFill>
            <a:round/>
            <a:headEnd/>
            <a:tailEnd/>
          </a:ln>
        </xdr:spPr>
      </xdr:sp>
      <xdr:sp macro="" textlink="">
        <xdr:nvSpPr>
          <xdr:cNvPr id="10289" name="Oval 52"/>
          <xdr:cNvSpPr>
            <a:spLocks noChangeArrowheads="1"/>
          </xdr:cNvSpPr>
        </xdr:nvSpPr>
        <xdr:spPr bwMode="auto">
          <a:xfrm>
            <a:off x="3706" y="4033"/>
            <a:ext cx="1320" cy="540"/>
          </a:xfrm>
          <a:prstGeom prst="ellipse">
            <a:avLst/>
          </a:prstGeom>
          <a:solidFill>
            <a:srgbClr val="C0C0C0"/>
          </a:solidFill>
          <a:ln w="9525">
            <a:solidFill>
              <a:srgbClr val="000000"/>
            </a:solidFill>
            <a:round/>
            <a:headEnd/>
            <a:tailEnd/>
          </a:ln>
        </xdr:spPr>
      </xdr:sp>
      <xdr:sp macro="" textlink="">
        <xdr:nvSpPr>
          <xdr:cNvPr id="10290" name="Rectangle 53"/>
          <xdr:cNvSpPr>
            <a:spLocks noChangeArrowheads="1"/>
          </xdr:cNvSpPr>
        </xdr:nvSpPr>
        <xdr:spPr bwMode="auto">
          <a:xfrm>
            <a:off x="3706" y="3394"/>
            <a:ext cx="1320" cy="900"/>
          </a:xfrm>
          <a:prstGeom prst="rect">
            <a:avLst/>
          </a:prstGeom>
          <a:solidFill>
            <a:srgbClr val="C0C0C0"/>
          </a:solidFill>
          <a:ln w="9525">
            <a:noFill/>
            <a:miter lim="800000"/>
            <a:headEnd/>
            <a:tailEnd/>
          </a:ln>
        </xdr:spPr>
      </xdr:sp>
      <xdr:sp macro="" textlink="">
        <xdr:nvSpPr>
          <xdr:cNvPr id="10291" name="Line 54"/>
          <xdr:cNvSpPr>
            <a:spLocks noChangeShapeType="1"/>
          </xdr:cNvSpPr>
        </xdr:nvSpPr>
        <xdr:spPr bwMode="auto">
          <a:xfrm>
            <a:off x="3706" y="3397"/>
            <a:ext cx="1" cy="900"/>
          </a:xfrm>
          <a:prstGeom prst="line">
            <a:avLst/>
          </a:prstGeom>
          <a:noFill/>
          <a:ln w="9525">
            <a:solidFill>
              <a:srgbClr val="000000"/>
            </a:solidFill>
            <a:round/>
            <a:headEnd/>
            <a:tailEnd/>
          </a:ln>
        </xdr:spPr>
      </xdr:sp>
      <xdr:sp macro="" textlink="">
        <xdr:nvSpPr>
          <xdr:cNvPr id="10292" name="Line 55"/>
          <xdr:cNvSpPr>
            <a:spLocks noChangeShapeType="1"/>
          </xdr:cNvSpPr>
        </xdr:nvSpPr>
        <xdr:spPr bwMode="auto">
          <a:xfrm>
            <a:off x="5026" y="3397"/>
            <a:ext cx="0" cy="900"/>
          </a:xfrm>
          <a:prstGeom prst="line">
            <a:avLst/>
          </a:prstGeom>
          <a:noFill/>
          <a:ln w="9525">
            <a:solidFill>
              <a:srgbClr val="000000"/>
            </a:solidFill>
            <a:round/>
            <a:headEnd/>
            <a:tailEnd/>
          </a:ln>
        </xdr:spPr>
      </xdr:sp>
      <xdr:sp macro="" textlink="">
        <xdr:nvSpPr>
          <xdr:cNvPr id="10293" name="Line 56"/>
          <xdr:cNvSpPr>
            <a:spLocks noChangeShapeType="1"/>
          </xdr:cNvSpPr>
        </xdr:nvSpPr>
        <xdr:spPr bwMode="auto">
          <a:xfrm>
            <a:off x="5026" y="4315"/>
            <a:ext cx="1" cy="720"/>
          </a:xfrm>
          <a:prstGeom prst="line">
            <a:avLst/>
          </a:prstGeom>
          <a:noFill/>
          <a:ln w="9525">
            <a:solidFill>
              <a:srgbClr val="000000"/>
            </a:solidFill>
            <a:round/>
            <a:headEnd/>
            <a:tailEnd/>
          </a:ln>
        </xdr:spPr>
      </xdr:sp>
      <xdr:sp macro="" textlink="">
        <xdr:nvSpPr>
          <xdr:cNvPr id="3129" name="Text Box 57"/>
          <xdr:cNvSpPr txBox="1">
            <a:spLocks noChangeArrowheads="1"/>
          </xdr:cNvSpPr>
        </xdr:nvSpPr>
        <xdr:spPr bwMode="auto">
          <a:xfrm>
            <a:off x="4510" y="4651"/>
            <a:ext cx="357" cy="35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r</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10295" name="Line 58"/>
          <xdr:cNvSpPr>
            <a:spLocks noChangeShapeType="1"/>
          </xdr:cNvSpPr>
        </xdr:nvSpPr>
        <xdr:spPr bwMode="auto">
          <a:xfrm>
            <a:off x="4297" y="5017"/>
            <a:ext cx="720" cy="0"/>
          </a:xfrm>
          <a:prstGeom prst="line">
            <a:avLst/>
          </a:prstGeom>
          <a:noFill/>
          <a:ln w="9525">
            <a:solidFill>
              <a:srgbClr val="000000"/>
            </a:solidFill>
            <a:round/>
            <a:headEnd type="triangle" w="med" len="med"/>
            <a:tailEnd type="triangle" w="med" len="med"/>
          </a:ln>
        </xdr:spPr>
      </xdr:sp>
      <xdr:sp macro="" textlink="">
        <xdr:nvSpPr>
          <xdr:cNvPr id="10296" name="Line 59"/>
          <xdr:cNvSpPr>
            <a:spLocks noChangeShapeType="1"/>
          </xdr:cNvSpPr>
        </xdr:nvSpPr>
        <xdr:spPr bwMode="auto">
          <a:xfrm flipV="1">
            <a:off x="5017" y="3421"/>
            <a:ext cx="1320" cy="1"/>
          </a:xfrm>
          <a:prstGeom prst="line">
            <a:avLst/>
          </a:prstGeom>
          <a:noFill/>
          <a:ln w="9525">
            <a:solidFill>
              <a:srgbClr val="000000"/>
            </a:solidFill>
            <a:round/>
            <a:headEnd/>
            <a:tailEnd/>
          </a:ln>
        </xdr:spPr>
      </xdr:sp>
      <xdr:sp macro="" textlink="">
        <xdr:nvSpPr>
          <xdr:cNvPr id="3132" name="Text Box 60"/>
          <xdr:cNvSpPr txBox="1">
            <a:spLocks noChangeArrowheads="1"/>
          </xdr:cNvSpPr>
        </xdr:nvSpPr>
        <xdr:spPr bwMode="auto">
          <a:xfrm>
            <a:off x="5758" y="3571"/>
            <a:ext cx="446" cy="372"/>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10298" name="Line 61"/>
          <xdr:cNvSpPr>
            <a:spLocks noChangeShapeType="1"/>
          </xdr:cNvSpPr>
        </xdr:nvSpPr>
        <xdr:spPr bwMode="auto">
          <a:xfrm>
            <a:off x="6265" y="3412"/>
            <a:ext cx="1" cy="900"/>
          </a:xfrm>
          <a:prstGeom prst="line">
            <a:avLst/>
          </a:prstGeom>
          <a:noFill/>
          <a:ln w="9525">
            <a:solidFill>
              <a:srgbClr val="000000"/>
            </a:solidFill>
            <a:round/>
            <a:headEnd type="triangle" w="med" len="med"/>
            <a:tailEnd type="triangle" w="med" len="med"/>
          </a:ln>
        </xdr:spPr>
      </xdr:sp>
      <xdr:sp macro="" textlink="">
        <xdr:nvSpPr>
          <xdr:cNvPr id="10299" name="Line 62"/>
          <xdr:cNvSpPr>
            <a:spLocks noChangeShapeType="1"/>
          </xdr:cNvSpPr>
        </xdr:nvSpPr>
        <xdr:spPr bwMode="auto">
          <a:xfrm>
            <a:off x="5017" y="4297"/>
            <a:ext cx="1320" cy="1"/>
          </a:xfrm>
          <a:prstGeom prst="line">
            <a:avLst/>
          </a:prstGeom>
          <a:noFill/>
          <a:ln w="9525">
            <a:solidFill>
              <a:srgbClr val="000000"/>
            </a:solidFill>
            <a:round/>
            <a:headEnd/>
            <a:tailEnd/>
          </a:ln>
        </xdr:spPr>
      </xdr:sp>
      <xdr:sp macro="" textlink="">
        <xdr:nvSpPr>
          <xdr:cNvPr id="3135" name="Text Box 63"/>
          <xdr:cNvSpPr txBox="1">
            <a:spLocks noChangeArrowheads="1"/>
          </xdr:cNvSpPr>
        </xdr:nvSpPr>
        <xdr:spPr bwMode="auto">
          <a:xfrm>
            <a:off x="5089" y="3925"/>
            <a:ext cx="624" cy="35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10301" name="Line 64"/>
          <xdr:cNvSpPr>
            <a:spLocks noChangeShapeType="1"/>
          </xdr:cNvSpPr>
        </xdr:nvSpPr>
        <xdr:spPr bwMode="auto">
          <a:xfrm>
            <a:off x="5617" y="3937"/>
            <a:ext cx="1" cy="360"/>
          </a:xfrm>
          <a:prstGeom prst="line">
            <a:avLst/>
          </a:prstGeom>
          <a:noFill/>
          <a:ln w="9525">
            <a:solidFill>
              <a:srgbClr val="000000"/>
            </a:solidFill>
            <a:round/>
            <a:headEnd type="triangle" w="med" len="med"/>
            <a:tailEnd type="triangle" w="med" len="med"/>
          </a:ln>
        </xdr:spPr>
      </xdr:sp>
      <xdr:sp macro="" textlink="">
        <xdr:nvSpPr>
          <xdr:cNvPr id="10302" name="Line 65"/>
          <xdr:cNvSpPr>
            <a:spLocks noChangeShapeType="1"/>
          </xdr:cNvSpPr>
        </xdr:nvSpPr>
        <xdr:spPr bwMode="auto">
          <a:xfrm>
            <a:off x="5017" y="3937"/>
            <a:ext cx="720" cy="0"/>
          </a:xfrm>
          <a:prstGeom prst="line">
            <a:avLst/>
          </a:prstGeom>
          <a:noFill/>
          <a:ln w="9525">
            <a:solidFill>
              <a:srgbClr val="000000"/>
            </a:solidFill>
            <a:round/>
            <a:headEnd/>
            <a:tailEnd/>
          </a:ln>
        </xdr:spPr>
      </xdr:sp>
      <xdr:sp macro="" textlink="">
        <xdr:nvSpPr>
          <xdr:cNvPr id="10303" name="Oval 66"/>
          <xdr:cNvSpPr>
            <a:spLocks noChangeArrowheads="1"/>
          </xdr:cNvSpPr>
        </xdr:nvSpPr>
        <xdr:spPr bwMode="auto">
          <a:xfrm>
            <a:off x="3703" y="3307"/>
            <a:ext cx="1320" cy="180"/>
          </a:xfrm>
          <a:prstGeom prst="ellipse">
            <a:avLst/>
          </a:prstGeom>
          <a:solidFill>
            <a:srgbClr val="C0C0C0"/>
          </a:solidFill>
          <a:ln w="9525">
            <a:solidFill>
              <a:srgbClr val="000000"/>
            </a:solidFill>
            <a:round/>
            <a:headEnd/>
            <a:tailEnd/>
          </a:ln>
        </xdr:spPr>
      </xdr:sp>
    </xdr:grpSp>
    <xdr:clientData/>
  </xdr:twoCellAnchor>
  <xdr:twoCellAnchor>
    <xdr:from>
      <xdr:col>23</xdr:col>
      <xdr:colOff>600075</xdr:colOff>
      <xdr:row>4</xdr:row>
      <xdr:rowOff>9525</xdr:rowOff>
    </xdr:from>
    <xdr:to>
      <xdr:col>25</xdr:col>
      <xdr:colOff>0</xdr:colOff>
      <xdr:row>8</xdr:row>
      <xdr:rowOff>0</xdr:rowOff>
    </xdr:to>
    <xdr:grpSp>
      <xdr:nvGrpSpPr>
        <xdr:cNvPr id="10241" name="Group 67"/>
        <xdr:cNvGrpSpPr>
          <a:grpSpLocks noChangeAspect="1"/>
        </xdr:cNvGrpSpPr>
      </xdr:nvGrpSpPr>
      <xdr:grpSpPr bwMode="auto">
        <a:xfrm>
          <a:off x="16525875" y="657225"/>
          <a:ext cx="923925" cy="638175"/>
          <a:chOff x="1417" y="3059"/>
          <a:chExt cx="4200" cy="2160"/>
        </a:xfrm>
      </xdr:grpSpPr>
      <xdr:sp macro="" textlink="">
        <xdr:nvSpPr>
          <xdr:cNvPr id="10271" name="AutoShape 68"/>
          <xdr:cNvSpPr>
            <a:spLocks noChangeAspect="1" noChangeArrowheads="1"/>
          </xdr:cNvSpPr>
        </xdr:nvSpPr>
        <xdr:spPr bwMode="auto">
          <a:xfrm>
            <a:off x="1417" y="3059"/>
            <a:ext cx="4200" cy="2160"/>
          </a:xfrm>
          <a:prstGeom prst="rect">
            <a:avLst/>
          </a:prstGeom>
          <a:noFill/>
          <a:ln w="9525">
            <a:noFill/>
            <a:miter lim="800000"/>
            <a:headEnd/>
            <a:tailEnd/>
          </a:ln>
        </xdr:spPr>
      </xdr:sp>
      <xdr:sp macro="" textlink="">
        <xdr:nvSpPr>
          <xdr:cNvPr id="3141" name="Text Box 69"/>
          <xdr:cNvSpPr txBox="1">
            <a:spLocks noChangeArrowheads="1"/>
          </xdr:cNvSpPr>
        </xdr:nvSpPr>
        <xdr:spPr bwMode="auto">
          <a:xfrm>
            <a:off x="4881" y="3994"/>
            <a:ext cx="260" cy="35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B</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10273" name="AutoShape 70"/>
          <xdr:cNvSpPr>
            <a:spLocks noChangeArrowheads="1"/>
          </xdr:cNvSpPr>
        </xdr:nvSpPr>
        <xdr:spPr bwMode="auto">
          <a:xfrm>
            <a:off x="1657" y="3239"/>
            <a:ext cx="2760" cy="1080"/>
          </a:xfrm>
          <a:prstGeom prst="cube">
            <a:avLst>
              <a:gd name="adj" fmla="val 25000"/>
            </a:avLst>
          </a:prstGeom>
          <a:solidFill>
            <a:srgbClr val="C0C0C0"/>
          </a:solidFill>
          <a:ln w="9525">
            <a:solidFill>
              <a:srgbClr val="000000"/>
            </a:solidFill>
            <a:miter lim="800000"/>
            <a:headEnd/>
            <a:tailEnd/>
          </a:ln>
        </xdr:spPr>
      </xdr:sp>
      <xdr:sp macro="" textlink="">
        <xdr:nvSpPr>
          <xdr:cNvPr id="3143" name="Text Box 71"/>
          <xdr:cNvSpPr txBox="1">
            <a:spLocks noChangeArrowheads="1"/>
          </xdr:cNvSpPr>
        </xdr:nvSpPr>
        <xdr:spPr bwMode="auto">
          <a:xfrm>
            <a:off x="2716" y="4381"/>
            <a:ext cx="390" cy="38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L</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10275" name="Line 72"/>
          <xdr:cNvSpPr>
            <a:spLocks noChangeShapeType="1"/>
          </xdr:cNvSpPr>
        </xdr:nvSpPr>
        <xdr:spPr bwMode="auto">
          <a:xfrm>
            <a:off x="1657" y="4335"/>
            <a:ext cx="1" cy="720"/>
          </a:xfrm>
          <a:prstGeom prst="line">
            <a:avLst/>
          </a:prstGeom>
          <a:noFill/>
          <a:ln w="9525">
            <a:solidFill>
              <a:srgbClr val="000000"/>
            </a:solidFill>
            <a:round/>
            <a:headEnd/>
            <a:tailEnd/>
          </a:ln>
        </xdr:spPr>
      </xdr:sp>
      <xdr:sp macro="" textlink="">
        <xdr:nvSpPr>
          <xdr:cNvPr id="10276" name="Line 73"/>
          <xdr:cNvSpPr>
            <a:spLocks noChangeShapeType="1"/>
          </xdr:cNvSpPr>
        </xdr:nvSpPr>
        <xdr:spPr bwMode="auto">
          <a:xfrm>
            <a:off x="4152" y="4319"/>
            <a:ext cx="1" cy="720"/>
          </a:xfrm>
          <a:prstGeom prst="line">
            <a:avLst/>
          </a:prstGeom>
          <a:noFill/>
          <a:ln w="9525">
            <a:solidFill>
              <a:srgbClr val="000000"/>
            </a:solidFill>
            <a:round/>
            <a:headEnd/>
            <a:tailEnd/>
          </a:ln>
        </xdr:spPr>
      </xdr:sp>
      <xdr:sp macro="" textlink="">
        <xdr:nvSpPr>
          <xdr:cNvPr id="10277" name="Line 74"/>
          <xdr:cNvSpPr>
            <a:spLocks noChangeShapeType="1"/>
          </xdr:cNvSpPr>
        </xdr:nvSpPr>
        <xdr:spPr bwMode="auto">
          <a:xfrm>
            <a:off x="1697" y="4859"/>
            <a:ext cx="2400" cy="1"/>
          </a:xfrm>
          <a:prstGeom prst="line">
            <a:avLst/>
          </a:prstGeom>
          <a:noFill/>
          <a:ln w="9525">
            <a:solidFill>
              <a:srgbClr val="000000"/>
            </a:solidFill>
            <a:round/>
            <a:headEnd type="triangle" w="med" len="med"/>
            <a:tailEnd type="triangle" w="med" len="med"/>
          </a:ln>
        </xdr:spPr>
      </xdr:sp>
      <xdr:sp macro="" textlink="">
        <xdr:nvSpPr>
          <xdr:cNvPr id="10278" name="Line 75"/>
          <xdr:cNvSpPr>
            <a:spLocks noChangeShapeType="1"/>
          </xdr:cNvSpPr>
        </xdr:nvSpPr>
        <xdr:spPr bwMode="auto">
          <a:xfrm>
            <a:off x="4417" y="3239"/>
            <a:ext cx="1080" cy="1"/>
          </a:xfrm>
          <a:prstGeom prst="line">
            <a:avLst/>
          </a:prstGeom>
          <a:noFill/>
          <a:ln w="9525">
            <a:solidFill>
              <a:srgbClr val="000000"/>
            </a:solidFill>
            <a:round/>
            <a:headEnd/>
            <a:tailEnd/>
          </a:ln>
        </xdr:spPr>
      </xdr:sp>
      <xdr:sp macro="" textlink="">
        <xdr:nvSpPr>
          <xdr:cNvPr id="10279" name="Line 76"/>
          <xdr:cNvSpPr>
            <a:spLocks noChangeShapeType="1"/>
          </xdr:cNvSpPr>
        </xdr:nvSpPr>
        <xdr:spPr bwMode="auto">
          <a:xfrm>
            <a:off x="4417" y="3619"/>
            <a:ext cx="720" cy="1"/>
          </a:xfrm>
          <a:prstGeom prst="line">
            <a:avLst/>
          </a:prstGeom>
          <a:noFill/>
          <a:ln w="9525">
            <a:solidFill>
              <a:srgbClr val="000000"/>
            </a:solidFill>
            <a:round/>
            <a:headEnd/>
            <a:tailEnd/>
          </a:ln>
        </xdr:spPr>
      </xdr:sp>
      <xdr:sp macro="" textlink="">
        <xdr:nvSpPr>
          <xdr:cNvPr id="3149" name="Text Box 77"/>
          <xdr:cNvSpPr txBox="1">
            <a:spLocks noChangeArrowheads="1"/>
          </xdr:cNvSpPr>
        </xdr:nvSpPr>
        <xdr:spPr bwMode="auto">
          <a:xfrm>
            <a:off x="4448" y="3639"/>
            <a:ext cx="606" cy="35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sp macro="" textlink="">
        <xdr:nvSpPr>
          <xdr:cNvPr id="10281" name="Line 78"/>
          <xdr:cNvSpPr>
            <a:spLocks noChangeShapeType="1"/>
          </xdr:cNvSpPr>
        </xdr:nvSpPr>
        <xdr:spPr bwMode="auto">
          <a:xfrm>
            <a:off x="4897" y="3655"/>
            <a:ext cx="1" cy="360"/>
          </a:xfrm>
          <a:prstGeom prst="line">
            <a:avLst/>
          </a:prstGeom>
          <a:noFill/>
          <a:ln w="9525">
            <a:solidFill>
              <a:srgbClr val="000000"/>
            </a:solidFill>
            <a:round/>
            <a:headEnd type="triangle" w="med" len="med"/>
            <a:tailEnd type="triangle" w="med" len="med"/>
          </a:ln>
        </xdr:spPr>
      </xdr:sp>
      <xdr:sp macro="" textlink="">
        <xdr:nvSpPr>
          <xdr:cNvPr id="10282" name="Line 79"/>
          <xdr:cNvSpPr>
            <a:spLocks noChangeShapeType="1"/>
          </xdr:cNvSpPr>
        </xdr:nvSpPr>
        <xdr:spPr bwMode="auto">
          <a:xfrm>
            <a:off x="4417" y="4052"/>
            <a:ext cx="1080" cy="1"/>
          </a:xfrm>
          <a:prstGeom prst="line">
            <a:avLst/>
          </a:prstGeom>
          <a:noFill/>
          <a:ln w="9525">
            <a:solidFill>
              <a:srgbClr val="000000"/>
            </a:solidFill>
            <a:round/>
            <a:headEnd/>
            <a:tailEnd/>
          </a:ln>
        </xdr:spPr>
      </xdr:sp>
      <xdr:sp macro="" textlink="">
        <xdr:nvSpPr>
          <xdr:cNvPr id="10283" name="Line 80"/>
          <xdr:cNvSpPr>
            <a:spLocks noChangeShapeType="1"/>
          </xdr:cNvSpPr>
        </xdr:nvSpPr>
        <xdr:spPr bwMode="auto">
          <a:xfrm>
            <a:off x="4177" y="4318"/>
            <a:ext cx="720" cy="1"/>
          </a:xfrm>
          <a:prstGeom prst="line">
            <a:avLst/>
          </a:prstGeom>
          <a:noFill/>
          <a:ln w="9525">
            <a:solidFill>
              <a:srgbClr val="000000"/>
            </a:solidFill>
            <a:round/>
            <a:headEnd/>
            <a:tailEnd/>
          </a:ln>
        </xdr:spPr>
      </xdr:sp>
      <xdr:sp macro="" textlink="">
        <xdr:nvSpPr>
          <xdr:cNvPr id="10284" name="Line 81"/>
          <xdr:cNvSpPr>
            <a:spLocks noChangeShapeType="1"/>
          </xdr:cNvSpPr>
        </xdr:nvSpPr>
        <xdr:spPr bwMode="auto">
          <a:xfrm flipH="1">
            <a:off x="4591" y="4034"/>
            <a:ext cx="327" cy="306"/>
          </a:xfrm>
          <a:prstGeom prst="line">
            <a:avLst/>
          </a:prstGeom>
          <a:noFill/>
          <a:ln w="9525">
            <a:solidFill>
              <a:srgbClr val="000000"/>
            </a:solidFill>
            <a:round/>
            <a:headEnd type="triangle" w="med" len="med"/>
            <a:tailEnd type="triangle" w="med" len="med"/>
          </a:ln>
        </xdr:spPr>
      </xdr:sp>
      <xdr:sp macro="" textlink="">
        <xdr:nvSpPr>
          <xdr:cNvPr id="10285" name="Line 82"/>
          <xdr:cNvSpPr>
            <a:spLocks noChangeShapeType="1"/>
          </xdr:cNvSpPr>
        </xdr:nvSpPr>
        <xdr:spPr bwMode="auto">
          <a:xfrm>
            <a:off x="5206" y="3290"/>
            <a:ext cx="1" cy="720"/>
          </a:xfrm>
          <a:prstGeom prst="line">
            <a:avLst/>
          </a:prstGeom>
          <a:noFill/>
          <a:ln w="9525">
            <a:solidFill>
              <a:srgbClr val="000000"/>
            </a:solidFill>
            <a:round/>
            <a:headEnd type="triangle" w="med" len="med"/>
            <a:tailEnd type="triangle" w="med" len="med"/>
          </a:ln>
        </xdr:spPr>
      </xdr:sp>
      <xdr:sp macro="" textlink="">
        <xdr:nvSpPr>
          <xdr:cNvPr id="3155" name="Text Box 83"/>
          <xdr:cNvSpPr txBox="1">
            <a:spLocks noChangeArrowheads="1"/>
          </xdr:cNvSpPr>
        </xdr:nvSpPr>
        <xdr:spPr bwMode="auto">
          <a:xfrm>
            <a:off x="5271" y="3414"/>
            <a:ext cx="346" cy="35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200" b="0" i="0" u="none" strike="noStrike" baseline="0">
                <a:solidFill>
                  <a:srgbClr val="000000"/>
                </a:solidFill>
                <a:latin typeface="Times New Roman"/>
                <a:cs typeface="Times New Roman"/>
              </a:rPr>
              <a:t>H</a:t>
            </a:r>
          </a:p>
          <a:p>
            <a:pPr algn="l" rtl="0">
              <a:defRPr sz="1000"/>
            </a:pPr>
            <a:endParaRPr lang="de-DE" sz="1200" b="0" i="0" u="none" strike="noStrike" baseline="0">
              <a:solidFill>
                <a:srgbClr val="000000"/>
              </a:solidFill>
              <a:latin typeface="Times New Roman"/>
              <a:cs typeface="Times New Roman"/>
            </a:endParaRPr>
          </a:p>
        </xdr:txBody>
      </xdr:sp>
    </xdr:grpSp>
    <xdr:clientData/>
  </xdr:twoCellAnchor>
  <xdr:twoCellAnchor>
    <xdr:from>
      <xdr:col>32</xdr:col>
      <xdr:colOff>409575</xdr:colOff>
      <xdr:row>3</xdr:row>
      <xdr:rowOff>19050</xdr:rowOff>
    </xdr:from>
    <xdr:to>
      <xdr:col>33</xdr:col>
      <xdr:colOff>542924</xdr:colOff>
      <xdr:row>8</xdr:row>
      <xdr:rowOff>74929</xdr:rowOff>
    </xdr:to>
    <xdr:grpSp>
      <xdr:nvGrpSpPr>
        <xdr:cNvPr id="2050" name="Group 2"/>
        <xdr:cNvGrpSpPr>
          <a:grpSpLocks noChangeAspect="1"/>
        </xdr:cNvGrpSpPr>
      </xdr:nvGrpSpPr>
      <xdr:grpSpPr bwMode="auto">
        <a:xfrm>
          <a:off x="22659975" y="504825"/>
          <a:ext cx="895349" cy="865504"/>
          <a:chOff x="1777" y="1956"/>
          <a:chExt cx="5400" cy="5220"/>
        </a:xfrm>
      </xdr:grpSpPr>
      <xdr:sp macro="" textlink="">
        <xdr:nvSpPr>
          <xdr:cNvPr id="2085" name="AutoShape 37"/>
          <xdr:cNvSpPr>
            <a:spLocks noChangeAspect="1" noChangeArrowheads="1" noTextEdit="1"/>
          </xdr:cNvSpPr>
        </xdr:nvSpPr>
        <xdr:spPr bwMode="auto">
          <a:xfrm>
            <a:off x="1777" y="1956"/>
            <a:ext cx="5400" cy="5220"/>
          </a:xfrm>
          <a:prstGeom prst="rect">
            <a:avLst/>
          </a:prstGeom>
          <a:noFill/>
        </xdr:spPr>
      </xdr:sp>
      <xdr:sp macro="" textlink="">
        <xdr:nvSpPr>
          <xdr:cNvPr id="2084" name="Text Box 36"/>
          <xdr:cNvSpPr txBox="1">
            <a:spLocks noChangeArrowheads="1"/>
          </xdr:cNvSpPr>
        </xdr:nvSpPr>
        <xdr:spPr bwMode="auto">
          <a:xfrm>
            <a:off x="6577" y="4296"/>
            <a:ext cx="600" cy="36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Calibri"/>
                <a:cs typeface="Calibri"/>
              </a:rPr>
              <a:t>H</a:t>
            </a:r>
          </a:p>
        </xdr:txBody>
      </xdr:sp>
      <xdr:sp macro="" textlink="">
        <xdr:nvSpPr>
          <xdr:cNvPr id="2083" name="Line 35"/>
          <xdr:cNvSpPr>
            <a:spLocks noChangeShapeType="1"/>
          </xdr:cNvSpPr>
        </xdr:nvSpPr>
        <xdr:spPr bwMode="auto">
          <a:xfrm>
            <a:off x="5197" y="5376"/>
            <a:ext cx="600" cy="1"/>
          </a:xfrm>
          <a:prstGeom prst="line">
            <a:avLst/>
          </a:prstGeom>
          <a:noFill/>
          <a:ln w="12700">
            <a:solidFill>
              <a:srgbClr val="000000"/>
            </a:solidFill>
            <a:round/>
            <a:headEnd/>
            <a:tailEnd/>
          </a:ln>
        </xdr:spPr>
      </xdr:sp>
      <xdr:sp macro="" textlink="">
        <xdr:nvSpPr>
          <xdr:cNvPr id="2082" name="Text Box 34"/>
          <xdr:cNvSpPr txBox="1">
            <a:spLocks noChangeArrowheads="1"/>
          </xdr:cNvSpPr>
        </xdr:nvSpPr>
        <xdr:spPr bwMode="auto">
          <a:xfrm>
            <a:off x="5917" y="5456"/>
            <a:ext cx="600" cy="36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Calibri"/>
                <a:cs typeface="Calibri"/>
              </a:rPr>
              <a:t>h’’’</a:t>
            </a:r>
          </a:p>
        </xdr:txBody>
      </xdr:sp>
      <xdr:sp macro="" textlink="">
        <xdr:nvSpPr>
          <xdr:cNvPr id="2081" name="Text Box 33"/>
          <xdr:cNvSpPr txBox="1">
            <a:spLocks noChangeArrowheads="1"/>
          </xdr:cNvSpPr>
        </xdr:nvSpPr>
        <xdr:spPr bwMode="auto">
          <a:xfrm>
            <a:off x="5497" y="2316"/>
            <a:ext cx="600" cy="36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Calibri"/>
                <a:cs typeface="Calibri"/>
              </a:rPr>
              <a:t>L</a:t>
            </a:r>
          </a:p>
        </xdr:txBody>
      </xdr:sp>
      <xdr:sp macro="" textlink="">
        <xdr:nvSpPr>
          <xdr:cNvPr id="2080" name="Line 32"/>
          <xdr:cNvSpPr>
            <a:spLocks noChangeShapeType="1"/>
          </xdr:cNvSpPr>
        </xdr:nvSpPr>
        <xdr:spPr bwMode="auto">
          <a:xfrm flipV="1">
            <a:off x="5847" y="3416"/>
            <a:ext cx="1080" cy="1"/>
          </a:xfrm>
          <a:prstGeom prst="line">
            <a:avLst/>
          </a:prstGeom>
          <a:noFill/>
          <a:ln w="12700">
            <a:solidFill>
              <a:srgbClr val="000000"/>
            </a:solidFill>
            <a:round/>
            <a:headEnd/>
            <a:tailEnd/>
          </a:ln>
        </xdr:spPr>
      </xdr:sp>
      <xdr:sp macro="" textlink="">
        <xdr:nvSpPr>
          <xdr:cNvPr id="2079" name="AutoShape 31"/>
          <xdr:cNvSpPr>
            <a:spLocks noChangeArrowheads="1"/>
          </xdr:cNvSpPr>
        </xdr:nvSpPr>
        <xdr:spPr bwMode="auto">
          <a:xfrm>
            <a:off x="1777" y="1956"/>
            <a:ext cx="2520" cy="159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C0C0C0"/>
          </a:solidFill>
          <a:ln w="9525">
            <a:solidFill>
              <a:srgbClr val="000000"/>
            </a:solidFill>
            <a:miter lim="800000"/>
            <a:headEnd/>
            <a:tailEnd/>
          </a:ln>
        </xdr:spPr>
      </xdr:sp>
      <xdr:sp macro="" textlink="">
        <xdr:nvSpPr>
          <xdr:cNvPr id="2078" name="Rectangle 30"/>
          <xdr:cNvSpPr>
            <a:spLocks noChangeArrowheads="1"/>
          </xdr:cNvSpPr>
        </xdr:nvSpPr>
        <xdr:spPr bwMode="auto">
          <a:xfrm rot="-2771984">
            <a:off x="3693" y="2184"/>
            <a:ext cx="1620" cy="2160"/>
          </a:xfrm>
          <a:prstGeom prst="rect">
            <a:avLst/>
          </a:prstGeom>
          <a:solidFill>
            <a:srgbClr val="C0C0C0"/>
          </a:solidFill>
          <a:ln w="9525">
            <a:noFill/>
            <a:miter lim="800000"/>
            <a:headEnd/>
            <a:tailEnd/>
          </a:ln>
        </xdr:spPr>
      </xdr:sp>
      <xdr:sp macro="" textlink="">
        <xdr:nvSpPr>
          <xdr:cNvPr id="2077" name="Rectangle 29"/>
          <xdr:cNvSpPr>
            <a:spLocks noChangeArrowheads="1"/>
          </xdr:cNvSpPr>
        </xdr:nvSpPr>
        <xdr:spPr bwMode="auto">
          <a:xfrm rot="3901323">
            <a:off x="1837" y="4301"/>
            <a:ext cx="2710" cy="540"/>
          </a:xfrm>
          <a:prstGeom prst="rect">
            <a:avLst/>
          </a:prstGeom>
          <a:solidFill>
            <a:srgbClr val="C0C0C0"/>
          </a:solidFill>
          <a:ln w="9525">
            <a:noFill/>
            <a:miter lim="800000"/>
            <a:headEnd/>
            <a:tailEnd/>
          </a:ln>
        </xdr:spPr>
      </xdr:sp>
      <xdr:sp macro="" textlink="">
        <xdr:nvSpPr>
          <xdr:cNvPr id="2076" name="AutoShape 28"/>
          <xdr:cNvSpPr>
            <a:spLocks noChangeArrowheads="1"/>
          </xdr:cNvSpPr>
        </xdr:nvSpPr>
        <xdr:spPr bwMode="auto">
          <a:xfrm>
            <a:off x="2737" y="3396"/>
            <a:ext cx="3120" cy="252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C0C0C0"/>
          </a:solidFill>
          <a:ln w="9525">
            <a:solidFill>
              <a:srgbClr val="000000"/>
            </a:solidFill>
            <a:miter lim="800000"/>
            <a:headEnd/>
            <a:tailEnd/>
          </a:ln>
        </xdr:spPr>
      </xdr:sp>
      <xdr:sp macro="" textlink="">
        <xdr:nvSpPr>
          <xdr:cNvPr id="2075" name="Line 27"/>
          <xdr:cNvSpPr>
            <a:spLocks noChangeShapeType="1"/>
          </xdr:cNvSpPr>
        </xdr:nvSpPr>
        <xdr:spPr bwMode="auto">
          <a:xfrm>
            <a:off x="1777" y="1956"/>
            <a:ext cx="960" cy="1440"/>
          </a:xfrm>
          <a:prstGeom prst="line">
            <a:avLst/>
          </a:prstGeom>
          <a:noFill/>
          <a:ln w="9525">
            <a:solidFill>
              <a:srgbClr val="000000"/>
            </a:solidFill>
            <a:round/>
            <a:headEnd/>
            <a:tailEnd/>
          </a:ln>
        </xdr:spPr>
      </xdr:sp>
      <xdr:sp macro="" textlink="">
        <xdr:nvSpPr>
          <xdr:cNvPr id="2074" name="Line 26"/>
          <xdr:cNvSpPr>
            <a:spLocks noChangeShapeType="1"/>
          </xdr:cNvSpPr>
        </xdr:nvSpPr>
        <xdr:spPr bwMode="auto">
          <a:xfrm>
            <a:off x="2427" y="3576"/>
            <a:ext cx="1080" cy="2340"/>
          </a:xfrm>
          <a:prstGeom prst="line">
            <a:avLst/>
          </a:prstGeom>
          <a:noFill/>
          <a:ln w="9525">
            <a:solidFill>
              <a:srgbClr val="000000"/>
            </a:solidFill>
            <a:round/>
            <a:headEnd/>
            <a:tailEnd/>
          </a:ln>
        </xdr:spPr>
      </xdr:sp>
      <xdr:sp macro="" textlink="">
        <xdr:nvSpPr>
          <xdr:cNvPr id="2073" name="Line 25"/>
          <xdr:cNvSpPr>
            <a:spLocks noChangeShapeType="1"/>
          </xdr:cNvSpPr>
        </xdr:nvSpPr>
        <xdr:spPr bwMode="auto">
          <a:xfrm>
            <a:off x="4297" y="1956"/>
            <a:ext cx="1530" cy="1440"/>
          </a:xfrm>
          <a:prstGeom prst="line">
            <a:avLst/>
          </a:prstGeom>
          <a:noFill/>
          <a:ln w="12700">
            <a:solidFill>
              <a:srgbClr val="000000"/>
            </a:solidFill>
            <a:round/>
            <a:headEnd/>
            <a:tailEnd/>
          </a:ln>
        </xdr:spPr>
      </xdr:sp>
      <xdr:sp macro="" textlink="">
        <xdr:nvSpPr>
          <xdr:cNvPr id="2072" name="Line 24"/>
          <xdr:cNvSpPr>
            <a:spLocks noChangeShapeType="1"/>
          </xdr:cNvSpPr>
        </xdr:nvSpPr>
        <xdr:spPr bwMode="auto">
          <a:xfrm>
            <a:off x="2737" y="3396"/>
            <a:ext cx="1" cy="3780"/>
          </a:xfrm>
          <a:prstGeom prst="line">
            <a:avLst/>
          </a:prstGeom>
          <a:noFill/>
          <a:ln w="12700">
            <a:solidFill>
              <a:srgbClr val="000000"/>
            </a:solidFill>
            <a:round/>
            <a:headEnd/>
            <a:tailEnd/>
          </a:ln>
        </xdr:spPr>
      </xdr:sp>
      <xdr:sp macro="" textlink="">
        <xdr:nvSpPr>
          <xdr:cNvPr id="2071" name="Line 23"/>
          <xdr:cNvSpPr>
            <a:spLocks noChangeShapeType="1"/>
          </xdr:cNvSpPr>
        </xdr:nvSpPr>
        <xdr:spPr bwMode="auto">
          <a:xfrm>
            <a:off x="5844" y="3402"/>
            <a:ext cx="13" cy="3774"/>
          </a:xfrm>
          <a:prstGeom prst="line">
            <a:avLst/>
          </a:prstGeom>
          <a:noFill/>
          <a:ln w="12700">
            <a:solidFill>
              <a:srgbClr val="000000"/>
            </a:solidFill>
            <a:round/>
            <a:headEnd/>
            <a:tailEnd/>
          </a:ln>
        </xdr:spPr>
      </xdr:sp>
      <xdr:sp macro="" textlink="">
        <xdr:nvSpPr>
          <xdr:cNvPr id="2070" name="Line 22"/>
          <xdr:cNvSpPr>
            <a:spLocks noChangeShapeType="1"/>
          </xdr:cNvSpPr>
        </xdr:nvSpPr>
        <xdr:spPr bwMode="auto">
          <a:xfrm>
            <a:off x="3507" y="5906"/>
            <a:ext cx="1" cy="720"/>
          </a:xfrm>
          <a:prstGeom prst="line">
            <a:avLst/>
          </a:prstGeom>
          <a:noFill/>
          <a:ln w="12700">
            <a:solidFill>
              <a:srgbClr val="000000"/>
            </a:solidFill>
            <a:round/>
            <a:headEnd/>
            <a:tailEnd/>
          </a:ln>
        </xdr:spPr>
      </xdr:sp>
      <xdr:sp macro="" textlink="">
        <xdr:nvSpPr>
          <xdr:cNvPr id="2069" name="Line 21"/>
          <xdr:cNvSpPr>
            <a:spLocks noChangeShapeType="1"/>
          </xdr:cNvSpPr>
        </xdr:nvSpPr>
        <xdr:spPr bwMode="auto">
          <a:xfrm>
            <a:off x="5067" y="5906"/>
            <a:ext cx="1" cy="720"/>
          </a:xfrm>
          <a:prstGeom prst="line">
            <a:avLst/>
          </a:prstGeom>
          <a:noFill/>
          <a:ln w="12700">
            <a:solidFill>
              <a:srgbClr val="000000"/>
            </a:solidFill>
            <a:round/>
            <a:headEnd/>
            <a:tailEnd/>
          </a:ln>
        </xdr:spPr>
      </xdr:sp>
      <xdr:sp macro="" textlink="">
        <xdr:nvSpPr>
          <xdr:cNvPr id="2068" name="Line 20"/>
          <xdr:cNvSpPr>
            <a:spLocks noChangeShapeType="1"/>
          </xdr:cNvSpPr>
        </xdr:nvSpPr>
        <xdr:spPr bwMode="auto">
          <a:xfrm>
            <a:off x="5057" y="5916"/>
            <a:ext cx="720" cy="1"/>
          </a:xfrm>
          <a:prstGeom prst="line">
            <a:avLst/>
          </a:prstGeom>
          <a:noFill/>
          <a:ln w="12700">
            <a:solidFill>
              <a:srgbClr val="000000"/>
            </a:solidFill>
            <a:round/>
            <a:headEnd/>
            <a:tailEnd/>
          </a:ln>
        </xdr:spPr>
      </xdr:sp>
      <xdr:sp macro="" textlink="">
        <xdr:nvSpPr>
          <xdr:cNvPr id="2067" name="Line 19"/>
          <xdr:cNvSpPr>
            <a:spLocks noChangeShapeType="1"/>
          </xdr:cNvSpPr>
        </xdr:nvSpPr>
        <xdr:spPr bwMode="auto">
          <a:xfrm flipV="1">
            <a:off x="5927" y="5916"/>
            <a:ext cx="1130" cy="1"/>
          </a:xfrm>
          <a:prstGeom prst="line">
            <a:avLst/>
          </a:prstGeom>
          <a:noFill/>
          <a:ln w="12700">
            <a:solidFill>
              <a:srgbClr val="000000"/>
            </a:solidFill>
            <a:round/>
            <a:headEnd/>
            <a:tailEnd/>
          </a:ln>
        </xdr:spPr>
      </xdr:sp>
      <xdr:sp macro="" textlink="">
        <xdr:nvSpPr>
          <xdr:cNvPr id="2066" name="Line 18"/>
          <xdr:cNvSpPr>
            <a:spLocks noChangeShapeType="1"/>
          </xdr:cNvSpPr>
        </xdr:nvSpPr>
        <xdr:spPr bwMode="auto">
          <a:xfrm>
            <a:off x="5857" y="5376"/>
            <a:ext cx="480" cy="1"/>
          </a:xfrm>
          <a:prstGeom prst="line">
            <a:avLst/>
          </a:prstGeom>
          <a:noFill/>
          <a:ln w="12700">
            <a:solidFill>
              <a:srgbClr val="000000"/>
            </a:solidFill>
            <a:round/>
            <a:headEnd/>
            <a:tailEnd/>
          </a:ln>
        </xdr:spPr>
      </xdr:sp>
      <xdr:sp macro="" textlink="">
        <xdr:nvSpPr>
          <xdr:cNvPr id="2065" name="Line 17"/>
          <xdr:cNvSpPr>
            <a:spLocks noChangeShapeType="1"/>
          </xdr:cNvSpPr>
        </xdr:nvSpPr>
        <xdr:spPr bwMode="auto">
          <a:xfrm>
            <a:off x="3567" y="6536"/>
            <a:ext cx="1440" cy="1"/>
          </a:xfrm>
          <a:prstGeom prst="line">
            <a:avLst/>
          </a:prstGeom>
          <a:noFill/>
          <a:ln w="12700">
            <a:solidFill>
              <a:srgbClr val="000000"/>
            </a:solidFill>
            <a:round/>
            <a:headEnd type="triangle" w="med" len="med"/>
            <a:tailEnd type="triangle" w="med" len="med"/>
          </a:ln>
        </xdr:spPr>
      </xdr:sp>
      <xdr:sp macro="" textlink="">
        <xdr:nvSpPr>
          <xdr:cNvPr id="2064" name="Line 16"/>
          <xdr:cNvSpPr>
            <a:spLocks noChangeShapeType="1"/>
          </xdr:cNvSpPr>
        </xdr:nvSpPr>
        <xdr:spPr bwMode="auto">
          <a:xfrm flipV="1">
            <a:off x="2737" y="7056"/>
            <a:ext cx="3120" cy="1"/>
          </a:xfrm>
          <a:prstGeom prst="line">
            <a:avLst/>
          </a:prstGeom>
          <a:noFill/>
          <a:ln w="12700">
            <a:solidFill>
              <a:srgbClr val="000000"/>
            </a:solidFill>
            <a:round/>
            <a:headEnd type="triangle" w="med" len="med"/>
            <a:tailEnd type="triangle" w="med" len="med"/>
          </a:ln>
        </xdr:spPr>
      </xdr:sp>
      <xdr:sp macro="" textlink="">
        <xdr:nvSpPr>
          <xdr:cNvPr id="2063" name="Line 15"/>
          <xdr:cNvSpPr>
            <a:spLocks noChangeShapeType="1"/>
          </xdr:cNvSpPr>
        </xdr:nvSpPr>
        <xdr:spPr bwMode="auto">
          <a:xfrm>
            <a:off x="4297" y="1966"/>
            <a:ext cx="840" cy="1"/>
          </a:xfrm>
          <a:prstGeom prst="line">
            <a:avLst/>
          </a:prstGeom>
          <a:noFill/>
          <a:ln w="12700">
            <a:solidFill>
              <a:srgbClr val="000000"/>
            </a:solidFill>
            <a:round/>
            <a:headEnd/>
            <a:tailEnd/>
          </a:ln>
        </xdr:spPr>
      </xdr:sp>
      <xdr:sp macro="" textlink="">
        <xdr:nvSpPr>
          <xdr:cNvPr id="2062" name="Line 14"/>
          <xdr:cNvSpPr>
            <a:spLocks noChangeShapeType="1"/>
          </xdr:cNvSpPr>
        </xdr:nvSpPr>
        <xdr:spPr bwMode="auto">
          <a:xfrm>
            <a:off x="4777" y="1956"/>
            <a:ext cx="1560" cy="1440"/>
          </a:xfrm>
          <a:prstGeom prst="line">
            <a:avLst/>
          </a:prstGeom>
          <a:noFill/>
          <a:ln w="12700">
            <a:solidFill>
              <a:srgbClr val="000000"/>
            </a:solidFill>
            <a:round/>
            <a:headEnd type="triangle" w="med" len="med"/>
            <a:tailEnd type="triangle" w="med" len="med"/>
          </a:ln>
        </xdr:spPr>
      </xdr:sp>
      <xdr:sp macro="" textlink="">
        <xdr:nvSpPr>
          <xdr:cNvPr id="2061" name="Line 13"/>
          <xdr:cNvSpPr>
            <a:spLocks noChangeShapeType="1"/>
          </xdr:cNvSpPr>
        </xdr:nvSpPr>
        <xdr:spPr bwMode="auto">
          <a:xfrm flipH="1">
            <a:off x="5977" y="5376"/>
            <a:ext cx="1" cy="540"/>
          </a:xfrm>
          <a:prstGeom prst="line">
            <a:avLst/>
          </a:prstGeom>
          <a:noFill/>
          <a:ln w="12700">
            <a:solidFill>
              <a:srgbClr val="000000"/>
            </a:solidFill>
            <a:round/>
            <a:headEnd type="triangle" w="med" len="med"/>
            <a:tailEnd type="triangle" w="med" len="med"/>
          </a:ln>
        </xdr:spPr>
      </xdr:sp>
      <xdr:sp macro="" textlink="">
        <xdr:nvSpPr>
          <xdr:cNvPr id="2060" name="Line 12"/>
          <xdr:cNvSpPr>
            <a:spLocks noChangeShapeType="1"/>
          </xdr:cNvSpPr>
        </xdr:nvSpPr>
        <xdr:spPr bwMode="auto">
          <a:xfrm>
            <a:off x="6577" y="3396"/>
            <a:ext cx="0" cy="2520"/>
          </a:xfrm>
          <a:prstGeom prst="line">
            <a:avLst/>
          </a:prstGeom>
          <a:noFill/>
          <a:ln w="12700">
            <a:solidFill>
              <a:srgbClr val="000000"/>
            </a:solidFill>
            <a:round/>
            <a:headEnd type="triangle" w="med" len="med"/>
            <a:tailEnd type="triangle" w="med" len="med"/>
          </a:ln>
        </xdr:spPr>
      </xdr:sp>
      <xdr:sp macro="" textlink="">
        <xdr:nvSpPr>
          <xdr:cNvPr id="2059" name="Text Box 11"/>
          <xdr:cNvSpPr txBox="1">
            <a:spLocks noChangeArrowheads="1"/>
          </xdr:cNvSpPr>
        </xdr:nvSpPr>
        <xdr:spPr bwMode="auto">
          <a:xfrm>
            <a:off x="3937" y="6096"/>
            <a:ext cx="600" cy="36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Calibri"/>
                <a:cs typeface="Calibri"/>
              </a:rPr>
              <a:t>b’</a:t>
            </a:r>
          </a:p>
        </xdr:txBody>
      </xdr:sp>
      <xdr:sp macro="" textlink="">
        <xdr:nvSpPr>
          <xdr:cNvPr id="2058" name="Text Box 10"/>
          <xdr:cNvSpPr txBox="1">
            <a:spLocks noChangeArrowheads="1"/>
          </xdr:cNvSpPr>
        </xdr:nvSpPr>
        <xdr:spPr bwMode="auto">
          <a:xfrm>
            <a:off x="3937" y="6636"/>
            <a:ext cx="600" cy="36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Calibri"/>
                <a:cs typeface="Calibri"/>
              </a:rPr>
              <a:t>B</a:t>
            </a:r>
          </a:p>
        </xdr:txBody>
      </xdr:sp>
      <xdr:sp macro="" textlink="">
        <xdr:nvSpPr>
          <xdr:cNvPr id="2057" name="Line 9"/>
          <xdr:cNvSpPr>
            <a:spLocks noChangeShapeType="1"/>
          </xdr:cNvSpPr>
        </xdr:nvSpPr>
        <xdr:spPr bwMode="auto">
          <a:xfrm flipV="1">
            <a:off x="3369" y="5376"/>
            <a:ext cx="1879" cy="2"/>
          </a:xfrm>
          <a:prstGeom prst="line">
            <a:avLst/>
          </a:prstGeom>
          <a:noFill/>
          <a:ln w="12700">
            <a:solidFill>
              <a:srgbClr val="000000"/>
            </a:solidFill>
            <a:round/>
            <a:headEnd type="triangle" w="med" len="med"/>
            <a:tailEnd type="triangle" w="med" len="med"/>
          </a:ln>
        </xdr:spPr>
      </xdr:sp>
      <xdr:grpSp>
        <xdr:nvGrpSpPr>
          <xdr:cNvPr id="2051" name="Group 3"/>
          <xdr:cNvGrpSpPr>
            <a:grpSpLocks/>
          </xdr:cNvGrpSpPr>
        </xdr:nvGrpSpPr>
        <xdr:grpSpPr bwMode="auto">
          <a:xfrm>
            <a:off x="1777" y="4684"/>
            <a:ext cx="1730" cy="1222"/>
            <a:chOff x="1777" y="4684"/>
            <a:chExt cx="1730" cy="1222"/>
          </a:xfrm>
        </xdr:grpSpPr>
        <xdr:sp macro="" textlink="">
          <xdr:nvSpPr>
            <xdr:cNvPr id="2055" name="AutoShape 7"/>
            <xdr:cNvSpPr>
              <a:spLocks noChangeShapeType="1"/>
            </xdr:cNvSpPr>
          </xdr:nvSpPr>
          <xdr:spPr bwMode="auto">
            <a:xfrm>
              <a:off x="1777" y="4684"/>
              <a:ext cx="1170" cy="1"/>
            </a:xfrm>
            <a:prstGeom prst="straightConnector1">
              <a:avLst/>
            </a:prstGeom>
            <a:noFill/>
            <a:ln w="9525">
              <a:solidFill>
                <a:srgbClr val="000000"/>
              </a:solidFill>
              <a:round/>
              <a:headEnd/>
              <a:tailEnd/>
            </a:ln>
          </xdr:spPr>
        </xdr:sp>
        <xdr:sp macro="" textlink="">
          <xdr:nvSpPr>
            <xdr:cNvPr id="2054" name="AutoShape 6"/>
            <xdr:cNvSpPr>
              <a:spLocks noChangeShapeType="1"/>
            </xdr:cNvSpPr>
          </xdr:nvSpPr>
          <xdr:spPr bwMode="auto">
            <a:xfrm>
              <a:off x="1777" y="4686"/>
              <a:ext cx="493" cy="1220"/>
            </a:xfrm>
            <a:prstGeom prst="straightConnector1">
              <a:avLst/>
            </a:prstGeom>
            <a:noFill/>
            <a:ln w="9525">
              <a:solidFill>
                <a:srgbClr val="000000"/>
              </a:solidFill>
              <a:round/>
              <a:headEnd type="triangle" w="med" len="med"/>
              <a:tailEnd type="triangle" w="med" len="med"/>
            </a:ln>
          </xdr:spPr>
        </xdr:sp>
        <xdr:sp macro="" textlink="">
          <xdr:nvSpPr>
            <xdr:cNvPr id="2053" name="AutoShape 5"/>
            <xdr:cNvSpPr>
              <a:spLocks noChangeShapeType="1"/>
            </xdr:cNvSpPr>
          </xdr:nvSpPr>
          <xdr:spPr bwMode="auto">
            <a:xfrm flipH="1">
              <a:off x="1777" y="5906"/>
              <a:ext cx="1730" cy="0"/>
            </a:xfrm>
            <a:prstGeom prst="straightConnector1">
              <a:avLst/>
            </a:prstGeom>
            <a:noFill/>
            <a:ln w="9525">
              <a:solidFill>
                <a:srgbClr val="000000"/>
              </a:solidFill>
              <a:round/>
              <a:headEnd/>
              <a:tailEnd/>
            </a:ln>
          </xdr:spPr>
        </xdr:sp>
        <xdr:sp macro="" textlink="">
          <xdr:nvSpPr>
            <xdr:cNvPr id="2052" name="Text Box 4"/>
            <xdr:cNvSpPr txBox="1">
              <a:spLocks noChangeArrowheads="1"/>
            </xdr:cNvSpPr>
          </xdr:nvSpPr>
          <xdr:spPr bwMode="auto">
            <a:xfrm>
              <a:off x="2101" y="5085"/>
              <a:ext cx="453" cy="371"/>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Calibri"/>
                  <a:cs typeface="Calibri"/>
                </a:rPr>
                <a:t>l´´</a:t>
              </a:r>
            </a:p>
          </xdr:txBody>
        </xdr:sp>
      </xdr:grpSp>
    </xdr:grpSp>
    <xdr:clientData/>
  </xdr:twoCellAnchor>
  <xdr:twoCellAnchor>
    <xdr:from>
      <xdr:col>3</xdr:col>
      <xdr:colOff>685800</xdr:colOff>
      <xdr:row>4</xdr:row>
      <xdr:rowOff>9524</xdr:rowOff>
    </xdr:from>
    <xdr:to>
      <xdr:col>4</xdr:col>
      <xdr:colOff>666750</xdr:colOff>
      <xdr:row>8</xdr:row>
      <xdr:rowOff>30479</xdr:rowOff>
    </xdr:to>
    <xdr:grpSp>
      <xdr:nvGrpSpPr>
        <xdr:cNvPr id="3073" name="Group 1"/>
        <xdr:cNvGrpSpPr>
          <a:grpSpLocks noChangeAspect="1"/>
        </xdr:cNvGrpSpPr>
      </xdr:nvGrpSpPr>
      <xdr:grpSpPr bwMode="auto">
        <a:xfrm>
          <a:off x="2971800" y="657224"/>
          <a:ext cx="742950" cy="668655"/>
          <a:chOff x="3217" y="2677"/>
          <a:chExt cx="3000" cy="2700"/>
        </a:xfrm>
      </xdr:grpSpPr>
      <xdr:sp macro="" textlink="">
        <xdr:nvSpPr>
          <xdr:cNvPr id="2" name="AutoShape 24"/>
          <xdr:cNvSpPr>
            <a:spLocks noChangeAspect="1" noChangeArrowheads="1" noTextEdit="1"/>
          </xdr:cNvSpPr>
        </xdr:nvSpPr>
        <xdr:spPr bwMode="auto">
          <a:xfrm>
            <a:off x="3217" y="2677"/>
            <a:ext cx="3000" cy="2700"/>
          </a:xfrm>
          <a:prstGeom prst="rect">
            <a:avLst/>
          </a:prstGeom>
          <a:noFill/>
        </xdr:spPr>
      </xdr:sp>
      <xdr:sp macro="" textlink="">
        <xdr:nvSpPr>
          <xdr:cNvPr id="3095" name="Text Box 23"/>
          <xdr:cNvSpPr txBox="1">
            <a:spLocks noChangeArrowheads="1"/>
          </xdr:cNvSpPr>
        </xdr:nvSpPr>
        <xdr:spPr bwMode="auto">
          <a:xfrm>
            <a:off x="5677" y="3676"/>
            <a:ext cx="480" cy="36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Arial"/>
                <a:cs typeface="Arial"/>
              </a:rPr>
              <a:t>h</a:t>
            </a:r>
          </a:p>
        </xdr:txBody>
      </xdr:sp>
      <xdr:sp macro="" textlink="">
        <xdr:nvSpPr>
          <xdr:cNvPr id="3094" name="Line 22"/>
          <xdr:cNvSpPr>
            <a:spLocks noChangeShapeType="1"/>
          </xdr:cNvSpPr>
        </xdr:nvSpPr>
        <xdr:spPr bwMode="auto">
          <a:xfrm>
            <a:off x="4297" y="4447"/>
            <a:ext cx="1" cy="612"/>
          </a:xfrm>
          <a:prstGeom prst="line">
            <a:avLst/>
          </a:prstGeom>
          <a:noFill/>
          <a:ln w="9525">
            <a:solidFill>
              <a:srgbClr val="000000"/>
            </a:solidFill>
            <a:round/>
            <a:headEnd/>
            <a:tailEnd/>
          </a:ln>
        </xdr:spPr>
      </xdr:sp>
      <xdr:sp macro="" textlink="">
        <xdr:nvSpPr>
          <xdr:cNvPr id="3" name="Oval 21"/>
          <xdr:cNvSpPr>
            <a:spLocks noChangeArrowheads="1"/>
          </xdr:cNvSpPr>
        </xdr:nvSpPr>
        <xdr:spPr bwMode="auto">
          <a:xfrm>
            <a:off x="3706" y="4033"/>
            <a:ext cx="1320" cy="540"/>
          </a:xfrm>
          <a:prstGeom prst="ellipse">
            <a:avLst/>
          </a:prstGeom>
          <a:solidFill>
            <a:srgbClr val="C0C0C0"/>
          </a:solidFill>
          <a:ln w="9525">
            <a:solidFill>
              <a:srgbClr val="000000"/>
            </a:solidFill>
            <a:round/>
            <a:headEnd/>
            <a:tailEnd/>
          </a:ln>
        </xdr:spPr>
      </xdr:sp>
      <xdr:sp macro="" textlink="">
        <xdr:nvSpPr>
          <xdr:cNvPr id="3092" name="AutoShape 20"/>
          <xdr:cNvSpPr>
            <a:spLocks noChangeArrowheads="1"/>
          </xdr:cNvSpPr>
        </xdr:nvSpPr>
        <xdr:spPr bwMode="auto">
          <a:xfrm>
            <a:off x="3706" y="2857"/>
            <a:ext cx="1320" cy="540"/>
          </a:xfrm>
          <a:prstGeom prst="triangle">
            <a:avLst>
              <a:gd name="adj" fmla="val 50000"/>
            </a:avLst>
          </a:prstGeom>
          <a:solidFill>
            <a:srgbClr val="C0C0C0"/>
          </a:solidFill>
          <a:ln w="9525">
            <a:noFill/>
            <a:miter lim="800000"/>
            <a:headEnd/>
            <a:tailEnd/>
          </a:ln>
        </xdr:spPr>
      </xdr:sp>
      <xdr:sp macro="" textlink="">
        <xdr:nvSpPr>
          <xdr:cNvPr id="3091" name="Rectangle 19"/>
          <xdr:cNvSpPr>
            <a:spLocks noChangeArrowheads="1"/>
          </xdr:cNvSpPr>
        </xdr:nvSpPr>
        <xdr:spPr bwMode="auto">
          <a:xfrm>
            <a:off x="3706" y="3394"/>
            <a:ext cx="1320" cy="900"/>
          </a:xfrm>
          <a:prstGeom prst="rect">
            <a:avLst/>
          </a:prstGeom>
          <a:solidFill>
            <a:srgbClr val="C0C0C0"/>
          </a:solidFill>
          <a:ln w="9525">
            <a:noFill/>
            <a:miter lim="800000"/>
            <a:headEnd/>
            <a:tailEnd/>
          </a:ln>
        </xdr:spPr>
      </xdr:sp>
      <xdr:sp macro="" textlink="">
        <xdr:nvSpPr>
          <xdr:cNvPr id="3090" name="Line 18"/>
          <xdr:cNvSpPr>
            <a:spLocks noChangeShapeType="1"/>
          </xdr:cNvSpPr>
        </xdr:nvSpPr>
        <xdr:spPr bwMode="auto">
          <a:xfrm>
            <a:off x="3706" y="3397"/>
            <a:ext cx="1" cy="900"/>
          </a:xfrm>
          <a:prstGeom prst="line">
            <a:avLst/>
          </a:prstGeom>
          <a:noFill/>
          <a:ln w="9525">
            <a:solidFill>
              <a:srgbClr val="000000"/>
            </a:solidFill>
            <a:round/>
            <a:headEnd/>
            <a:tailEnd/>
          </a:ln>
        </xdr:spPr>
      </xdr:sp>
      <xdr:sp macro="" textlink="">
        <xdr:nvSpPr>
          <xdr:cNvPr id="4" name="Line 17"/>
          <xdr:cNvSpPr>
            <a:spLocks noChangeShapeType="1"/>
          </xdr:cNvSpPr>
        </xdr:nvSpPr>
        <xdr:spPr bwMode="auto">
          <a:xfrm>
            <a:off x="5026" y="3397"/>
            <a:ext cx="0" cy="900"/>
          </a:xfrm>
          <a:prstGeom prst="line">
            <a:avLst/>
          </a:prstGeom>
          <a:noFill/>
          <a:ln w="9525">
            <a:solidFill>
              <a:srgbClr val="000000"/>
            </a:solidFill>
            <a:round/>
            <a:headEnd/>
            <a:tailEnd/>
          </a:ln>
        </xdr:spPr>
      </xdr:sp>
      <xdr:sp macro="" textlink="">
        <xdr:nvSpPr>
          <xdr:cNvPr id="3088" name="Arc 16"/>
          <xdr:cNvSpPr>
            <a:spLocks/>
          </xdr:cNvSpPr>
        </xdr:nvSpPr>
        <xdr:spPr bwMode="auto">
          <a:xfrm rot="-24570677">
            <a:off x="4616" y="2650"/>
            <a:ext cx="179" cy="933"/>
          </a:xfrm>
          <a:custGeom>
            <a:avLst/>
            <a:gdLst>
              <a:gd name="G0" fmla="+- 0 0 0"/>
              <a:gd name="G1" fmla="+- 21600 0 0"/>
              <a:gd name="G2" fmla="+- 21600 0 0"/>
              <a:gd name="T0" fmla="*/ 0 w 21600"/>
              <a:gd name="T1" fmla="*/ 0 h 42297"/>
              <a:gd name="T2" fmla="*/ 6180 w 21600"/>
              <a:gd name="T3" fmla="*/ 42297 h 42297"/>
              <a:gd name="T4" fmla="*/ 0 w 21600"/>
              <a:gd name="T5" fmla="*/ 21600 h 42297"/>
            </a:gdLst>
            <a:ahLst/>
            <a:cxnLst>
              <a:cxn ang="0">
                <a:pos x="T0" y="T1"/>
              </a:cxn>
              <a:cxn ang="0">
                <a:pos x="T2" y="T3"/>
              </a:cxn>
              <a:cxn ang="0">
                <a:pos x="T4" y="T5"/>
              </a:cxn>
            </a:cxnLst>
            <a:rect l="0" t="0" r="r" b="b"/>
            <a:pathLst>
              <a:path w="21600" h="42297" fill="none" extrusionOk="0">
                <a:moveTo>
                  <a:pt x="-1" y="0"/>
                </a:moveTo>
                <a:cubicBezTo>
                  <a:pt x="11929" y="0"/>
                  <a:pt x="21600" y="9670"/>
                  <a:pt x="21600" y="21600"/>
                </a:cubicBezTo>
                <a:cubicBezTo>
                  <a:pt x="21600" y="31149"/>
                  <a:pt x="15329" y="39564"/>
                  <a:pt x="6180" y="42297"/>
                </a:cubicBezTo>
              </a:path>
              <a:path w="21600" h="42297" stroke="0" extrusionOk="0">
                <a:moveTo>
                  <a:pt x="-1" y="0"/>
                </a:moveTo>
                <a:cubicBezTo>
                  <a:pt x="11929" y="0"/>
                  <a:pt x="21600" y="9670"/>
                  <a:pt x="21600" y="21600"/>
                </a:cubicBezTo>
                <a:cubicBezTo>
                  <a:pt x="21600" y="31149"/>
                  <a:pt x="15329" y="39564"/>
                  <a:pt x="6180" y="42297"/>
                </a:cubicBezTo>
                <a:lnTo>
                  <a:pt x="0" y="21600"/>
                </a:lnTo>
                <a:close/>
              </a:path>
            </a:pathLst>
          </a:custGeom>
          <a:noFill/>
          <a:ln w="9525">
            <a:solidFill>
              <a:srgbClr val="000000"/>
            </a:solidFill>
            <a:round/>
            <a:headEnd/>
            <a:tailEnd/>
          </a:ln>
        </xdr:spPr>
      </xdr:sp>
      <xdr:sp macro="" textlink="">
        <xdr:nvSpPr>
          <xdr:cNvPr id="3087" name="Arc 15"/>
          <xdr:cNvSpPr>
            <a:spLocks/>
          </xdr:cNvSpPr>
        </xdr:nvSpPr>
        <xdr:spPr bwMode="auto">
          <a:xfrm rot="-29271938">
            <a:off x="3940" y="2691"/>
            <a:ext cx="120" cy="817"/>
          </a:xfrm>
          <a:custGeom>
            <a:avLst/>
            <a:gdLst>
              <a:gd name="G0" fmla="+- 0 0 0"/>
              <a:gd name="G1" fmla="+- 21600 0 0"/>
              <a:gd name="G2" fmla="+- 21600 0 0"/>
              <a:gd name="T0" fmla="*/ 0 w 21600"/>
              <a:gd name="T1" fmla="*/ 0 h 42297"/>
              <a:gd name="T2" fmla="*/ 6180 w 21600"/>
              <a:gd name="T3" fmla="*/ 42297 h 42297"/>
              <a:gd name="T4" fmla="*/ 0 w 21600"/>
              <a:gd name="T5" fmla="*/ 21600 h 42297"/>
            </a:gdLst>
            <a:ahLst/>
            <a:cxnLst>
              <a:cxn ang="0">
                <a:pos x="T0" y="T1"/>
              </a:cxn>
              <a:cxn ang="0">
                <a:pos x="T2" y="T3"/>
              </a:cxn>
              <a:cxn ang="0">
                <a:pos x="T4" y="T5"/>
              </a:cxn>
            </a:cxnLst>
            <a:rect l="0" t="0" r="r" b="b"/>
            <a:pathLst>
              <a:path w="21600" h="42297" fill="none" extrusionOk="0">
                <a:moveTo>
                  <a:pt x="-1" y="0"/>
                </a:moveTo>
                <a:cubicBezTo>
                  <a:pt x="11929" y="0"/>
                  <a:pt x="21600" y="9670"/>
                  <a:pt x="21600" y="21600"/>
                </a:cubicBezTo>
                <a:cubicBezTo>
                  <a:pt x="21600" y="31149"/>
                  <a:pt x="15329" y="39564"/>
                  <a:pt x="6180" y="42297"/>
                </a:cubicBezTo>
              </a:path>
              <a:path w="21600" h="42297" stroke="0" extrusionOk="0">
                <a:moveTo>
                  <a:pt x="-1" y="0"/>
                </a:moveTo>
                <a:cubicBezTo>
                  <a:pt x="11929" y="0"/>
                  <a:pt x="21600" y="9670"/>
                  <a:pt x="21600" y="21600"/>
                </a:cubicBezTo>
                <a:cubicBezTo>
                  <a:pt x="21600" y="31149"/>
                  <a:pt x="15329" y="39564"/>
                  <a:pt x="6180" y="42297"/>
                </a:cubicBezTo>
                <a:lnTo>
                  <a:pt x="0" y="21600"/>
                </a:lnTo>
                <a:close/>
              </a:path>
            </a:pathLst>
          </a:custGeom>
          <a:noFill/>
          <a:ln w="9525">
            <a:solidFill>
              <a:srgbClr val="000000"/>
            </a:solidFill>
            <a:round/>
            <a:headEnd/>
            <a:tailEnd/>
          </a:ln>
        </xdr:spPr>
      </xdr:sp>
      <xdr:sp macro="" textlink="">
        <xdr:nvSpPr>
          <xdr:cNvPr id="3086" name="Arc 14"/>
          <xdr:cNvSpPr>
            <a:spLocks/>
          </xdr:cNvSpPr>
        </xdr:nvSpPr>
        <xdr:spPr bwMode="auto">
          <a:xfrm rot="5210717" flipV="1">
            <a:off x="4283" y="2780"/>
            <a:ext cx="179" cy="1307"/>
          </a:xfrm>
          <a:custGeom>
            <a:avLst/>
            <a:gdLst>
              <a:gd name="G0" fmla="+- 0 0 0"/>
              <a:gd name="G1" fmla="+- 21600 0 0"/>
              <a:gd name="G2" fmla="+- 21600 0 0"/>
              <a:gd name="T0" fmla="*/ 0 w 21600"/>
              <a:gd name="T1" fmla="*/ 0 h 36976"/>
              <a:gd name="T2" fmla="*/ 15170 w 21600"/>
              <a:gd name="T3" fmla="*/ 36976 h 36976"/>
              <a:gd name="T4" fmla="*/ 0 w 21600"/>
              <a:gd name="T5" fmla="*/ 21600 h 36976"/>
            </a:gdLst>
            <a:ahLst/>
            <a:cxnLst>
              <a:cxn ang="0">
                <a:pos x="T0" y="T1"/>
              </a:cxn>
              <a:cxn ang="0">
                <a:pos x="T2" y="T3"/>
              </a:cxn>
              <a:cxn ang="0">
                <a:pos x="T4" y="T5"/>
              </a:cxn>
            </a:cxnLst>
            <a:rect l="0" t="0" r="r" b="b"/>
            <a:pathLst>
              <a:path w="21600" h="36976" fill="none" extrusionOk="0">
                <a:moveTo>
                  <a:pt x="-1" y="0"/>
                </a:moveTo>
                <a:cubicBezTo>
                  <a:pt x="11929" y="0"/>
                  <a:pt x="21600" y="9670"/>
                  <a:pt x="21600" y="21600"/>
                </a:cubicBezTo>
                <a:cubicBezTo>
                  <a:pt x="21600" y="27379"/>
                  <a:pt x="19284" y="32917"/>
                  <a:pt x="15170" y="36976"/>
                </a:cubicBezTo>
              </a:path>
              <a:path w="21600" h="36976" stroke="0" extrusionOk="0">
                <a:moveTo>
                  <a:pt x="-1" y="0"/>
                </a:moveTo>
                <a:cubicBezTo>
                  <a:pt x="11929" y="0"/>
                  <a:pt x="21600" y="9670"/>
                  <a:pt x="21600" y="21600"/>
                </a:cubicBezTo>
                <a:cubicBezTo>
                  <a:pt x="21600" y="27379"/>
                  <a:pt x="19284" y="32917"/>
                  <a:pt x="15170" y="36976"/>
                </a:cubicBezTo>
                <a:lnTo>
                  <a:pt x="0" y="21600"/>
                </a:lnTo>
                <a:close/>
              </a:path>
            </a:pathLst>
          </a:custGeom>
          <a:noFill/>
          <a:ln w="9525">
            <a:solidFill>
              <a:srgbClr val="000000"/>
            </a:solidFill>
            <a:round/>
            <a:headEnd/>
            <a:tailEnd/>
          </a:ln>
        </xdr:spPr>
      </xdr:sp>
      <xdr:sp macro="" textlink="">
        <xdr:nvSpPr>
          <xdr:cNvPr id="3085" name="Line 13"/>
          <xdr:cNvSpPr>
            <a:spLocks noChangeShapeType="1"/>
          </xdr:cNvSpPr>
        </xdr:nvSpPr>
        <xdr:spPr bwMode="auto">
          <a:xfrm>
            <a:off x="5026" y="4315"/>
            <a:ext cx="1" cy="720"/>
          </a:xfrm>
          <a:prstGeom prst="line">
            <a:avLst/>
          </a:prstGeom>
          <a:noFill/>
          <a:ln w="9525">
            <a:solidFill>
              <a:srgbClr val="000000"/>
            </a:solidFill>
            <a:round/>
            <a:headEnd/>
            <a:tailEnd/>
          </a:ln>
        </xdr:spPr>
      </xdr:sp>
      <xdr:sp macro="" textlink="">
        <xdr:nvSpPr>
          <xdr:cNvPr id="3084" name="Text Box 12"/>
          <xdr:cNvSpPr txBox="1">
            <a:spLocks noChangeArrowheads="1"/>
          </xdr:cNvSpPr>
        </xdr:nvSpPr>
        <xdr:spPr bwMode="auto">
          <a:xfrm>
            <a:off x="4492" y="4645"/>
            <a:ext cx="360" cy="36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Arial"/>
                <a:cs typeface="Arial"/>
              </a:rPr>
              <a:t>r</a:t>
            </a:r>
          </a:p>
        </xdr:txBody>
      </xdr:sp>
      <xdr:sp macro="" textlink="">
        <xdr:nvSpPr>
          <xdr:cNvPr id="3083" name="Line 11"/>
          <xdr:cNvSpPr>
            <a:spLocks noChangeShapeType="1"/>
          </xdr:cNvSpPr>
        </xdr:nvSpPr>
        <xdr:spPr bwMode="auto">
          <a:xfrm>
            <a:off x="4297" y="5017"/>
            <a:ext cx="720" cy="0"/>
          </a:xfrm>
          <a:prstGeom prst="line">
            <a:avLst/>
          </a:prstGeom>
          <a:noFill/>
          <a:ln w="9525">
            <a:solidFill>
              <a:srgbClr val="000000"/>
            </a:solidFill>
            <a:round/>
            <a:headEnd type="triangle" w="med" len="med"/>
            <a:tailEnd type="triangle" w="med" len="med"/>
          </a:ln>
        </xdr:spPr>
      </xdr:sp>
      <xdr:sp macro="" textlink="">
        <xdr:nvSpPr>
          <xdr:cNvPr id="3082" name="Line 10"/>
          <xdr:cNvSpPr>
            <a:spLocks noChangeShapeType="1"/>
          </xdr:cNvSpPr>
        </xdr:nvSpPr>
        <xdr:spPr bwMode="auto">
          <a:xfrm flipV="1">
            <a:off x="5017" y="3421"/>
            <a:ext cx="1200" cy="1"/>
          </a:xfrm>
          <a:prstGeom prst="line">
            <a:avLst/>
          </a:prstGeom>
          <a:noFill/>
          <a:ln w="9525">
            <a:solidFill>
              <a:srgbClr val="000000"/>
            </a:solidFill>
            <a:round/>
            <a:headEnd/>
            <a:tailEnd/>
          </a:ln>
        </xdr:spPr>
      </xdr:sp>
      <xdr:sp macro="" textlink="">
        <xdr:nvSpPr>
          <xdr:cNvPr id="3081" name="Line 9"/>
          <xdr:cNvSpPr>
            <a:spLocks noChangeShapeType="1"/>
          </xdr:cNvSpPr>
        </xdr:nvSpPr>
        <xdr:spPr bwMode="auto">
          <a:xfrm>
            <a:off x="4417" y="2857"/>
            <a:ext cx="1320" cy="0"/>
          </a:xfrm>
          <a:prstGeom prst="line">
            <a:avLst/>
          </a:prstGeom>
          <a:noFill/>
          <a:ln w="9525">
            <a:solidFill>
              <a:srgbClr val="000000"/>
            </a:solidFill>
            <a:round/>
            <a:headEnd/>
            <a:tailEnd/>
          </a:ln>
        </xdr:spPr>
      </xdr:sp>
      <xdr:sp macro="" textlink="">
        <xdr:nvSpPr>
          <xdr:cNvPr id="3080" name="Text Box 8"/>
          <xdr:cNvSpPr txBox="1">
            <a:spLocks noChangeArrowheads="1"/>
          </xdr:cNvSpPr>
        </xdr:nvSpPr>
        <xdr:spPr bwMode="auto">
          <a:xfrm>
            <a:off x="5089" y="2893"/>
            <a:ext cx="600" cy="504"/>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Arial"/>
                <a:cs typeface="Arial"/>
              </a:rPr>
              <a:t>h’</a:t>
            </a:r>
          </a:p>
        </xdr:txBody>
      </xdr:sp>
      <xdr:sp macro="" textlink="">
        <xdr:nvSpPr>
          <xdr:cNvPr id="3079" name="Line 7"/>
          <xdr:cNvSpPr>
            <a:spLocks noChangeShapeType="1"/>
          </xdr:cNvSpPr>
        </xdr:nvSpPr>
        <xdr:spPr bwMode="auto">
          <a:xfrm>
            <a:off x="5632" y="2869"/>
            <a:ext cx="1" cy="540"/>
          </a:xfrm>
          <a:prstGeom prst="line">
            <a:avLst/>
          </a:prstGeom>
          <a:noFill/>
          <a:ln w="9525">
            <a:solidFill>
              <a:srgbClr val="000000"/>
            </a:solidFill>
            <a:round/>
            <a:headEnd type="triangle" w="med" len="med"/>
            <a:tailEnd type="triangle" w="med" len="med"/>
          </a:ln>
        </xdr:spPr>
      </xdr:sp>
      <xdr:sp macro="" textlink="">
        <xdr:nvSpPr>
          <xdr:cNvPr id="3078" name="Line 6"/>
          <xdr:cNvSpPr>
            <a:spLocks noChangeShapeType="1"/>
          </xdr:cNvSpPr>
        </xdr:nvSpPr>
        <xdr:spPr bwMode="auto">
          <a:xfrm>
            <a:off x="6094" y="3415"/>
            <a:ext cx="1" cy="900"/>
          </a:xfrm>
          <a:prstGeom prst="line">
            <a:avLst/>
          </a:prstGeom>
          <a:noFill/>
          <a:ln w="9525">
            <a:solidFill>
              <a:srgbClr val="000000"/>
            </a:solidFill>
            <a:round/>
            <a:headEnd type="triangle" w="med" len="med"/>
            <a:tailEnd type="triangle" w="med" len="med"/>
          </a:ln>
        </xdr:spPr>
      </xdr:sp>
      <xdr:sp macro="" textlink="">
        <xdr:nvSpPr>
          <xdr:cNvPr id="3077" name="Text Box 5"/>
          <xdr:cNvSpPr txBox="1">
            <a:spLocks noChangeArrowheads="1"/>
          </xdr:cNvSpPr>
        </xdr:nvSpPr>
        <xdr:spPr bwMode="auto">
          <a:xfrm>
            <a:off x="5086" y="3913"/>
            <a:ext cx="600" cy="36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de-DE" sz="1100" b="0" i="0" u="none" strike="noStrike" baseline="0">
                <a:solidFill>
                  <a:srgbClr val="000000"/>
                </a:solidFill>
                <a:latin typeface="Arial"/>
                <a:cs typeface="Arial"/>
              </a:rPr>
              <a:t>h’’’</a:t>
            </a:r>
          </a:p>
        </xdr:txBody>
      </xdr:sp>
      <xdr:sp macro="" textlink="">
        <xdr:nvSpPr>
          <xdr:cNvPr id="3076" name="Line 4"/>
          <xdr:cNvSpPr>
            <a:spLocks noChangeShapeType="1"/>
          </xdr:cNvSpPr>
        </xdr:nvSpPr>
        <xdr:spPr bwMode="auto">
          <a:xfrm>
            <a:off x="5638" y="3943"/>
            <a:ext cx="1" cy="360"/>
          </a:xfrm>
          <a:prstGeom prst="line">
            <a:avLst/>
          </a:prstGeom>
          <a:noFill/>
          <a:ln w="9525">
            <a:solidFill>
              <a:srgbClr val="000000"/>
            </a:solidFill>
            <a:round/>
            <a:headEnd type="triangle" w="med" len="med"/>
            <a:tailEnd type="triangle" w="med" len="med"/>
          </a:ln>
        </xdr:spPr>
      </xdr:sp>
      <xdr:sp macro="" textlink="">
        <xdr:nvSpPr>
          <xdr:cNvPr id="5" name="Line 3"/>
          <xdr:cNvSpPr>
            <a:spLocks noChangeShapeType="1"/>
          </xdr:cNvSpPr>
        </xdr:nvSpPr>
        <xdr:spPr bwMode="auto">
          <a:xfrm>
            <a:off x="5017" y="4297"/>
            <a:ext cx="1200" cy="1"/>
          </a:xfrm>
          <a:prstGeom prst="line">
            <a:avLst/>
          </a:prstGeom>
          <a:noFill/>
          <a:ln w="9525">
            <a:solidFill>
              <a:srgbClr val="000000"/>
            </a:solidFill>
            <a:round/>
            <a:headEnd/>
            <a:tailEnd/>
          </a:ln>
        </xdr:spPr>
      </xdr:sp>
      <xdr:sp macro="" textlink="">
        <xdr:nvSpPr>
          <xdr:cNvPr id="3074" name="Line 2"/>
          <xdr:cNvSpPr>
            <a:spLocks noChangeShapeType="1"/>
          </xdr:cNvSpPr>
        </xdr:nvSpPr>
        <xdr:spPr bwMode="auto">
          <a:xfrm>
            <a:off x="5017" y="3937"/>
            <a:ext cx="720" cy="0"/>
          </a:xfrm>
          <a:prstGeom prst="line">
            <a:avLst/>
          </a:prstGeom>
          <a:noFill/>
          <a:ln w="9525">
            <a:solidFill>
              <a:srgbClr val="000000"/>
            </a:solidFill>
            <a:round/>
            <a:headEnd/>
            <a:tailEnd/>
          </a:ln>
        </xdr:spPr>
      </xdr:sp>
    </xdr:grp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mu.de/files/pdfs/allgemein/application/pdf/vollzugshilfe_stoerfall_vo.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kas-bmu.de/publikationen/kas/KAS_1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pageSetUpPr fitToPage="1"/>
  </sheetPr>
  <dimension ref="A1:O119"/>
  <sheetViews>
    <sheetView workbookViewId="0">
      <selection activeCell="E40" sqref="E40"/>
    </sheetView>
  </sheetViews>
  <sheetFormatPr baseColWidth="10" defaultRowHeight="12.75"/>
  <cols>
    <col min="7" max="8" width="15.28515625" customWidth="1"/>
    <col min="9" max="9" width="13" customWidth="1"/>
  </cols>
  <sheetData>
    <row r="1" spans="1:15" s="3" customFormat="1" ht="15">
      <c r="A1" s="34" t="s">
        <v>124</v>
      </c>
      <c r="I1" s="34" t="s">
        <v>49</v>
      </c>
    </row>
    <row r="2" spans="1:15" s="3" customFormat="1" ht="15">
      <c r="A2" s="34"/>
    </row>
    <row r="3" spans="1:15" s="3" customFormat="1">
      <c r="A3" s="3" t="s">
        <v>119</v>
      </c>
      <c r="G3" s="3" t="s">
        <v>146</v>
      </c>
      <c r="I3" s="3" t="s">
        <v>28</v>
      </c>
    </row>
    <row r="4" spans="1:15" s="3" customFormat="1"/>
    <row r="5" spans="1:15" s="3" customFormat="1">
      <c r="A5" s="3" t="s">
        <v>15</v>
      </c>
      <c r="B5"/>
      <c r="C5"/>
      <c r="D5"/>
      <c r="E5"/>
      <c r="F5"/>
      <c r="I5" s="3" t="s">
        <v>13</v>
      </c>
    </row>
    <row r="6" spans="1:15" s="3" customFormat="1" ht="12.75" customHeight="1">
      <c r="A6" s="3" t="s">
        <v>66</v>
      </c>
      <c r="I6" s="77" t="s">
        <v>14</v>
      </c>
      <c r="J6" s="75"/>
      <c r="K6" s="75"/>
      <c r="L6" s="75"/>
      <c r="M6" s="75"/>
      <c r="N6" s="75"/>
      <c r="O6" s="75"/>
    </row>
    <row r="7" spans="1:15" s="4" customFormat="1">
      <c r="A7" s="74" t="s">
        <v>125</v>
      </c>
      <c r="B7" s="75"/>
      <c r="C7" s="75"/>
      <c r="D7" s="75"/>
      <c r="E7" s="75"/>
      <c r="F7" s="75"/>
      <c r="G7" s="75"/>
      <c r="H7" s="2"/>
      <c r="I7" s="75"/>
      <c r="J7" s="75"/>
      <c r="K7" s="75"/>
      <c r="L7" s="75"/>
      <c r="M7" s="75"/>
      <c r="N7" s="75"/>
      <c r="O7" s="75"/>
    </row>
    <row r="8" spans="1:15" s="4" customFormat="1">
      <c r="A8" s="75"/>
      <c r="B8" s="75"/>
      <c r="C8" s="75"/>
      <c r="D8" s="75"/>
      <c r="E8" s="75"/>
      <c r="F8" s="75"/>
      <c r="G8" s="75"/>
      <c r="H8" s="2"/>
      <c r="I8" s="75"/>
      <c r="J8" s="75"/>
      <c r="K8" s="75"/>
      <c r="L8" s="75"/>
      <c r="M8" s="75"/>
      <c r="N8" s="75"/>
      <c r="O8" s="75"/>
    </row>
    <row r="9" spans="1:15" s="4" customFormat="1" ht="12.75" customHeight="1">
      <c r="A9" s="75"/>
      <c r="B9" s="75"/>
      <c r="C9" s="75"/>
      <c r="D9" s="75"/>
      <c r="E9" s="75"/>
      <c r="F9" s="75"/>
      <c r="G9" s="75"/>
      <c r="H9" s="2"/>
      <c r="I9" s="75"/>
      <c r="J9" s="75"/>
      <c r="K9" s="75"/>
      <c r="L9" s="75"/>
      <c r="M9" s="75"/>
      <c r="N9" s="75"/>
      <c r="O9" s="75"/>
    </row>
    <row r="10" spans="1:15" s="4" customFormat="1">
      <c r="A10" s="75"/>
      <c r="B10" s="75"/>
      <c r="C10" s="75"/>
      <c r="D10" s="75"/>
      <c r="E10" s="75"/>
      <c r="F10" s="75"/>
      <c r="G10" s="75"/>
      <c r="H10" s="2"/>
      <c r="I10" s="3" t="s">
        <v>137</v>
      </c>
      <c r="J10" s="3"/>
      <c r="K10" s="3"/>
      <c r="L10" s="3"/>
      <c r="M10" s="3"/>
      <c r="N10" s="3"/>
      <c r="O10" s="3"/>
    </row>
    <row r="11" spans="1:15" s="3" customFormat="1">
      <c r="A11" s="75"/>
      <c r="B11" s="75"/>
      <c r="C11" s="75"/>
      <c r="D11" s="75"/>
      <c r="E11" s="75"/>
      <c r="F11" s="75"/>
      <c r="G11" s="75"/>
      <c r="H11" s="2"/>
      <c r="I11" s="78" t="s">
        <v>138</v>
      </c>
      <c r="J11" s="73"/>
      <c r="K11" s="73"/>
      <c r="L11" s="73"/>
      <c r="M11" s="73"/>
      <c r="N11" s="73"/>
      <c r="O11" s="73"/>
    </row>
    <row r="12" spans="1:15" s="3" customFormat="1" ht="12.75" customHeight="1">
      <c r="A12" s="75"/>
      <c r="B12" s="75"/>
      <c r="C12" s="75"/>
      <c r="D12" s="75"/>
      <c r="E12" s="75"/>
      <c r="F12" s="75"/>
      <c r="G12" s="75"/>
      <c r="H12" s="2"/>
      <c r="I12" s="73"/>
      <c r="J12" s="73"/>
      <c r="K12" s="73"/>
      <c r="L12" s="73"/>
      <c r="M12" s="73"/>
      <c r="N12" s="73"/>
      <c r="O12" s="73"/>
    </row>
    <row r="13" spans="1:15" s="3" customFormat="1" ht="12.75" customHeight="1">
      <c r="A13" s="2"/>
      <c r="B13" s="2"/>
      <c r="C13" s="2"/>
      <c r="D13" s="2"/>
      <c r="E13" s="2"/>
      <c r="F13" s="2"/>
      <c r="G13" s="2"/>
      <c r="H13" s="2"/>
      <c r="I13" s="21"/>
      <c r="J13" s="21"/>
      <c r="K13" s="21"/>
      <c r="L13" s="21"/>
      <c r="M13" s="21"/>
      <c r="N13" s="21"/>
      <c r="O13" s="21"/>
    </row>
    <row r="14" spans="1:15">
      <c r="A14" s="3" t="s">
        <v>126</v>
      </c>
      <c r="I14" s="3" t="s">
        <v>47</v>
      </c>
      <c r="J14" s="21"/>
      <c r="K14" s="21"/>
      <c r="L14" s="21"/>
      <c r="M14" s="21"/>
      <c r="N14" s="21"/>
      <c r="O14" s="21"/>
    </row>
    <row r="15" spans="1:15">
      <c r="A15" s="76" t="s">
        <v>142</v>
      </c>
      <c r="B15" s="76"/>
      <c r="C15" s="76"/>
      <c r="D15" s="76"/>
      <c r="E15" s="76"/>
      <c r="F15" s="76"/>
      <c r="G15" s="76"/>
      <c r="H15" s="40"/>
      <c r="I15" s="72" t="s">
        <v>48</v>
      </c>
      <c r="J15" s="73"/>
      <c r="K15" s="73"/>
      <c r="L15" s="73"/>
      <c r="M15" s="73"/>
      <c r="N15" s="73"/>
      <c r="O15" s="73"/>
    </row>
    <row r="16" spans="1:15" ht="12.75" customHeight="1">
      <c r="A16" s="76"/>
      <c r="B16" s="76"/>
      <c r="C16" s="76"/>
      <c r="D16" s="76"/>
      <c r="E16" s="76"/>
      <c r="F16" s="76"/>
      <c r="G16" s="76"/>
      <c r="H16" s="40"/>
      <c r="I16" s="73"/>
      <c r="J16" s="73"/>
      <c r="K16" s="73"/>
      <c r="L16" s="73"/>
      <c r="M16" s="73"/>
      <c r="N16" s="73"/>
      <c r="O16" s="73"/>
    </row>
    <row r="17" spans="1:15" ht="12.75" customHeight="1">
      <c r="I17" s="73"/>
      <c r="J17" s="73"/>
      <c r="K17" s="73"/>
      <c r="L17" s="73"/>
      <c r="M17" s="73"/>
      <c r="N17" s="73"/>
      <c r="O17" s="73"/>
    </row>
    <row r="18" spans="1:15">
      <c r="A18" s="3" t="s">
        <v>16</v>
      </c>
      <c r="F18" s="8"/>
      <c r="I18" s="73"/>
      <c r="J18" s="73"/>
      <c r="K18" s="73"/>
      <c r="L18" s="73"/>
      <c r="M18" s="73"/>
      <c r="N18" s="73"/>
      <c r="O18" s="73"/>
    </row>
    <row r="19" spans="1:15">
      <c r="A19" s="3" t="s">
        <v>29</v>
      </c>
      <c r="F19" s="9"/>
      <c r="I19" s="73"/>
      <c r="J19" s="73"/>
      <c r="K19" s="73"/>
      <c r="L19" s="73"/>
      <c r="M19" s="73"/>
      <c r="N19" s="73"/>
      <c r="O19" s="73"/>
    </row>
    <row r="20" spans="1:15">
      <c r="I20" s="73"/>
      <c r="J20" s="73"/>
      <c r="K20" s="73"/>
      <c r="L20" s="73"/>
      <c r="M20" s="73"/>
      <c r="N20" s="73"/>
      <c r="O20" s="73"/>
    </row>
    <row r="21" spans="1:15" ht="12.75" customHeight="1">
      <c r="A21" s="79" t="s">
        <v>114</v>
      </c>
      <c r="B21" s="79"/>
      <c r="C21" s="82"/>
      <c r="D21" s="83"/>
      <c r="F21" t="s">
        <v>111</v>
      </c>
      <c r="G21" s="65"/>
      <c r="I21" s="73"/>
      <c r="J21" s="73"/>
      <c r="K21" s="73"/>
      <c r="L21" s="73"/>
      <c r="M21" s="73"/>
      <c r="N21" s="73"/>
      <c r="O21" s="73"/>
    </row>
    <row r="22" spans="1:15" ht="12.75" customHeight="1">
      <c r="A22" s="79" t="s">
        <v>106</v>
      </c>
      <c r="B22" s="79"/>
      <c r="C22" s="82"/>
      <c r="D22" s="83"/>
      <c r="I22" s="73"/>
      <c r="J22" s="73"/>
      <c r="K22" s="73"/>
      <c r="L22" s="73"/>
      <c r="M22" s="73"/>
      <c r="N22" s="73"/>
      <c r="O22" s="73"/>
    </row>
    <row r="23" spans="1:15">
      <c r="A23" s="79" t="s">
        <v>107</v>
      </c>
      <c r="B23" s="79"/>
      <c r="C23" s="66"/>
      <c r="D23" s="3"/>
      <c r="F23" t="s">
        <v>109</v>
      </c>
      <c r="G23" s="65"/>
      <c r="I23" s="73"/>
      <c r="J23" s="73"/>
      <c r="K23" s="73"/>
      <c r="L23" s="73"/>
      <c r="M23" s="73"/>
      <c r="N23" s="73"/>
      <c r="O23" s="73"/>
    </row>
    <row r="24" spans="1:15">
      <c r="A24" s="79" t="s">
        <v>108</v>
      </c>
      <c r="B24" s="79"/>
      <c r="C24" s="82"/>
      <c r="D24" s="83"/>
      <c r="F24" t="s">
        <v>110</v>
      </c>
      <c r="G24" s="65"/>
      <c r="I24" s="73"/>
      <c r="J24" s="73"/>
      <c r="K24" s="73"/>
      <c r="L24" s="73"/>
      <c r="M24" s="73"/>
      <c r="N24" s="73"/>
      <c r="O24" s="73"/>
    </row>
    <row r="25" spans="1:15">
      <c r="I25" s="73"/>
      <c r="J25" s="73"/>
      <c r="K25" s="73"/>
      <c r="L25" s="73"/>
      <c r="M25" s="73"/>
      <c r="N25" s="73"/>
      <c r="O25" s="73"/>
    </row>
    <row r="26" spans="1:15">
      <c r="A26" s="3" t="s">
        <v>63</v>
      </c>
      <c r="I26" s="73"/>
      <c r="J26" s="73"/>
      <c r="K26" s="73"/>
      <c r="L26" s="73"/>
      <c r="M26" s="73"/>
      <c r="N26" s="73"/>
      <c r="O26" s="73"/>
    </row>
    <row r="27" spans="1:15" s="3" customFormat="1">
      <c r="B27"/>
      <c r="E27" s="15" t="s">
        <v>2</v>
      </c>
      <c r="G27" s="15" t="s">
        <v>94</v>
      </c>
      <c r="H27" s="15"/>
    </row>
    <row r="28" spans="1:15">
      <c r="E28" s="15" t="s">
        <v>5</v>
      </c>
      <c r="F28" s="3"/>
      <c r="G28" s="15" t="s">
        <v>12</v>
      </c>
      <c r="H28" s="15"/>
      <c r="I28" s="27" t="s">
        <v>50</v>
      </c>
    </row>
    <row r="29" spans="1:15" ht="12.75" customHeight="1">
      <c r="C29" s="3" t="s">
        <v>74</v>
      </c>
      <c r="E29" s="45">
        <f>Gärbehälter!C4</f>
        <v>0</v>
      </c>
      <c r="G29" s="45">
        <f>IF(Gaszusammensetzung!K19=0,E29*E36,E29*Gaszusammensetzung!K19)</f>
        <v>0</v>
      </c>
      <c r="H29" s="57"/>
      <c r="I29" s="28" t="s">
        <v>51</v>
      </c>
      <c r="J29" s="26"/>
      <c r="K29" s="26"/>
      <c r="L29" s="26"/>
      <c r="M29" s="26"/>
      <c r="N29" s="26"/>
      <c r="O29" s="26"/>
    </row>
    <row r="30" spans="1:15">
      <c r="C30" s="3" t="s">
        <v>75</v>
      </c>
      <c r="E30" s="7">
        <v>0</v>
      </c>
      <c r="G30" s="45">
        <f>IF(E30&gt;0,IF(Gaszusammensetzung!L19=0,E30*E36,Gaszusammensetzung!L19*E30),0)</f>
        <v>0</v>
      </c>
      <c r="H30" s="57"/>
    </row>
    <row r="31" spans="1:15">
      <c r="C31" s="3" t="s">
        <v>76</v>
      </c>
      <c r="E31" s="45">
        <f>Gärrestelager!C4</f>
        <v>0</v>
      </c>
      <c r="G31" s="45">
        <f>IF(Gaszusammensetzung!M19=0,E31*E36,E31*Gaszusammensetzung!M19)</f>
        <v>0</v>
      </c>
      <c r="H31" s="57"/>
      <c r="I31" s="80" t="s">
        <v>144</v>
      </c>
      <c r="J31" s="81"/>
      <c r="K31" s="81"/>
      <c r="L31" s="81"/>
      <c r="M31" s="81"/>
      <c r="N31" s="81"/>
      <c r="O31" s="81"/>
    </row>
    <row r="32" spans="1:15">
      <c r="C32" s="3" t="s">
        <v>77</v>
      </c>
      <c r="E32" s="45">
        <f>IF(Rohrleitungen!D4&gt;0,Rohrleitungen!D4,(E29+E30+E31+E33)*0.02)</f>
        <v>0</v>
      </c>
      <c r="G32" s="67">
        <f>IF(Gaszusammensetzung!N19=0,E32*E36,E32*Gaszusammensetzung!N19)</f>
        <v>0</v>
      </c>
      <c r="H32" s="58"/>
      <c r="I32" s="81"/>
      <c r="J32" s="81"/>
      <c r="K32" s="81"/>
      <c r="L32" s="81"/>
      <c r="M32" s="81"/>
      <c r="N32" s="81"/>
      <c r="O32" s="81"/>
    </row>
    <row r="33" spans="1:15">
      <c r="C33" s="3" t="s">
        <v>93</v>
      </c>
      <c r="E33" s="7"/>
      <c r="G33" s="45">
        <f>IF(E33&gt;0,IF(Gaszusammensetzung!O19=0,E33*E36,E33*Gaszusammensetzung!O19),0)</f>
        <v>0</v>
      </c>
      <c r="H33" s="57"/>
      <c r="I33" s="81"/>
      <c r="J33" s="81"/>
      <c r="K33" s="81"/>
      <c r="L33" s="81"/>
      <c r="M33" s="81"/>
      <c r="N33" s="81"/>
      <c r="O33" s="81"/>
    </row>
    <row r="34" spans="1:15" ht="12.75" customHeight="1">
      <c r="B34" s="3"/>
      <c r="C34" s="4" t="s">
        <v>92</v>
      </c>
      <c r="E34" s="45">
        <f>SUM(E29:E33)</f>
        <v>0</v>
      </c>
      <c r="G34" s="45">
        <f>SUM(G29:G33)</f>
        <v>0</v>
      </c>
      <c r="H34" s="57"/>
      <c r="I34" s="81"/>
      <c r="J34" s="81"/>
      <c r="K34" s="81"/>
      <c r="L34" s="81"/>
      <c r="M34" s="81"/>
      <c r="N34" s="81"/>
      <c r="O34" s="81"/>
    </row>
    <row r="35" spans="1:15" s="3" customFormat="1" ht="12.75" customHeight="1">
      <c r="C35"/>
      <c r="D35"/>
      <c r="G35"/>
      <c r="H35"/>
      <c r="I35" s="81"/>
      <c r="J35" s="81"/>
      <c r="K35" s="81"/>
      <c r="L35" s="81"/>
      <c r="M35" s="81"/>
      <c r="N35" s="81"/>
      <c r="O35" s="81"/>
    </row>
    <row r="36" spans="1:15" s="3" customFormat="1" ht="12.75" customHeight="1">
      <c r="A36" t="s">
        <v>9</v>
      </c>
      <c r="B36"/>
      <c r="C36"/>
      <c r="D36"/>
      <c r="E36" s="9">
        <f>IF(Gaszusammensetzung!K19+Gaszusammensetzung!L19+Gaszusammensetzung!M19+Gaszusammensetzung!N19+Gaszusammensetzung!O19=0,IF(Gaszusammensetzung!D9=1.30665,1.3,Gaszusammensetzung!D9),"Einzelwerte")</f>
        <v>1.3</v>
      </c>
      <c r="F36" t="s">
        <v>10</v>
      </c>
      <c r="G36"/>
      <c r="H36"/>
    </row>
    <row r="37" spans="1:15" s="3" customFormat="1" ht="12.75" customHeight="1">
      <c r="E37" s="15" t="s">
        <v>2</v>
      </c>
      <c r="F37"/>
      <c r="G37" s="15" t="s">
        <v>94</v>
      </c>
      <c r="H37" s="15"/>
      <c r="I37" s="3" t="s">
        <v>68</v>
      </c>
      <c r="J37" s="26"/>
      <c r="K37" s="26"/>
      <c r="L37" s="26"/>
      <c r="M37" s="26"/>
      <c r="N37" s="26"/>
      <c r="O37" s="26"/>
    </row>
    <row r="38" spans="1:15" s="3" customFormat="1" ht="12.75" customHeight="1">
      <c r="E38" s="15" t="s">
        <v>5</v>
      </c>
      <c r="F38"/>
      <c r="G38" s="15" t="s">
        <v>12</v>
      </c>
      <c r="H38" s="15"/>
      <c r="I38" s="76" t="s">
        <v>69</v>
      </c>
      <c r="J38" s="76"/>
      <c r="K38" s="76"/>
      <c r="L38" s="76"/>
      <c r="M38" s="76"/>
      <c r="N38" s="76"/>
      <c r="O38" s="76"/>
    </row>
    <row r="39" spans="1:15" s="3" customFormat="1">
      <c r="C39" s="3" t="s">
        <v>78</v>
      </c>
      <c r="D39"/>
      <c r="E39" s="5">
        <v>0</v>
      </c>
      <c r="F39"/>
      <c r="G39" s="45">
        <f>IF(Gaszusammensetzung!J19=0,E39*E40,E39*Gaszusammensetzung!J19)</f>
        <v>0</v>
      </c>
      <c r="H39" s="57"/>
      <c r="I39" s="76"/>
      <c r="J39" s="76"/>
      <c r="K39" s="76"/>
      <c r="L39" s="76"/>
      <c r="M39" s="76"/>
      <c r="N39" s="76"/>
      <c r="O39" s="76"/>
    </row>
    <row r="40" spans="1:15" ht="12.75" customHeight="1">
      <c r="A40" t="s">
        <v>64</v>
      </c>
      <c r="E40" s="30">
        <f>IF(Gaszusammensetzung!J19=0,Gaszusammensetzung!D22,Gaszusammensetzung!J19)</f>
        <v>0.95704500000000003</v>
      </c>
      <c r="F40" t="s">
        <v>10</v>
      </c>
      <c r="G40" s="3"/>
      <c r="H40" s="3"/>
      <c r="I40" s="75" t="s">
        <v>62</v>
      </c>
      <c r="J40" s="75"/>
      <c r="K40" s="75"/>
      <c r="L40" s="75"/>
      <c r="M40" s="75"/>
      <c r="N40" s="75"/>
      <c r="O40" s="75"/>
    </row>
    <row r="41" spans="1:15">
      <c r="G41" s="3"/>
      <c r="H41" s="3"/>
      <c r="I41" s="26"/>
      <c r="J41" s="24"/>
      <c r="K41" s="24"/>
      <c r="L41" s="24"/>
      <c r="M41" s="24"/>
      <c r="N41" s="24"/>
      <c r="O41" s="24"/>
    </row>
    <row r="42" spans="1:15" ht="12.75" customHeight="1">
      <c r="A42" s="3" t="s">
        <v>11</v>
      </c>
      <c r="B42" s="3"/>
      <c r="C42" s="3"/>
      <c r="D42" s="3"/>
      <c r="G42" s="33">
        <f>G34+G39</f>
        <v>0</v>
      </c>
      <c r="H42" s="3" t="s">
        <v>12</v>
      </c>
      <c r="J42" s="24"/>
      <c r="K42" s="24"/>
      <c r="L42" s="24"/>
      <c r="M42" s="24"/>
      <c r="N42" s="24"/>
      <c r="O42" s="24"/>
    </row>
    <row r="43" spans="1:15" ht="12.75" customHeight="1">
      <c r="J43" s="24"/>
      <c r="K43" s="24"/>
      <c r="L43" s="24"/>
      <c r="M43" s="24"/>
      <c r="N43" s="24"/>
      <c r="O43" s="24"/>
    </row>
    <row r="44" spans="1:15" ht="12.75" customHeight="1">
      <c r="A44" s="70" t="s">
        <v>17</v>
      </c>
      <c r="B44" s="71"/>
      <c r="C44" s="71"/>
      <c r="D44" s="71"/>
      <c r="E44" s="18" t="str">
        <f>IF(G42&lt;10000,"sonstige Stoffe prüfen! "," ")</f>
        <v xml:space="preserve">sonstige Stoffe prüfen! </v>
      </c>
      <c r="I44" s="2"/>
      <c r="J44" s="24"/>
      <c r="K44" s="24"/>
      <c r="L44" s="24"/>
      <c r="M44" s="24"/>
      <c r="N44" s="24"/>
      <c r="O44" s="24"/>
    </row>
    <row r="45" spans="1:15">
      <c r="A45" s="71"/>
      <c r="B45" s="71"/>
      <c r="C45" s="71"/>
      <c r="D45" s="71"/>
      <c r="E45" s="18" t="str">
        <f>IF(G42&gt;=10000,IF(G42&lt;50000,"Grundpflichten, sonstige Stoffe prüfen! "," "),"  ")</f>
        <v xml:space="preserve">  </v>
      </c>
      <c r="F45" s="35"/>
      <c r="G45" s="35"/>
      <c r="H45" s="35"/>
      <c r="J45" s="24"/>
      <c r="K45" s="24"/>
      <c r="L45" s="24"/>
      <c r="M45" s="24"/>
      <c r="N45" s="24"/>
      <c r="O45" s="24"/>
    </row>
    <row r="46" spans="1:15">
      <c r="A46" s="71"/>
      <c r="B46" s="71"/>
      <c r="C46" s="71"/>
      <c r="D46" s="71"/>
      <c r="E46" s="18" t="str">
        <f>IF(G42&gt;=50000,"erweiterte Pflichten"," ")</f>
        <v xml:space="preserve"> </v>
      </c>
      <c r="F46" s="35"/>
      <c r="G46" s="35"/>
      <c r="H46" s="35"/>
      <c r="J46" s="24"/>
      <c r="K46" s="24"/>
      <c r="L46" s="24"/>
      <c r="M46" s="24"/>
      <c r="N46" s="24"/>
      <c r="O46" s="24"/>
    </row>
    <row r="47" spans="1:15" ht="12.75" customHeight="1">
      <c r="J47" s="24"/>
      <c r="K47" s="24"/>
      <c r="L47" s="24"/>
      <c r="M47" s="24"/>
      <c r="N47" s="24"/>
      <c r="O47" s="24"/>
    </row>
    <row r="48" spans="1:15">
      <c r="A48" s="3"/>
      <c r="J48" s="24"/>
      <c r="K48" s="24"/>
      <c r="L48" s="24"/>
      <c r="M48" s="24"/>
      <c r="N48" s="24"/>
      <c r="O48" s="24"/>
    </row>
    <row r="49" spans="1:15">
      <c r="J49" s="24"/>
      <c r="K49" s="24"/>
      <c r="L49" s="24"/>
      <c r="M49" s="24"/>
      <c r="N49" s="24"/>
      <c r="O49" s="24"/>
    </row>
    <row r="50" spans="1:15">
      <c r="A50" s="35"/>
      <c r="J50" s="24"/>
      <c r="K50" s="24"/>
      <c r="L50" s="24"/>
      <c r="M50" s="24"/>
      <c r="N50" s="24"/>
      <c r="O50" s="24"/>
    </row>
    <row r="51" spans="1:15">
      <c r="J51" s="24"/>
      <c r="K51" s="24"/>
      <c r="L51" s="24"/>
      <c r="M51" s="24"/>
      <c r="N51" s="24"/>
      <c r="O51" s="24"/>
    </row>
    <row r="62" spans="1:15" ht="12.75" customHeight="1"/>
    <row r="63" spans="1:15" ht="12.75" customHeight="1"/>
    <row r="64" spans="1:15" ht="12.75" customHeight="1"/>
    <row r="65" ht="12.75" customHeight="1"/>
    <row r="67" ht="12.75" customHeight="1"/>
    <row r="77" ht="12.75" customHeight="1"/>
    <row r="80" ht="12.75" customHeight="1"/>
    <row r="85" ht="12.75" customHeight="1"/>
    <row r="86" ht="12.75" customHeight="1"/>
    <row r="87" ht="15.75" customHeight="1"/>
    <row r="88" ht="12.75" customHeight="1"/>
    <row r="91" ht="12.75" customHeight="1"/>
    <row r="103" spans="1:8">
      <c r="A103" s="26"/>
      <c r="B103" s="26"/>
      <c r="C103" s="26"/>
      <c r="D103" s="26"/>
      <c r="E103" s="26"/>
      <c r="F103" s="26"/>
      <c r="G103" s="26"/>
      <c r="H103" s="26"/>
    </row>
    <row r="104" spans="1:8">
      <c r="A104" s="26"/>
      <c r="B104" s="26"/>
      <c r="C104" s="26"/>
      <c r="D104" s="26"/>
      <c r="E104" s="26"/>
      <c r="F104" s="26"/>
      <c r="G104" s="26"/>
      <c r="H104" s="26"/>
    </row>
    <row r="105" spans="1:8">
      <c r="A105" s="26"/>
      <c r="B105" s="26"/>
      <c r="C105" s="26"/>
      <c r="D105" s="26"/>
      <c r="E105" s="26"/>
      <c r="F105" s="26"/>
      <c r="G105" s="26"/>
      <c r="H105" s="26"/>
    </row>
    <row r="106" spans="1:8">
      <c r="A106" s="26"/>
      <c r="B106" s="26"/>
      <c r="C106" s="26"/>
      <c r="D106" s="26"/>
      <c r="E106" s="26"/>
      <c r="F106" s="26"/>
      <c r="G106" s="26"/>
      <c r="H106" s="26"/>
    </row>
    <row r="107" spans="1:8">
      <c r="A107" s="26"/>
      <c r="B107" s="26"/>
      <c r="C107" s="26"/>
      <c r="D107" s="26"/>
      <c r="E107" s="26"/>
      <c r="F107" s="26"/>
      <c r="G107" s="26"/>
      <c r="H107" s="26"/>
    </row>
    <row r="108" spans="1:8">
      <c r="A108" s="47"/>
      <c r="B108" s="47"/>
      <c r="C108" s="47"/>
      <c r="D108" s="47"/>
      <c r="E108" s="47"/>
      <c r="F108" s="47"/>
      <c r="G108" s="47"/>
      <c r="H108" s="47"/>
    </row>
    <row r="109" spans="1:8">
      <c r="A109" s="47"/>
      <c r="B109" s="47"/>
      <c r="C109" s="47"/>
      <c r="D109" s="47"/>
      <c r="E109" s="47"/>
      <c r="F109" s="47"/>
      <c r="G109" s="47"/>
      <c r="H109" s="47"/>
    </row>
    <row r="110" spans="1:8">
      <c r="A110" s="47"/>
      <c r="B110" s="47"/>
      <c r="C110" s="47"/>
      <c r="D110" s="47"/>
      <c r="E110" s="47"/>
      <c r="F110" s="47"/>
      <c r="G110" s="47"/>
      <c r="H110" s="47"/>
    </row>
    <row r="111" spans="1:8">
      <c r="A111" s="47"/>
      <c r="B111" s="47"/>
      <c r="C111" s="47"/>
      <c r="D111" s="47"/>
      <c r="E111" s="47"/>
      <c r="F111" s="47"/>
      <c r="G111" s="47"/>
      <c r="H111" s="47"/>
    </row>
    <row r="112" spans="1:8">
      <c r="A112" s="47"/>
      <c r="B112" s="47"/>
      <c r="C112" s="47"/>
      <c r="D112" s="47"/>
      <c r="E112" s="47"/>
      <c r="F112" s="47"/>
      <c r="G112" s="47"/>
      <c r="H112" s="47"/>
    </row>
    <row r="113" spans="1:8">
      <c r="A113" s="47"/>
      <c r="B113" s="47"/>
      <c r="C113" s="47"/>
      <c r="D113" s="47"/>
      <c r="E113" s="47"/>
      <c r="F113" s="47"/>
      <c r="G113" s="47"/>
      <c r="H113" s="47"/>
    </row>
    <row r="114" spans="1:8">
      <c r="A114" s="47"/>
      <c r="B114" s="47"/>
      <c r="C114" s="47"/>
      <c r="D114" s="47"/>
      <c r="E114" s="47"/>
      <c r="F114" s="47"/>
      <c r="G114" s="47"/>
      <c r="H114" s="47"/>
    </row>
    <row r="115" spans="1:8">
      <c r="A115" s="47"/>
      <c r="B115" s="47"/>
      <c r="C115" s="47"/>
      <c r="D115" s="47"/>
      <c r="E115" s="47"/>
      <c r="F115" s="47"/>
      <c r="G115" s="47"/>
      <c r="H115" s="47"/>
    </row>
    <row r="116" spans="1:8">
      <c r="A116" s="47"/>
      <c r="B116" s="47"/>
      <c r="C116" s="47"/>
      <c r="D116" s="47"/>
      <c r="E116" s="47"/>
      <c r="F116" s="47"/>
      <c r="G116" s="47"/>
      <c r="H116" s="47"/>
    </row>
    <row r="117" spans="1:8">
      <c r="A117" s="47"/>
      <c r="B117" s="47"/>
      <c r="C117" s="47"/>
      <c r="D117" s="47"/>
      <c r="E117" s="47"/>
      <c r="F117" s="47"/>
      <c r="G117" s="47"/>
      <c r="H117" s="47"/>
    </row>
    <row r="118" spans="1:8">
      <c r="A118" s="47"/>
      <c r="B118" s="47"/>
      <c r="C118" s="47"/>
      <c r="D118" s="47"/>
      <c r="E118" s="47"/>
      <c r="F118" s="47"/>
      <c r="G118" s="47"/>
      <c r="H118" s="47"/>
    </row>
    <row r="119" spans="1:8">
      <c r="A119" s="47"/>
      <c r="B119" s="47"/>
      <c r="C119" s="47"/>
      <c r="D119" s="47"/>
      <c r="E119" s="47"/>
      <c r="F119" s="47"/>
      <c r="G119" s="47"/>
      <c r="H119" s="47"/>
    </row>
  </sheetData>
  <mergeCells count="16">
    <mergeCell ref="A44:D46"/>
    <mergeCell ref="I15:O26"/>
    <mergeCell ref="A7:G12"/>
    <mergeCell ref="A15:G16"/>
    <mergeCell ref="I38:O39"/>
    <mergeCell ref="I40:O40"/>
    <mergeCell ref="I6:O9"/>
    <mergeCell ref="I11:O12"/>
    <mergeCell ref="A21:B21"/>
    <mergeCell ref="A23:B23"/>
    <mergeCell ref="I31:O35"/>
    <mergeCell ref="C21:D21"/>
    <mergeCell ref="C22:D22"/>
    <mergeCell ref="C24:D24"/>
    <mergeCell ref="A22:B22"/>
    <mergeCell ref="A24:B24"/>
  </mergeCells>
  <phoneticPr fontId="1" type="noConversion"/>
  <hyperlinks>
    <hyperlink ref="I29" r:id="rId1"/>
  </hyperlinks>
  <pageMargins left="0.78740157480314965" right="0.78740157480314965" top="0.98425196850393704" bottom="0.98425196850393704" header="0.51181102362204722" footer="0.51181102362204722"/>
  <pageSetup paperSize="9" scale="89" fitToWidth="2" fitToHeight="2" pageOrder="overThenDown" orientation="portrait" r:id="rId2"/>
  <headerFooter alignWithMargins="0">
    <oddFooter>&amp;L&amp;D&amp;R&amp;P</oddFooter>
  </headerFooter>
</worksheet>
</file>

<file path=xl/worksheets/sheet2.xml><?xml version="1.0" encoding="utf-8"?>
<worksheet xmlns="http://schemas.openxmlformats.org/spreadsheetml/2006/main" xmlns:r="http://schemas.openxmlformats.org/officeDocument/2006/relationships">
  <sheetPr>
    <pageSetUpPr fitToPage="1"/>
  </sheetPr>
  <dimension ref="A1:P42"/>
  <sheetViews>
    <sheetView workbookViewId="0">
      <selection activeCell="C9" sqref="C9"/>
    </sheetView>
  </sheetViews>
  <sheetFormatPr baseColWidth="10" defaultRowHeight="12.75"/>
  <sheetData>
    <row r="1" spans="1:15">
      <c r="A1" s="37" t="s">
        <v>95</v>
      </c>
    </row>
    <row r="2" spans="1:15">
      <c r="A2" s="41"/>
    </row>
    <row r="3" spans="1:15">
      <c r="A3" s="3" t="s">
        <v>140</v>
      </c>
      <c r="I3" s="3" t="s">
        <v>141</v>
      </c>
    </row>
    <row r="4" spans="1:15">
      <c r="I4" s="3" t="s">
        <v>96</v>
      </c>
    </row>
    <row r="5" spans="1:15">
      <c r="C5" s="15" t="s">
        <v>91</v>
      </c>
      <c r="D5" s="44" t="s">
        <v>46</v>
      </c>
      <c r="E5" s="44" t="s">
        <v>46</v>
      </c>
      <c r="I5" t="s">
        <v>123</v>
      </c>
    </row>
    <row r="6" spans="1:15">
      <c r="A6" t="s">
        <v>39</v>
      </c>
      <c r="C6" s="15" t="s">
        <v>38</v>
      </c>
      <c r="D6" s="3">
        <v>15</v>
      </c>
      <c r="E6" s="3">
        <v>0</v>
      </c>
      <c r="F6" t="s">
        <v>44</v>
      </c>
      <c r="J6" s="25" t="s">
        <v>78</v>
      </c>
      <c r="K6" s="25" t="s">
        <v>74</v>
      </c>
      <c r="L6" s="25" t="s">
        <v>75</v>
      </c>
      <c r="M6" s="25" t="s">
        <v>76</v>
      </c>
      <c r="N6" s="25" t="s">
        <v>77</v>
      </c>
      <c r="O6" s="25" t="s">
        <v>93</v>
      </c>
    </row>
    <row r="7" spans="1:15" ht="15.75">
      <c r="A7" t="s">
        <v>71</v>
      </c>
      <c r="B7" s="19">
        <v>0.55000000000000004</v>
      </c>
      <c r="C7" s="50">
        <f>B7</f>
        <v>0.55000000000000004</v>
      </c>
      <c r="D7" s="51">
        <v>1.83</v>
      </c>
      <c r="E7" s="52">
        <v>1.9766999999999999</v>
      </c>
      <c r="F7" t="s">
        <v>10</v>
      </c>
      <c r="I7" s="39" t="s">
        <v>84</v>
      </c>
      <c r="J7" s="42">
        <v>0</v>
      </c>
      <c r="K7" s="42"/>
      <c r="L7" s="42"/>
      <c r="M7" s="42"/>
      <c r="N7" s="42"/>
      <c r="O7" s="42"/>
    </row>
    <row r="8" spans="1:15" ht="15.75">
      <c r="A8" t="s">
        <v>72</v>
      </c>
      <c r="B8" s="19">
        <v>0.45</v>
      </c>
      <c r="C8" s="50">
        <f>B8</f>
        <v>0.45</v>
      </c>
      <c r="D8" s="51">
        <v>0.66700000000000004</v>
      </c>
      <c r="E8" s="52">
        <v>0.71750000000000003</v>
      </c>
      <c r="F8" t="s">
        <v>10</v>
      </c>
      <c r="I8" s="39" t="s">
        <v>85</v>
      </c>
      <c r="J8" s="42">
        <v>0</v>
      </c>
      <c r="K8" s="42"/>
      <c r="L8" s="42"/>
      <c r="M8" s="42"/>
      <c r="N8" s="42"/>
      <c r="O8" s="42"/>
    </row>
    <row r="9" spans="1:15" ht="15.75">
      <c r="A9" t="s">
        <v>38</v>
      </c>
      <c r="D9" s="53">
        <f>D7*C7+D8*C8</f>
        <v>1.3066500000000003</v>
      </c>
      <c r="E9" s="54">
        <f>E7*C7+E8*C8</f>
        <v>1.4100600000000001</v>
      </c>
      <c r="F9" t="s">
        <v>10</v>
      </c>
      <c r="G9" s="2"/>
      <c r="H9" s="2"/>
      <c r="I9" s="39" t="s">
        <v>86</v>
      </c>
      <c r="J9" s="42">
        <v>0</v>
      </c>
      <c r="K9" s="42"/>
      <c r="L9" s="42"/>
      <c r="M9" s="42"/>
      <c r="N9" s="42"/>
      <c r="O9" s="42"/>
    </row>
    <row r="10" spans="1:15" ht="15.75">
      <c r="D10" s="20"/>
      <c r="E10" s="23"/>
      <c r="G10" s="2"/>
      <c r="H10" s="2"/>
      <c r="I10" s="39" t="s">
        <v>87</v>
      </c>
      <c r="J10" s="42">
        <v>0</v>
      </c>
      <c r="K10" s="42"/>
      <c r="L10" s="42"/>
      <c r="M10" s="42"/>
      <c r="N10" s="42"/>
      <c r="O10" s="42"/>
    </row>
    <row r="11" spans="1:15">
      <c r="A11" s="75" t="s">
        <v>70</v>
      </c>
      <c r="B11" s="75"/>
      <c r="C11" s="75"/>
      <c r="D11" s="75"/>
      <c r="E11" s="75"/>
      <c r="F11" s="75"/>
      <c r="G11" s="75"/>
      <c r="H11" s="2"/>
    </row>
    <row r="12" spans="1:15" ht="15.75">
      <c r="A12" s="75"/>
      <c r="B12" s="75"/>
      <c r="C12" s="75"/>
      <c r="D12" s="75"/>
      <c r="E12" s="75"/>
      <c r="F12" s="75"/>
      <c r="G12" s="75"/>
      <c r="H12" s="2"/>
      <c r="I12" s="39" t="s">
        <v>88</v>
      </c>
      <c r="J12" s="42">
        <v>0</v>
      </c>
      <c r="K12" s="42"/>
      <c r="L12" s="42"/>
      <c r="M12" s="42"/>
      <c r="N12" s="42"/>
      <c r="O12" s="42"/>
    </row>
    <row r="13" spans="1:15" ht="15.75">
      <c r="A13" s="75"/>
      <c r="B13" s="75"/>
      <c r="C13" s="75"/>
      <c r="D13" s="75"/>
      <c r="E13" s="75"/>
      <c r="F13" s="75"/>
      <c r="G13" s="75"/>
      <c r="H13" s="2"/>
      <c r="I13" s="39" t="s">
        <v>89</v>
      </c>
      <c r="J13" s="42">
        <v>0</v>
      </c>
      <c r="K13" s="42"/>
      <c r="L13" s="42"/>
      <c r="M13" s="42"/>
      <c r="N13" s="42"/>
      <c r="O13" s="42"/>
    </row>
    <row r="14" spans="1:15" ht="15.75">
      <c r="A14" s="75"/>
      <c r="B14" s="75"/>
      <c r="C14" s="75"/>
      <c r="D14" s="75"/>
      <c r="E14" s="75"/>
      <c r="F14" s="75"/>
      <c r="G14" s="75"/>
      <c r="H14" s="2"/>
      <c r="I14" s="39" t="s">
        <v>90</v>
      </c>
      <c r="J14" s="42">
        <v>0</v>
      </c>
      <c r="K14" s="42">
        <v>0</v>
      </c>
      <c r="L14" s="42">
        <v>0</v>
      </c>
      <c r="M14" s="42">
        <v>0</v>
      </c>
      <c r="N14" s="42">
        <f>K14</f>
        <v>0</v>
      </c>
      <c r="O14" s="42">
        <v>0</v>
      </c>
    </row>
    <row r="15" spans="1:15">
      <c r="A15" s="28" t="s">
        <v>60</v>
      </c>
      <c r="B15" s="28"/>
      <c r="G15" s="2"/>
      <c r="H15" s="2"/>
      <c r="I15" s="46" t="s">
        <v>105</v>
      </c>
      <c r="J15">
        <f t="shared" ref="J15:O15" si="0">100-SUM(J7:J14)</f>
        <v>100</v>
      </c>
      <c r="K15">
        <f t="shared" si="0"/>
        <v>100</v>
      </c>
      <c r="L15">
        <f t="shared" si="0"/>
        <v>100</v>
      </c>
      <c r="M15">
        <f t="shared" si="0"/>
        <v>100</v>
      </c>
      <c r="N15">
        <f t="shared" si="0"/>
        <v>100</v>
      </c>
      <c r="O15">
        <f t="shared" si="0"/>
        <v>100</v>
      </c>
    </row>
    <row r="17" spans="1:16">
      <c r="A17" s="3" t="s">
        <v>61</v>
      </c>
      <c r="I17" s="39" t="s">
        <v>97</v>
      </c>
      <c r="J17" t="str">
        <f t="shared" ref="J17:O17" si="1">IF(SUM(J7:J10)+SUM(J12:J14)=100,100,"Werte prüfen!")</f>
        <v>Werte prüfen!</v>
      </c>
      <c r="K17" t="str">
        <f t="shared" si="1"/>
        <v>Werte prüfen!</v>
      </c>
      <c r="L17" t="str">
        <f t="shared" si="1"/>
        <v>Werte prüfen!</v>
      </c>
      <c r="M17" t="str">
        <f t="shared" si="1"/>
        <v>Werte prüfen!</v>
      </c>
      <c r="N17" t="str">
        <f t="shared" si="1"/>
        <v>Werte prüfen!</v>
      </c>
      <c r="O17" t="str">
        <f t="shared" si="1"/>
        <v>Werte prüfen!</v>
      </c>
    </row>
    <row r="18" spans="1:16">
      <c r="C18" s="15" t="s">
        <v>91</v>
      </c>
      <c r="D18" s="44" t="s">
        <v>46</v>
      </c>
      <c r="E18" s="44" t="s">
        <v>46</v>
      </c>
    </row>
    <row r="19" spans="1:16">
      <c r="B19" s="25"/>
      <c r="C19" s="15" t="s">
        <v>104</v>
      </c>
      <c r="D19" s="3">
        <v>15</v>
      </c>
      <c r="E19" s="3">
        <v>0</v>
      </c>
      <c r="F19" t="s">
        <v>44</v>
      </c>
      <c r="I19" s="39" t="s">
        <v>83</v>
      </c>
      <c r="J19" s="55">
        <f t="shared" ref="J19:O19" si="2">(J7*$L28+J8*$L29+J9*$L30+J10*$L31+J12*$L33+J13*$L34+J14*$L35)/100</f>
        <v>0</v>
      </c>
      <c r="K19" s="55">
        <f t="shared" si="2"/>
        <v>0</v>
      </c>
      <c r="L19" s="55">
        <f t="shared" si="2"/>
        <v>0</v>
      </c>
      <c r="M19" s="55">
        <f t="shared" si="2"/>
        <v>0</v>
      </c>
      <c r="N19" s="55">
        <f t="shared" si="2"/>
        <v>0</v>
      </c>
      <c r="O19" s="55">
        <f t="shared" si="2"/>
        <v>0</v>
      </c>
      <c r="P19" t="s">
        <v>10</v>
      </c>
    </row>
    <row r="20" spans="1:16" ht="15.75">
      <c r="A20" t="s">
        <v>71</v>
      </c>
      <c r="B20" s="19">
        <v>0.5</v>
      </c>
      <c r="C20" s="50">
        <f>B20</f>
        <v>0.5</v>
      </c>
      <c r="D20" s="51">
        <v>1.83</v>
      </c>
      <c r="E20" s="52">
        <v>1.9766999999999999</v>
      </c>
      <c r="F20" t="s">
        <v>10</v>
      </c>
    </row>
    <row r="21" spans="1:16" ht="15.75">
      <c r="A21" t="s">
        <v>73</v>
      </c>
      <c r="B21" s="19">
        <v>0.5</v>
      </c>
      <c r="C21" s="50">
        <f>B21</f>
        <v>0.5</v>
      </c>
      <c r="D21" s="51">
        <v>8.4089999999999998E-2</v>
      </c>
      <c r="E21" s="52">
        <v>8.9899999999999994E-2</v>
      </c>
      <c r="F21" t="s">
        <v>10</v>
      </c>
      <c r="I21" s="48" t="s">
        <v>118</v>
      </c>
    </row>
    <row r="22" spans="1:16">
      <c r="A22" t="s">
        <v>0</v>
      </c>
      <c r="D22" s="53">
        <f>D20*C20+D21*C21</f>
        <v>0.95704500000000003</v>
      </c>
      <c r="E22" s="53">
        <f>E20*C20+E21*C21</f>
        <v>1.0332999999999999</v>
      </c>
      <c r="F22" t="s">
        <v>10</v>
      </c>
      <c r="I22" s="49" t="s">
        <v>116</v>
      </c>
      <c r="J22" s="56">
        <f t="shared" ref="J22:O22" si="3">J7*(100/$J28-1)+J8*(100/$J29-1)+J9*(100/$J30-1)+J10*(100/$J31-1)</f>
        <v>0</v>
      </c>
      <c r="K22" s="56">
        <f t="shared" si="3"/>
        <v>0</v>
      </c>
      <c r="L22" s="56">
        <f t="shared" si="3"/>
        <v>0</v>
      </c>
      <c r="M22" s="56">
        <f t="shared" si="3"/>
        <v>0</v>
      </c>
      <c r="N22" s="56">
        <f t="shared" si="3"/>
        <v>0</v>
      </c>
      <c r="O22" s="56">
        <f t="shared" si="3"/>
        <v>0</v>
      </c>
    </row>
    <row r="23" spans="1:16">
      <c r="A23" s="78" t="s">
        <v>143</v>
      </c>
      <c r="B23" s="73"/>
      <c r="C23" s="73"/>
      <c r="D23" s="73"/>
      <c r="E23" s="73"/>
      <c r="F23" s="73"/>
      <c r="G23" s="73"/>
      <c r="H23" s="21"/>
      <c r="I23" s="49" t="s">
        <v>117</v>
      </c>
      <c r="J23" s="56">
        <f t="shared" ref="J23:O23" si="4">J12*$J33+J13*$J34+J14*$J35</f>
        <v>0</v>
      </c>
      <c r="K23" s="56">
        <f t="shared" si="4"/>
        <v>0</v>
      </c>
      <c r="L23" s="56">
        <f t="shared" si="4"/>
        <v>0</v>
      </c>
      <c r="M23" s="56">
        <f t="shared" si="4"/>
        <v>0</v>
      </c>
      <c r="N23" s="56">
        <f t="shared" si="4"/>
        <v>0</v>
      </c>
      <c r="O23" s="56">
        <f t="shared" si="4"/>
        <v>0</v>
      </c>
    </row>
    <row r="24" spans="1:16">
      <c r="A24" s="73"/>
      <c r="B24" s="73"/>
      <c r="C24" s="73"/>
      <c r="D24" s="73"/>
      <c r="E24" s="73"/>
      <c r="F24" s="73"/>
      <c r="G24" s="73"/>
      <c r="H24" s="21"/>
      <c r="J24" s="84" t="str">
        <f t="shared" ref="J24:O24" si="5">IF(J19=0," ",IF(J22&gt;J23,"hochentzündlich","Nach ISO nicht hoch- entzündlich"))</f>
        <v xml:space="preserve"> </v>
      </c>
      <c r="K24" s="84" t="str">
        <f t="shared" si="5"/>
        <v xml:space="preserve"> </v>
      </c>
      <c r="L24" s="84" t="str">
        <f t="shared" si="5"/>
        <v xml:space="preserve"> </v>
      </c>
      <c r="M24" s="84" t="str">
        <f t="shared" si="5"/>
        <v xml:space="preserve"> </v>
      </c>
      <c r="N24" s="84" t="str">
        <f t="shared" si="5"/>
        <v xml:space="preserve"> </v>
      </c>
      <c r="O24" s="84" t="str">
        <f t="shared" si="5"/>
        <v xml:space="preserve"> </v>
      </c>
    </row>
    <row r="25" spans="1:16">
      <c r="A25" s="40"/>
      <c r="B25" s="40"/>
      <c r="C25" s="40"/>
      <c r="D25" s="40"/>
      <c r="E25" s="40"/>
      <c r="F25" s="40"/>
      <c r="G25" s="40"/>
      <c r="H25" s="40"/>
      <c r="J25" s="75"/>
      <c r="K25" s="75"/>
      <c r="L25" s="75"/>
      <c r="M25" s="75"/>
      <c r="N25" s="75"/>
      <c r="O25" s="75"/>
    </row>
    <row r="26" spans="1:16">
      <c r="A26" s="3" t="s">
        <v>113</v>
      </c>
      <c r="B26" s="21"/>
      <c r="C26" s="21"/>
      <c r="D26" s="21"/>
      <c r="E26" s="21"/>
      <c r="F26" s="21"/>
      <c r="G26" s="21"/>
      <c r="H26" s="21"/>
      <c r="J26" s="75"/>
      <c r="K26" s="75"/>
      <c r="L26" s="75"/>
      <c r="M26" s="75"/>
      <c r="N26" s="75"/>
      <c r="O26" s="75"/>
    </row>
    <row r="27" spans="1:16">
      <c r="A27" s="81" t="s">
        <v>115</v>
      </c>
      <c r="B27" s="81"/>
      <c r="C27" s="81"/>
      <c r="D27" s="81"/>
      <c r="E27" s="81"/>
      <c r="F27" s="81"/>
      <c r="G27" s="81"/>
      <c r="H27" s="24"/>
      <c r="J27" s="15" t="s">
        <v>79</v>
      </c>
      <c r="K27" s="15" t="s">
        <v>80</v>
      </c>
      <c r="L27" s="44" t="s">
        <v>81</v>
      </c>
      <c r="M27" s="44" t="s">
        <v>103</v>
      </c>
    </row>
    <row r="28" spans="1:16" ht="15.75">
      <c r="A28" s="81"/>
      <c r="B28" s="81"/>
      <c r="C28" s="81"/>
      <c r="D28" s="81"/>
      <c r="E28" s="81"/>
      <c r="F28" s="81"/>
      <c r="G28" s="81"/>
      <c r="H28" s="24"/>
      <c r="I28" s="39" t="s">
        <v>84</v>
      </c>
      <c r="J28" s="55">
        <v>8.6999999999999993</v>
      </c>
      <c r="K28" s="55">
        <v>4.4000000000000004</v>
      </c>
      <c r="L28" s="55">
        <v>0.66700000000000004</v>
      </c>
      <c r="M28" s="52">
        <v>0.71750000000000003</v>
      </c>
    </row>
    <row r="29" spans="1:16" ht="15.75">
      <c r="A29" s="81"/>
      <c r="B29" s="81"/>
      <c r="C29" s="81"/>
      <c r="D29" s="81"/>
      <c r="E29" s="81"/>
      <c r="F29" s="81"/>
      <c r="G29" s="81"/>
      <c r="H29" s="24"/>
      <c r="I29" s="39" t="s">
        <v>85</v>
      </c>
      <c r="J29" s="55">
        <v>5.5</v>
      </c>
      <c r="K29" s="55">
        <v>4</v>
      </c>
      <c r="L29" s="55">
        <v>8.4000000000000005E-2</v>
      </c>
      <c r="M29" s="52">
        <v>8.9899999999999994E-2</v>
      </c>
    </row>
    <row r="30" spans="1:16" ht="15.75">
      <c r="A30" s="81"/>
      <c r="B30" s="81"/>
      <c r="C30" s="81"/>
      <c r="D30" s="81"/>
      <c r="E30" s="81"/>
      <c r="F30" s="81"/>
      <c r="G30" s="81"/>
      <c r="H30" s="24"/>
      <c r="I30" s="39" t="s">
        <v>86</v>
      </c>
      <c r="J30" s="55">
        <v>40.1</v>
      </c>
      <c r="K30" s="55">
        <v>15.4</v>
      </c>
      <c r="L30" s="55">
        <v>0.7198</v>
      </c>
      <c r="M30" s="55">
        <v>0.77139999999999997</v>
      </c>
    </row>
    <row r="31" spans="1:16" ht="15.75">
      <c r="A31" s="80" t="s">
        <v>139</v>
      </c>
      <c r="B31" s="81"/>
      <c r="C31" s="81"/>
      <c r="D31" s="81"/>
      <c r="E31" s="81"/>
      <c r="F31" s="81"/>
      <c r="G31" s="81"/>
      <c r="H31" s="24"/>
      <c r="I31" s="39" t="s">
        <v>87</v>
      </c>
      <c r="J31" s="55">
        <v>8.9</v>
      </c>
      <c r="K31" s="55">
        <v>3.9</v>
      </c>
      <c r="L31" s="55">
        <v>1.4350000000000001</v>
      </c>
      <c r="M31" s="55">
        <v>1.5359</v>
      </c>
    </row>
    <row r="32" spans="1:16">
      <c r="A32" s="81"/>
      <c r="B32" s="81"/>
      <c r="C32" s="81"/>
      <c r="D32" s="81"/>
      <c r="E32" s="81"/>
      <c r="F32" s="81"/>
      <c r="G32" s="81"/>
      <c r="H32" s="24"/>
      <c r="I32" s="39"/>
      <c r="J32" s="15" t="s">
        <v>82</v>
      </c>
      <c r="N32" s="22"/>
    </row>
    <row r="33" spans="1:13" ht="15.75">
      <c r="A33" s="85" t="s">
        <v>121</v>
      </c>
      <c r="B33" s="81"/>
      <c r="C33" s="81"/>
      <c r="D33" s="81"/>
      <c r="E33" s="81"/>
      <c r="F33" s="81"/>
      <c r="G33" s="81"/>
      <c r="H33" s="24"/>
      <c r="I33" s="39" t="s">
        <v>88</v>
      </c>
      <c r="J33" s="55">
        <v>1.5</v>
      </c>
      <c r="L33" s="51">
        <v>1.83</v>
      </c>
      <c r="M33" s="52">
        <v>1.9766999999999999</v>
      </c>
    </row>
    <row r="34" spans="1:13" ht="15.75">
      <c r="A34" s="81"/>
      <c r="B34" s="81"/>
      <c r="C34" s="81"/>
      <c r="D34" s="81"/>
      <c r="E34" s="81"/>
      <c r="F34" s="81"/>
      <c r="G34" s="81"/>
      <c r="H34" s="24"/>
      <c r="I34" s="39" t="s">
        <v>89</v>
      </c>
      <c r="J34" s="55">
        <v>1.5</v>
      </c>
      <c r="L34" s="55">
        <v>1.2999999999999999E-2</v>
      </c>
      <c r="M34" s="55"/>
    </row>
    <row r="35" spans="1:13" ht="15.75">
      <c r="A35" s="81"/>
      <c r="B35" s="81"/>
      <c r="C35" s="81"/>
      <c r="D35" s="81"/>
      <c r="E35" s="81"/>
      <c r="F35" s="81"/>
      <c r="G35" s="81"/>
      <c r="H35" s="24"/>
      <c r="I35" s="39" t="s">
        <v>90</v>
      </c>
      <c r="J35" s="55">
        <v>1</v>
      </c>
      <c r="L35" s="55">
        <v>1.1694</v>
      </c>
      <c r="M35" s="55">
        <v>1.25</v>
      </c>
    </row>
    <row r="36" spans="1:13">
      <c r="A36" s="81"/>
      <c r="B36" s="81"/>
      <c r="C36" s="81"/>
      <c r="D36" s="81"/>
      <c r="E36" s="81"/>
      <c r="F36" s="81"/>
      <c r="G36" s="81"/>
      <c r="H36" s="24"/>
      <c r="L36" s="22"/>
      <c r="M36" s="22"/>
    </row>
    <row r="37" spans="1:13" ht="15">
      <c r="A37" s="85" t="s">
        <v>120</v>
      </c>
      <c r="B37" s="75"/>
      <c r="C37" s="75"/>
      <c r="D37" s="75"/>
      <c r="E37" s="75"/>
      <c r="F37" s="75"/>
      <c r="G37" s="75"/>
      <c r="H37" s="2"/>
      <c r="I37" s="38" t="s">
        <v>98</v>
      </c>
      <c r="J37" s="43" t="s">
        <v>112</v>
      </c>
      <c r="K37" s="29"/>
    </row>
    <row r="38" spans="1:13" ht="15">
      <c r="A38" s="75"/>
      <c r="B38" s="75"/>
      <c r="C38" s="75"/>
      <c r="D38" s="75"/>
      <c r="E38" s="75"/>
      <c r="F38" s="75"/>
      <c r="G38" s="75"/>
      <c r="H38" s="2"/>
      <c r="I38" s="38" t="s">
        <v>99</v>
      </c>
      <c r="J38" s="43" t="s">
        <v>100</v>
      </c>
    </row>
    <row r="39" spans="1:13" ht="15">
      <c r="A39" s="75"/>
      <c r="B39" s="75"/>
      <c r="C39" s="75"/>
      <c r="D39" s="75"/>
      <c r="E39" s="75"/>
      <c r="F39" s="75"/>
      <c r="G39" s="75"/>
      <c r="H39" s="2"/>
      <c r="I39" s="38" t="s">
        <v>101</v>
      </c>
      <c r="J39" s="43" t="s">
        <v>102</v>
      </c>
    </row>
    <row r="40" spans="1:13">
      <c r="A40" s="75"/>
      <c r="B40" s="75"/>
      <c r="C40" s="75"/>
      <c r="D40" s="75"/>
      <c r="E40" s="75"/>
      <c r="F40" s="75"/>
      <c r="G40" s="75"/>
      <c r="H40" s="2"/>
    </row>
    <row r="41" spans="1:13">
      <c r="A41" s="75"/>
      <c r="B41" s="75"/>
      <c r="C41" s="75"/>
      <c r="D41" s="75"/>
      <c r="E41" s="75"/>
      <c r="F41" s="75"/>
      <c r="G41" s="75"/>
      <c r="H41" s="2"/>
    </row>
    <row r="42" spans="1:13">
      <c r="A42" s="75"/>
      <c r="B42" s="75"/>
      <c r="C42" s="75"/>
      <c r="D42" s="75"/>
      <c r="E42" s="75"/>
      <c r="F42" s="75"/>
      <c r="G42" s="75"/>
    </row>
  </sheetData>
  <mergeCells count="12">
    <mergeCell ref="A37:G42"/>
    <mergeCell ref="A33:G36"/>
    <mergeCell ref="A23:G24"/>
    <mergeCell ref="A11:G14"/>
    <mergeCell ref="A27:G30"/>
    <mergeCell ref="A31:G32"/>
    <mergeCell ref="O24:O26"/>
    <mergeCell ref="J24:J26"/>
    <mergeCell ref="K24:K26"/>
    <mergeCell ref="L24:L26"/>
    <mergeCell ref="M24:M26"/>
    <mergeCell ref="N24:N26"/>
  </mergeCells>
  <hyperlinks>
    <hyperlink ref="A15" r:id="rId1"/>
  </hyperlinks>
  <pageMargins left="0.70866141732283472" right="0.70866141732283472" top="0.78740157480314965" bottom="0.78740157480314965" header="0.31496062992125984" footer="0.31496062992125984"/>
  <pageSetup paperSize="9" scale="93" fitToWidth="2" orientation="portrait" r:id="rId2"/>
</worksheet>
</file>

<file path=xl/worksheets/sheet3.xml><?xml version="1.0" encoding="utf-8"?>
<worksheet xmlns="http://schemas.openxmlformats.org/spreadsheetml/2006/main" xmlns:r="http://schemas.openxmlformats.org/officeDocument/2006/relationships">
  <sheetPr>
    <pageSetUpPr fitToPage="1"/>
  </sheetPr>
  <dimension ref="A1:AT10005"/>
  <sheetViews>
    <sheetView topLeftCell="A4" workbookViewId="0">
      <selection activeCell="E12" sqref="E12"/>
    </sheetView>
  </sheetViews>
  <sheetFormatPr baseColWidth="10" defaultRowHeight="12.75"/>
  <cols>
    <col min="1" max="5" width="11.42578125" style="10"/>
    <col min="6" max="6" width="3.140625" customWidth="1"/>
    <col min="7" max="11" width="11.42578125" style="10"/>
    <col min="12" max="12" width="3.140625" customWidth="1"/>
    <col min="13" max="17" width="11.42578125" style="10"/>
    <col min="18" max="18" width="3.140625" customWidth="1"/>
    <col min="19" max="27" width="11.42578125" style="10"/>
    <col min="28" max="28" width="3.140625" customWidth="1"/>
    <col min="29" max="33" width="11.42578125" style="10"/>
    <col min="34" max="34" width="3.28515625" customWidth="1"/>
    <col min="35" max="16384" width="11.42578125" style="10"/>
  </cols>
  <sheetData>
    <row r="1" spans="1:46" s="3" customFormat="1">
      <c r="A1" s="3" t="s">
        <v>135</v>
      </c>
      <c r="F1"/>
      <c r="L1"/>
      <c r="M1" s="64" t="s">
        <v>132</v>
      </c>
      <c r="R1"/>
      <c r="AB1"/>
      <c r="AH1"/>
    </row>
    <row r="2" spans="1:46" s="3" customFormat="1">
      <c r="A2" s="3" t="s">
        <v>43</v>
      </c>
      <c r="F2"/>
      <c r="L2"/>
      <c r="R2"/>
      <c r="AB2"/>
      <c r="AH2"/>
    </row>
    <row r="3" spans="1:46" s="3" customFormat="1">
      <c r="F3"/>
      <c r="L3"/>
      <c r="R3"/>
      <c r="AB3"/>
      <c r="AH3"/>
    </row>
    <row r="4" spans="1:46" s="3" customFormat="1">
      <c r="A4" s="4" t="s">
        <v>3</v>
      </c>
      <c r="C4" s="12">
        <f>E8+K8+Q8+AA8+AG8+AP8</f>
        <v>0</v>
      </c>
      <c r="D4" t="s">
        <v>5</v>
      </c>
      <c r="F4"/>
      <c r="L4"/>
      <c r="R4"/>
      <c r="AB4"/>
      <c r="AH4"/>
    </row>
    <row r="5" spans="1:46" customFormat="1">
      <c r="A5" s="10"/>
      <c r="E5" s="10"/>
    </row>
    <row r="6" spans="1:46" customFormat="1">
      <c r="E6" s="64"/>
    </row>
    <row r="7" spans="1:46" customFormat="1">
      <c r="A7" s="60" t="s">
        <v>131</v>
      </c>
      <c r="B7" s="10"/>
      <c r="C7" s="10"/>
      <c r="E7" s="10"/>
      <c r="K7" s="10"/>
      <c r="Q7" s="10"/>
      <c r="AA7" s="10"/>
    </row>
    <row r="8" spans="1:46" customFormat="1">
      <c r="A8" t="s">
        <v>4</v>
      </c>
      <c r="E8" s="12">
        <f>SUM(E12:E32)</f>
        <v>0</v>
      </c>
      <c r="F8" t="s">
        <v>5</v>
      </c>
      <c r="G8" s="10"/>
      <c r="K8" s="12">
        <f>SUM(K12:K32)</f>
        <v>0</v>
      </c>
      <c r="L8" t="s">
        <v>5</v>
      </c>
      <c r="M8" s="10"/>
      <c r="Q8" s="12">
        <f>SUM(Q12:Q32)</f>
        <v>0</v>
      </c>
      <c r="R8" t="s">
        <v>5</v>
      </c>
      <c r="S8" s="10"/>
      <c r="AA8" s="12">
        <f>SUM(AA12:AA32)</f>
        <v>0</v>
      </c>
      <c r="AB8" t="s">
        <v>5</v>
      </c>
      <c r="AC8" s="10"/>
      <c r="AG8" s="12">
        <f>SUM(AG12:AG32)</f>
        <v>0</v>
      </c>
      <c r="AH8" t="s">
        <v>5</v>
      </c>
      <c r="AI8" s="10"/>
      <c r="AP8" s="12">
        <f>SUM(AP12:AP32)</f>
        <v>0</v>
      </c>
      <c r="AQ8" t="s">
        <v>5</v>
      </c>
    </row>
    <row r="9" spans="1:46" customFormat="1">
      <c r="G9" s="10"/>
      <c r="M9" s="10"/>
      <c r="S9" s="10"/>
      <c r="AC9" s="10"/>
      <c r="AI9" s="10"/>
    </row>
    <row r="10" spans="1:46" s="3" customFormat="1">
      <c r="A10" s="86" t="s">
        <v>147</v>
      </c>
      <c r="B10" s="87"/>
      <c r="C10" s="87"/>
      <c r="D10" s="87"/>
      <c r="E10" s="87"/>
      <c r="F10"/>
      <c r="G10" s="86" t="s">
        <v>148</v>
      </c>
      <c r="H10" s="86"/>
      <c r="I10" s="86"/>
      <c r="J10" s="86"/>
      <c r="K10" s="86"/>
      <c r="L10"/>
      <c r="M10" s="86" t="s">
        <v>25</v>
      </c>
      <c r="N10" s="86"/>
      <c r="O10" s="86"/>
      <c r="P10" s="86"/>
      <c r="Q10" s="86"/>
      <c r="R10"/>
      <c r="S10" s="86" t="s">
        <v>27</v>
      </c>
      <c r="T10" s="86"/>
      <c r="U10" s="86"/>
      <c r="V10" s="86"/>
      <c r="W10" s="86"/>
      <c r="X10" s="86"/>
      <c r="Y10" s="86"/>
      <c r="Z10" s="86"/>
      <c r="AA10" s="86"/>
      <c r="AB10"/>
      <c r="AC10" s="86" t="s">
        <v>23</v>
      </c>
      <c r="AD10" s="86"/>
      <c r="AE10" s="86"/>
      <c r="AF10" s="86"/>
      <c r="AG10" s="86"/>
      <c r="AH10"/>
      <c r="AI10" s="86" t="s">
        <v>52</v>
      </c>
      <c r="AJ10" s="86"/>
      <c r="AK10" s="86"/>
      <c r="AL10" s="86"/>
      <c r="AM10" s="86"/>
      <c r="AN10" s="86"/>
      <c r="AO10" s="86"/>
      <c r="AP10" s="86"/>
    </row>
    <row r="11" spans="1:46" s="61" customFormat="1" ht="41.25" customHeight="1">
      <c r="A11" s="61" t="s">
        <v>1</v>
      </c>
      <c r="B11" s="62" t="s">
        <v>128</v>
      </c>
      <c r="C11" s="61" t="s">
        <v>18</v>
      </c>
      <c r="D11" s="61" t="s">
        <v>19</v>
      </c>
      <c r="E11" s="61" t="s">
        <v>2</v>
      </c>
      <c r="G11" s="61" t="s">
        <v>1</v>
      </c>
      <c r="H11" s="62" t="s">
        <v>128</v>
      </c>
      <c r="I11" s="61" t="s">
        <v>18</v>
      </c>
      <c r="J11" s="62" t="s">
        <v>129</v>
      </c>
      <c r="K11" s="61" t="s">
        <v>2</v>
      </c>
      <c r="M11" s="61" t="s">
        <v>1</v>
      </c>
      <c r="N11" s="62" t="s">
        <v>128</v>
      </c>
      <c r="O11" s="62" t="s">
        <v>133</v>
      </c>
      <c r="P11" s="61" t="s">
        <v>22</v>
      </c>
      <c r="Q11" s="61" t="s">
        <v>2</v>
      </c>
      <c r="S11" s="61" t="s">
        <v>1</v>
      </c>
      <c r="T11" s="62" t="s">
        <v>128</v>
      </c>
      <c r="U11" s="62" t="s">
        <v>134</v>
      </c>
      <c r="V11" s="62" t="s">
        <v>45</v>
      </c>
      <c r="W11" s="61" t="s">
        <v>35</v>
      </c>
      <c r="X11" s="61" t="s">
        <v>33</v>
      </c>
      <c r="Y11" s="61" t="s">
        <v>34</v>
      </c>
      <c r="Z11" s="61" t="s">
        <v>26</v>
      </c>
      <c r="AA11" s="61" t="s">
        <v>2</v>
      </c>
      <c r="AC11" s="61" t="s">
        <v>1</v>
      </c>
      <c r="AD11" s="61" t="s">
        <v>33</v>
      </c>
      <c r="AE11" s="62" t="s">
        <v>34</v>
      </c>
      <c r="AF11" s="61" t="s">
        <v>22</v>
      </c>
      <c r="AG11" s="61" t="s">
        <v>2</v>
      </c>
      <c r="AI11" s="61" t="s">
        <v>1</v>
      </c>
      <c r="AJ11" s="61" t="s">
        <v>53</v>
      </c>
      <c r="AK11" s="61" t="s">
        <v>67</v>
      </c>
      <c r="AL11" s="61" t="s">
        <v>54</v>
      </c>
      <c r="AM11" s="61" t="s">
        <v>55</v>
      </c>
      <c r="AN11" s="61" t="s">
        <v>56</v>
      </c>
      <c r="AO11" s="61" t="s">
        <v>57</v>
      </c>
    </row>
    <row r="12" spans="1:46" customFormat="1" ht="14.25">
      <c r="A12" s="5"/>
      <c r="B12" s="5"/>
      <c r="C12" s="5"/>
      <c r="D12" s="5"/>
      <c r="E12" s="12">
        <f t="shared" ref="E12:E32" si="0">A12*((PI()*B12^2*C12)+(PI()*1/3*B12^2*D12))</f>
        <v>0</v>
      </c>
      <c r="G12" s="5"/>
      <c r="H12" s="5"/>
      <c r="I12" s="5"/>
      <c r="J12" s="5"/>
      <c r="K12" s="12">
        <f t="shared" ref="K12:K32" si="1">G12*((PI()*H12^2*I12)+(PI()*J12*1/6*(3*H12^2+J12^2)))</f>
        <v>0</v>
      </c>
      <c r="M12" s="5">
        <v>0</v>
      </c>
      <c r="N12" s="5">
        <v>1</v>
      </c>
      <c r="O12" s="5"/>
      <c r="P12" s="5"/>
      <c r="Q12" s="12">
        <f>M12*(N12^2*O12*(ACOS((N12-P12)/N12)-(N12-P12)*(2*N12*P12-P12^2)^0.5/N12^2)+(PI() *P12^2*1/3*(3*N12-P12)))</f>
        <v>0</v>
      </c>
      <c r="S12" s="5">
        <v>0</v>
      </c>
      <c r="T12" s="5">
        <v>1</v>
      </c>
      <c r="U12" s="5"/>
      <c r="V12" s="5"/>
      <c r="W12" s="5"/>
      <c r="X12" s="5"/>
      <c r="Y12" s="5"/>
      <c r="Z12" s="5"/>
      <c r="AA12" s="12">
        <f>S12*((T12^2*U12*(ACOS((T12-W12)/T12)-(T12-W12)*(2*T12*W12-W12^2)^0.5/T12^2)+(PI()*V12*1/6*(3*W12^2+V12^2)))+X12*Y12*Z12)</f>
        <v>0</v>
      </c>
      <c r="AC12" s="5"/>
      <c r="AD12" s="5"/>
      <c r="AE12" s="5"/>
      <c r="AF12" s="5"/>
      <c r="AG12" s="12">
        <f t="shared" ref="AG12:AG32" si="2">AC12*AD12*AE12*AF12</f>
        <v>0</v>
      </c>
      <c r="AI12" s="5"/>
      <c r="AJ12" s="5"/>
      <c r="AK12" s="5"/>
      <c r="AL12" s="5"/>
      <c r="AM12" s="5"/>
      <c r="AN12" s="5"/>
      <c r="AO12" s="5"/>
      <c r="AP12" s="68">
        <f>AI12*PI()*(AJ12^2*(AO12+1/3*AN12)+1/3*AJ12*AK12*AN12+AK12^2*(1/3*AN12+AM12+1/3*AL12))</f>
        <v>0</v>
      </c>
      <c r="AR12" s="10"/>
    </row>
    <row r="13" spans="1:46" customFormat="1" ht="14.25">
      <c r="A13" s="5"/>
      <c r="B13" s="5"/>
      <c r="C13" s="5"/>
      <c r="D13" s="5"/>
      <c r="E13" s="12">
        <f t="shared" si="0"/>
        <v>0</v>
      </c>
      <c r="G13" s="5"/>
      <c r="H13" s="5"/>
      <c r="I13" s="5"/>
      <c r="J13" s="5"/>
      <c r="K13" s="12">
        <f t="shared" si="1"/>
        <v>0</v>
      </c>
      <c r="M13" s="5">
        <v>0</v>
      </c>
      <c r="N13" s="5">
        <v>1</v>
      </c>
      <c r="O13" s="5"/>
      <c r="P13" s="5"/>
      <c r="Q13" s="12">
        <f t="shared" ref="Q13:Q32" si="3">M13*(N13^2*O13*(ACOS((N13-P13)/N13)-(N13-P13)*(2*N13*P13-P13^2)^0.5/N13^2)+(PI() *P13^2*1/3*(3*N13-P13)))</f>
        <v>0</v>
      </c>
      <c r="S13" s="5">
        <v>0</v>
      </c>
      <c r="T13" s="5">
        <v>1</v>
      </c>
      <c r="U13" s="5"/>
      <c r="V13" s="5"/>
      <c r="W13" s="5"/>
      <c r="X13" s="6"/>
      <c r="Y13" s="5"/>
      <c r="Z13" s="5"/>
      <c r="AA13" s="12">
        <f t="shared" ref="AA13:AA32" si="4">S13*((T13^2*U13*(ACOS((T13-W13)/T13)-(T13-W13)*(2*T13*W13-W13^2)^0.5/T13^2)+(PI() *W13^2*1/3*(3*T13-W13)))+X13*Y13*Z13)</f>
        <v>0</v>
      </c>
      <c r="AC13" s="5"/>
      <c r="AD13" s="5"/>
      <c r="AE13" s="5"/>
      <c r="AF13" s="5"/>
      <c r="AG13" s="12">
        <f t="shared" si="2"/>
        <v>0</v>
      </c>
      <c r="AI13" s="5"/>
      <c r="AJ13" s="5"/>
      <c r="AK13" s="5"/>
      <c r="AL13" s="5"/>
      <c r="AM13" s="5"/>
      <c r="AN13" s="5"/>
      <c r="AO13" s="5"/>
      <c r="AP13" s="68">
        <f t="shared" ref="AP13:AP32" si="5">AI13*PI()*(AJ13^2*(AO13+1/3*AN13)+1/3*AJ13*AK13*AN13+AK13^2*(1/3*AN13+AM13+1/3*AL13))</f>
        <v>0</v>
      </c>
    </row>
    <row r="14" spans="1:46" customFormat="1" ht="14.25">
      <c r="A14" s="5"/>
      <c r="B14" s="5"/>
      <c r="C14" s="5"/>
      <c r="D14" s="5"/>
      <c r="E14" s="12">
        <f t="shared" si="0"/>
        <v>0</v>
      </c>
      <c r="G14" s="5"/>
      <c r="H14" s="5"/>
      <c r="I14" s="5"/>
      <c r="J14" s="5"/>
      <c r="K14" s="12">
        <f t="shared" si="1"/>
        <v>0</v>
      </c>
      <c r="M14" s="5">
        <v>0</v>
      </c>
      <c r="N14" s="5">
        <v>1</v>
      </c>
      <c r="O14" s="5"/>
      <c r="P14" s="5"/>
      <c r="Q14" s="12">
        <f t="shared" si="3"/>
        <v>0</v>
      </c>
      <c r="S14" s="5">
        <v>0</v>
      </c>
      <c r="T14" s="5">
        <v>1</v>
      </c>
      <c r="U14" s="5"/>
      <c r="V14" s="5"/>
      <c r="W14" s="5"/>
      <c r="X14" s="6"/>
      <c r="Y14" s="5"/>
      <c r="Z14" s="5"/>
      <c r="AA14" s="12">
        <f t="shared" si="4"/>
        <v>0</v>
      </c>
      <c r="AC14" s="5"/>
      <c r="AD14" s="5"/>
      <c r="AE14" s="5"/>
      <c r="AF14" s="5"/>
      <c r="AG14" s="12">
        <f t="shared" si="2"/>
        <v>0</v>
      </c>
      <c r="AI14" s="5"/>
      <c r="AJ14" s="5"/>
      <c r="AK14" s="5"/>
      <c r="AL14" s="5"/>
      <c r="AM14" s="5"/>
      <c r="AN14" s="5"/>
      <c r="AO14" s="5"/>
      <c r="AP14" s="68">
        <f t="shared" si="5"/>
        <v>0</v>
      </c>
      <c r="AR14" s="10"/>
      <c r="AS14" s="10"/>
      <c r="AT14" s="10"/>
    </row>
    <row r="15" spans="1:46" customFormat="1" ht="14.25">
      <c r="A15" s="5"/>
      <c r="B15" s="5"/>
      <c r="C15" s="5"/>
      <c r="D15" s="5"/>
      <c r="E15" s="12">
        <f t="shared" si="0"/>
        <v>0</v>
      </c>
      <c r="G15" s="5"/>
      <c r="H15" s="5"/>
      <c r="I15" s="5"/>
      <c r="J15" s="5"/>
      <c r="K15" s="12">
        <f t="shared" si="1"/>
        <v>0</v>
      </c>
      <c r="M15" s="5">
        <v>0</v>
      </c>
      <c r="N15" s="5">
        <v>1</v>
      </c>
      <c r="O15" s="5"/>
      <c r="P15" s="5"/>
      <c r="Q15" s="12">
        <f t="shared" si="3"/>
        <v>0</v>
      </c>
      <c r="S15" s="5">
        <v>0</v>
      </c>
      <c r="T15" s="5">
        <v>1</v>
      </c>
      <c r="U15" s="5"/>
      <c r="V15" s="5"/>
      <c r="W15" s="5"/>
      <c r="X15" s="6"/>
      <c r="Y15" s="5"/>
      <c r="Z15" s="5"/>
      <c r="AA15" s="12">
        <f t="shared" si="4"/>
        <v>0</v>
      </c>
      <c r="AC15" s="5"/>
      <c r="AD15" s="5"/>
      <c r="AE15" s="5"/>
      <c r="AF15" s="5"/>
      <c r="AG15" s="12">
        <f t="shared" si="2"/>
        <v>0</v>
      </c>
      <c r="AI15" s="5"/>
      <c r="AJ15" s="5"/>
      <c r="AK15" s="5"/>
      <c r="AL15" s="5"/>
      <c r="AM15" s="5"/>
      <c r="AN15" s="5"/>
      <c r="AO15" s="5"/>
      <c r="AP15" s="68">
        <f t="shared" si="5"/>
        <v>0</v>
      </c>
    </row>
    <row r="16" spans="1:46" customFormat="1" ht="14.25">
      <c r="A16" s="5"/>
      <c r="B16" s="5"/>
      <c r="C16" s="5"/>
      <c r="D16" s="5"/>
      <c r="E16" s="12">
        <f t="shared" si="0"/>
        <v>0</v>
      </c>
      <c r="G16" s="5"/>
      <c r="H16" s="5"/>
      <c r="I16" s="5"/>
      <c r="J16" s="5"/>
      <c r="K16" s="12">
        <f t="shared" si="1"/>
        <v>0</v>
      </c>
      <c r="M16" s="5">
        <v>0</v>
      </c>
      <c r="N16" s="5">
        <v>1</v>
      </c>
      <c r="O16" s="5"/>
      <c r="P16" s="5"/>
      <c r="Q16" s="12">
        <f t="shared" si="3"/>
        <v>0</v>
      </c>
      <c r="S16" s="5">
        <v>0</v>
      </c>
      <c r="T16" s="5">
        <v>1</v>
      </c>
      <c r="U16" s="5"/>
      <c r="V16" s="5"/>
      <c r="W16" s="5"/>
      <c r="X16" s="6"/>
      <c r="Y16" s="5"/>
      <c r="Z16" s="5"/>
      <c r="AA16" s="12">
        <f t="shared" si="4"/>
        <v>0</v>
      </c>
      <c r="AC16" s="5"/>
      <c r="AD16" s="5"/>
      <c r="AE16" s="5"/>
      <c r="AF16" s="5"/>
      <c r="AG16" s="12">
        <f t="shared" si="2"/>
        <v>0</v>
      </c>
      <c r="AI16" s="5"/>
      <c r="AJ16" s="5"/>
      <c r="AK16" s="5"/>
      <c r="AL16" s="5"/>
      <c r="AM16" s="5"/>
      <c r="AN16" s="5"/>
      <c r="AO16" s="5"/>
      <c r="AP16" s="68">
        <f t="shared" si="5"/>
        <v>0</v>
      </c>
      <c r="AQ16" s="10"/>
    </row>
    <row r="17" spans="1:42" customFormat="1" ht="14.25">
      <c r="A17" s="5"/>
      <c r="B17" s="5"/>
      <c r="C17" s="5"/>
      <c r="D17" s="5"/>
      <c r="E17" s="12">
        <f t="shared" si="0"/>
        <v>0</v>
      </c>
      <c r="G17" s="5"/>
      <c r="H17" s="5"/>
      <c r="I17" s="5"/>
      <c r="J17" s="5"/>
      <c r="K17" s="12">
        <f t="shared" si="1"/>
        <v>0</v>
      </c>
      <c r="M17" s="5">
        <v>0</v>
      </c>
      <c r="N17" s="5">
        <v>1</v>
      </c>
      <c r="O17" s="5"/>
      <c r="P17" s="5"/>
      <c r="Q17" s="12">
        <f t="shared" si="3"/>
        <v>0</v>
      </c>
      <c r="S17" s="5">
        <v>0</v>
      </c>
      <c r="T17" s="5">
        <v>1</v>
      </c>
      <c r="U17" s="5"/>
      <c r="V17" s="5"/>
      <c r="W17" s="5"/>
      <c r="X17" s="6"/>
      <c r="Y17" s="5"/>
      <c r="Z17" s="5"/>
      <c r="AA17" s="12">
        <f t="shared" si="4"/>
        <v>0</v>
      </c>
      <c r="AC17" s="5"/>
      <c r="AD17" s="5"/>
      <c r="AE17" s="5"/>
      <c r="AF17" s="5"/>
      <c r="AG17" s="12">
        <f t="shared" si="2"/>
        <v>0</v>
      </c>
      <c r="AI17" s="5"/>
      <c r="AJ17" s="5"/>
      <c r="AK17" s="5"/>
      <c r="AL17" s="5"/>
      <c r="AM17" s="5"/>
      <c r="AN17" s="5"/>
      <c r="AO17" s="5"/>
      <c r="AP17" s="68">
        <f t="shared" si="5"/>
        <v>0</v>
      </c>
    </row>
    <row r="18" spans="1:42" customFormat="1" ht="14.25">
      <c r="A18" s="5"/>
      <c r="B18" s="5"/>
      <c r="C18" s="5"/>
      <c r="D18" s="5"/>
      <c r="E18" s="12">
        <f t="shared" si="0"/>
        <v>0</v>
      </c>
      <c r="G18" s="5"/>
      <c r="H18" s="5"/>
      <c r="I18" s="5"/>
      <c r="J18" s="5"/>
      <c r="K18" s="12">
        <f t="shared" si="1"/>
        <v>0</v>
      </c>
      <c r="M18" s="5">
        <v>0</v>
      </c>
      <c r="N18" s="5">
        <v>1</v>
      </c>
      <c r="O18" s="5"/>
      <c r="P18" s="5"/>
      <c r="Q18" s="12">
        <f t="shared" si="3"/>
        <v>0</v>
      </c>
      <c r="S18" s="5">
        <v>0</v>
      </c>
      <c r="T18" s="5">
        <v>1</v>
      </c>
      <c r="U18" s="5"/>
      <c r="V18" s="5"/>
      <c r="W18" s="5"/>
      <c r="X18" s="6"/>
      <c r="Y18" s="5"/>
      <c r="Z18" s="5"/>
      <c r="AA18" s="12">
        <f t="shared" si="4"/>
        <v>0</v>
      </c>
      <c r="AC18" s="5"/>
      <c r="AD18" s="5"/>
      <c r="AE18" s="5"/>
      <c r="AF18" s="5"/>
      <c r="AG18" s="12">
        <f t="shared" si="2"/>
        <v>0</v>
      </c>
      <c r="AI18" s="5"/>
      <c r="AJ18" s="5"/>
      <c r="AK18" s="5"/>
      <c r="AL18" s="5"/>
      <c r="AM18" s="5"/>
      <c r="AN18" s="5"/>
      <c r="AO18" s="5"/>
      <c r="AP18" s="68">
        <f t="shared" si="5"/>
        <v>0</v>
      </c>
    </row>
    <row r="19" spans="1:42" customFormat="1" ht="14.25">
      <c r="A19" s="5"/>
      <c r="B19" s="5"/>
      <c r="C19" s="5"/>
      <c r="D19" s="5"/>
      <c r="E19" s="12">
        <f t="shared" si="0"/>
        <v>0</v>
      </c>
      <c r="G19" s="5"/>
      <c r="H19" s="5"/>
      <c r="I19" s="5"/>
      <c r="J19" s="5"/>
      <c r="K19" s="12">
        <f t="shared" si="1"/>
        <v>0</v>
      </c>
      <c r="M19" s="5">
        <v>0</v>
      </c>
      <c r="N19" s="5">
        <v>1</v>
      </c>
      <c r="O19" s="5"/>
      <c r="P19" s="5"/>
      <c r="Q19" s="12">
        <f t="shared" si="3"/>
        <v>0</v>
      </c>
      <c r="S19" s="5">
        <v>0</v>
      </c>
      <c r="T19" s="5">
        <v>1</v>
      </c>
      <c r="U19" s="5"/>
      <c r="V19" s="5"/>
      <c r="W19" s="5"/>
      <c r="X19" s="6"/>
      <c r="Y19" s="5"/>
      <c r="Z19" s="5"/>
      <c r="AA19" s="12">
        <f t="shared" si="4"/>
        <v>0</v>
      </c>
      <c r="AC19" s="5"/>
      <c r="AD19" s="5"/>
      <c r="AE19" s="5"/>
      <c r="AF19" s="5"/>
      <c r="AG19" s="12">
        <f t="shared" si="2"/>
        <v>0</v>
      </c>
      <c r="AI19" s="5"/>
      <c r="AJ19" s="5"/>
      <c r="AK19" s="5"/>
      <c r="AL19" s="5"/>
      <c r="AM19" s="5"/>
      <c r="AN19" s="5"/>
      <c r="AO19" s="5"/>
      <c r="AP19" s="68">
        <f t="shared" si="5"/>
        <v>0</v>
      </c>
    </row>
    <row r="20" spans="1:42" customFormat="1" ht="14.25">
      <c r="A20" s="5"/>
      <c r="B20" s="5"/>
      <c r="C20" s="5"/>
      <c r="D20" s="5"/>
      <c r="E20" s="12">
        <f t="shared" si="0"/>
        <v>0</v>
      </c>
      <c r="G20" s="5"/>
      <c r="H20" s="5"/>
      <c r="I20" s="5"/>
      <c r="J20" s="5"/>
      <c r="K20" s="12">
        <f t="shared" si="1"/>
        <v>0</v>
      </c>
      <c r="M20" s="5">
        <v>0</v>
      </c>
      <c r="N20" s="5">
        <v>1</v>
      </c>
      <c r="O20" s="5"/>
      <c r="P20" s="5"/>
      <c r="Q20" s="12">
        <f t="shared" si="3"/>
        <v>0</v>
      </c>
      <c r="S20" s="5">
        <v>0</v>
      </c>
      <c r="T20" s="5">
        <v>1</v>
      </c>
      <c r="U20" s="5"/>
      <c r="V20" s="5"/>
      <c r="W20" s="5"/>
      <c r="X20" s="6"/>
      <c r="Y20" s="5"/>
      <c r="Z20" s="5"/>
      <c r="AA20" s="12">
        <f t="shared" si="4"/>
        <v>0</v>
      </c>
      <c r="AC20" s="5"/>
      <c r="AD20" s="5"/>
      <c r="AE20" s="5"/>
      <c r="AF20" s="5"/>
      <c r="AG20" s="12">
        <f t="shared" si="2"/>
        <v>0</v>
      </c>
      <c r="AI20" s="5"/>
      <c r="AJ20" s="5"/>
      <c r="AK20" s="5"/>
      <c r="AL20" s="5"/>
      <c r="AM20" s="5"/>
      <c r="AN20" s="5"/>
      <c r="AO20" s="5"/>
      <c r="AP20" s="68">
        <f t="shared" si="5"/>
        <v>0</v>
      </c>
    </row>
    <row r="21" spans="1:42" customFormat="1" ht="14.25">
      <c r="A21" s="5"/>
      <c r="B21" s="5"/>
      <c r="C21" s="5"/>
      <c r="D21" s="5"/>
      <c r="E21" s="12">
        <f t="shared" si="0"/>
        <v>0</v>
      </c>
      <c r="G21" s="5"/>
      <c r="H21" s="5"/>
      <c r="I21" s="5"/>
      <c r="J21" s="5"/>
      <c r="K21" s="12">
        <f t="shared" si="1"/>
        <v>0</v>
      </c>
      <c r="M21" s="5">
        <v>0</v>
      </c>
      <c r="N21" s="5">
        <v>1</v>
      </c>
      <c r="O21" s="5"/>
      <c r="P21" s="5"/>
      <c r="Q21" s="12">
        <f t="shared" si="3"/>
        <v>0</v>
      </c>
      <c r="S21" s="5">
        <v>0</v>
      </c>
      <c r="T21" s="5">
        <v>1</v>
      </c>
      <c r="U21" s="5"/>
      <c r="V21" s="5"/>
      <c r="W21" s="5"/>
      <c r="X21" s="6"/>
      <c r="Y21" s="5"/>
      <c r="Z21" s="5"/>
      <c r="AA21" s="12">
        <f t="shared" si="4"/>
        <v>0</v>
      </c>
      <c r="AC21" s="5"/>
      <c r="AD21" s="5"/>
      <c r="AE21" s="5"/>
      <c r="AF21" s="5"/>
      <c r="AG21" s="12">
        <f t="shared" si="2"/>
        <v>0</v>
      </c>
      <c r="AI21" s="5"/>
      <c r="AJ21" s="5"/>
      <c r="AK21" s="5"/>
      <c r="AL21" s="5"/>
      <c r="AM21" s="5"/>
      <c r="AN21" s="5"/>
      <c r="AO21" s="5"/>
      <c r="AP21" s="68">
        <f t="shared" si="5"/>
        <v>0</v>
      </c>
    </row>
    <row r="22" spans="1:42" customFormat="1" ht="14.25">
      <c r="A22" s="5"/>
      <c r="B22" s="5"/>
      <c r="C22" s="5"/>
      <c r="D22" s="5"/>
      <c r="E22" s="12">
        <f t="shared" si="0"/>
        <v>0</v>
      </c>
      <c r="G22" s="5"/>
      <c r="H22" s="5"/>
      <c r="I22" s="5"/>
      <c r="J22" s="5"/>
      <c r="K22" s="12">
        <f t="shared" si="1"/>
        <v>0</v>
      </c>
      <c r="M22" s="5">
        <v>0</v>
      </c>
      <c r="N22" s="5">
        <v>1</v>
      </c>
      <c r="O22" s="5"/>
      <c r="P22" s="5"/>
      <c r="Q22" s="12">
        <f t="shared" si="3"/>
        <v>0</v>
      </c>
      <c r="S22" s="5">
        <v>0</v>
      </c>
      <c r="T22" s="5">
        <v>1</v>
      </c>
      <c r="U22" s="5"/>
      <c r="V22" s="5"/>
      <c r="W22" s="5"/>
      <c r="X22" s="6"/>
      <c r="Y22" s="5"/>
      <c r="Z22" s="5"/>
      <c r="AA22" s="12">
        <f t="shared" si="4"/>
        <v>0</v>
      </c>
      <c r="AC22" s="5"/>
      <c r="AD22" s="5"/>
      <c r="AE22" s="5"/>
      <c r="AF22" s="5"/>
      <c r="AG22" s="12">
        <f t="shared" si="2"/>
        <v>0</v>
      </c>
      <c r="AI22" s="5"/>
      <c r="AJ22" s="5"/>
      <c r="AK22" s="5"/>
      <c r="AL22" s="5"/>
      <c r="AM22" s="5"/>
      <c r="AN22" s="5"/>
      <c r="AO22" s="5"/>
      <c r="AP22" s="68">
        <f t="shared" si="5"/>
        <v>0</v>
      </c>
    </row>
    <row r="23" spans="1:42" customFormat="1" ht="14.25">
      <c r="A23" s="5"/>
      <c r="B23" s="5"/>
      <c r="C23" s="5"/>
      <c r="D23" s="5"/>
      <c r="E23" s="12">
        <f t="shared" si="0"/>
        <v>0</v>
      </c>
      <c r="G23" s="5"/>
      <c r="H23" s="5"/>
      <c r="I23" s="5"/>
      <c r="J23" s="5"/>
      <c r="K23" s="12">
        <f t="shared" si="1"/>
        <v>0</v>
      </c>
      <c r="M23" s="5">
        <v>0</v>
      </c>
      <c r="N23" s="5">
        <v>1</v>
      </c>
      <c r="O23" s="5"/>
      <c r="P23" s="5"/>
      <c r="Q23" s="12">
        <f t="shared" si="3"/>
        <v>0</v>
      </c>
      <c r="S23" s="5">
        <v>0</v>
      </c>
      <c r="T23" s="5">
        <v>1</v>
      </c>
      <c r="U23" s="5"/>
      <c r="V23" s="5"/>
      <c r="W23" s="5"/>
      <c r="X23" s="6"/>
      <c r="Y23" s="5"/>
      <c r="Z23" s="5"/>
      <c r="AA23" s="12">
        <f t="shared" si="4"/>
        <v>0</v>
      </c>
      <c r="AC23" s="5"/>
      <c r="AD23" s="5"/>
      <c r="AE23" s="5"/>
      <c r="AF23" s="5"/>
      <c r="AG23" s="12">
        <f t="shared" si="2"/>
        <v>0</v>
      </c>
      <c r="AI23" s="5"/>
      <c r="AJ23" s="5"/>
      <c r="AK23" s="5"/>
      <c r="AL23" s="5"/>
      <c r="AM23" s="5"/>
      <c r="AN23" s="5"/>
      <c r="AO23" s="5"/>
      <c r="AP23" s="68">
        <f t="shared" si="5"/>
        <v>0</v>
      </c>
    </row>
    <row r="24" spans="1:42" customFormat="1" ht="14.25">
      <c r="A24" s="5"/>
      <c r="B24" s="5"/>
      <c r="C24" s="5"/>
      <c r="D24" s="5"/>
      <c r="E24" s="12">
        <f t="shared" si="0"/>
        <v>0</v>
      </c>
      <c r="G24" s="5"/>
      <c r="H24" s="5"/>
      <c r="I24" s="5"/>
      <c r="J24" s="5"/>
      <c r="K24" s="12">
        <f t="shared" si="1"/>
        <v>0</v>
      </c>
      <c r="M24" s="5">
        <v>0</v>
      </c>
      <c r="N24" s="5">
        <v>1</v>
      </c>
      <c r="O24" s="5"/>
      <c r="P24" s="5"/>
      <c r="Q24" s="12">
        <f t="shared" si="3"/>
        <v>0</v>
      </c>
      <c r="S24" s="5">
        <v>0</v>
      </c>
      <c r="T24" s="5">
        <v>1</v>
      </c>
      <c r="U24" s="5"/>
      <c r="V24" s="5"/>
      <c r="W24" s="5"/>
      <c r="X24" s="6"/>
      <c r="Y24" s="5"/>
      <c r="Z24" s="5"/>
      <c r="AA24" s="12">
        <f t="shared" si="4"/>
        <v>0</v>
      </c>
      <c r="AC24" s="5"/>
      <c r="AD24" s="5"/>
      <c r="AE24" s="5"/>
      <c r="AF24" s="5"/>
      <c r="AG24" s="12">
        <f t="shared" si="2"/>
        <v>0</v>
      </c>
      <c r="AI24" s="5"/>
      <c r="AJ24" s="5"/>
      <c r="AK24" s="5"/>
      <c r="AL24" s="5"/>
      <c r="AM24" s="5"/>
      <c r="AN24" s="5"/>
      <c r="AO24" s="5"/>
      <c r="AP24" s="68">
        <f t="shared" si="5"/>
        <v>0</v>
      </c>
    </row>
    <row r="25" spans="1:42" customFormat="1" ht="14.25">
      <c r="A25" s="5"/>
      <c r="B25" s="5"/>
      <c r="C25" s="5"/>
      <c r="D25" s="5"/>
      <c r="E25" s="12">
        <f t="shared" si="0"/>
        <v>0</v>
      </c>
      <c r="G25" s="5"/>
      <c r="H25" s="5"/>
      <c r="I25" s="5"/>
      <c r="J25" s="5"/>
      <c r="K25" s="12">
        <f t="shared" si="1"/>
        <v>0</v>
      </c>
      <c r="M25" s="5">
        <v>0</v>
      </c>
      <c r="N25" s="5">
        <v>1</v>
      </c>
      <c r="O25" s="5"/>
      <c r="P25" s="5"/>
      <c r="Q25" s="12">
        <f t="shared" si="3"/>
        <v>0</v>
      </c>
      <c r="S25" s="5">
        <v>0</v>
      </c>
      <c r="T25" s="5">
        <v>1</v>
      </c>
      <c r="U25" s="5"/>
      <c r="V25" s="5"/>
      <c r="W25" s="5"/>
      <c r="X25" s="6"/>
      <c r="Y25" s="5"/>
      <c r="Z25" s="5"/>
      <c r="AA25" s="12">
        <f t="shared" si="4"/>
        <v>0</v>
      </c>
      <c r="AC25" s="5"/>
      <c r="AD25" s="5"/>
      <c r="AE25" s="5"/>
      <c r="AF25" s="5"/>
      <c r="AG25" s="12">
        <f t="shared" si="2"/>
        <v>0</v>
      </c>
      <c r="AI25" s="5"/>
      <c r="AJ25" s="5"/>
      <c r="AK25" s="5"/>
      <c r="AL25" s="5"/>
      <c r="AM25" s="5"/>
      <c r="AN25" s="5"/>
      <c r="AO25" s="5"/>
      <c r="AP25" s="68">
        <f t="shared" si="5"/>
        <v>0</v>
      </c>
    </row>
    <row r="26" spans="1:42" customFormat="1" ht="14.25">
      <c r="A26" s="5"/>
      <c r="B26" s="5"/>
      <c r="C26" s="5"/>
      <c r="D26" s="5"/>
      <c r="E26" s="12">
        <f t="shared" si="0"/>
        <v>0</v>
      </c>
      <c r="G26" s="5"/>
      <c r="H26" s="5"/>
      <c r="I26" s="5"/>
      <c r="J26" s="5"/>
      <c r="K26" s="12">
        <f t="shared" si="1"/>
        <v>0</v>
      </c>
      <c r="M26" s="5">
        <v>0</v>
      </c>
      <c r="N26" s="5">
        <v>1</v>
      </c>
      <c r="O26" s="5"/>
      <c r="P26" s="5"/>
      <c r="Q26" s="12">
        <f t="shared" si="3"/>
        <v>0</v>
      </c>
      <c r="S26" s="5">
        <v>0</v>
      </c>
      <c r="T26" s="5">
        <v>1</v>
      </c>
      <c r="U26" s="5"/>
      <c r="V26" s="5"/>
      <c r="W26" s="5"/>
      <c r="X26" s="6"/>
      <c r="Y26" s="5"/>
      <c r="Z26" s="5"/>
      <c r="AA26" s="12">
        <f t="shared" si="4"/>
        <v>0</v>
      </c>
      <c r="AC26" s="5"/>
      <c r="AD26" s="5"/>
      <c r="AE26" s="5"/>
      <c r="AF26" s="5"/>
      <c r="AG26" s="12">
        <f t="shared" si="2"/>
        <v>0</v>
      </c>
      <c r="AI26" s="5"/>
      <c r="AJ26" s="5"/>
      <c r="AK26" s="5"/>
      <c r="AL26" s="5"/>
      <c r="AM26" s="5"/>
      <c r="AN26" s="5"/>
      <c r="AO26" s="5"/>
      <c r="AP26" s="68">
        <f t="shared" si="5"/>
        <v>0</v>
      </c>
    </row>
    <row r="27" spans="1:42" customFormat="1" ht="14.25">
      <c r="A27" s="5"/>
      <c r="B27" s="5"/>
      <c r="C27" s="5"/>
      <c r="D27" s="5"/>
      <c r="E27" s="12">
        <f t="shared" si="0"/>
        <v>0</v>
      </c>
      <c r="G27" s="5"/>
      <c r="H27" s="5"/>
      <c r="I27" s="5"/>
      <c r="J27" s="5"/>
      <c r="K27" s="12">
        <f t="shared" si="1"/>
        <v>0</v>
      </c>
      <c r="M27" s="5">
        <v>0</v>
      </c>
      <c r="N27" s="5">
        <v>1</v>
      </c>
      <c r="O27" s="5"/>
      <c r="P27" s="5"/>
      <c r="Q27" s="12">
        <f t="shared" si="3"/>
        <v>0</v>
      </c>
      <c r="S27" s="5">
        <v>0</v>
      </c>
      <c r="T27" s="5">
        <v>1</v>
      </c>
      <c r="U27" s="5"/>
      <c r="V27" s="5"/>
      <c r="W27" s="5"/>
      <c r="X27" s="6"/>
      <c r="Y27" s="5"/>
      <c r="Z27" s="5"/>
      <c r="AA27" s="12">
        <f t="shared" si="4"/>
        <v>0</v>
      </c>
      <c r="AC27" s="5"/>
      <c r="AD27" s="5"/>
      <c r="AE27" s="5"/>
      <c r="AF27" s="5"/>
      <c r="AG27" s="12">
        <f t="shared" si="2"/>
        <v>0</v>
      </c>
      <c r="AI27" s="5"/>
      <c r="AJ27" s="5"/>
      <c r="AK27" s="5"/>
      <c r="AL27" s="5"/>
      <c r="AM27" s="5"/>
      <c r="AN27" s="5"/>
      <c r="AO27" s="5"/>
      <c r="AP27" s="68">
        <f t="shared" si="5"/>
        <v>0</v>
      </c>
    </row>
    <row r="28" spans="1:42" customFormat="1" ht="14.25">
      <c r="A28" s="5"/>
      <c r="B28" s="5"/>
      <c r="C28" s="5"/>
      <c r="D28" s="5"/>
      <c r="E28" s="12">
        <f t="shared" si="0"/>
        <v>0</v>
      </c>
      <c r="G28" s="5"/>
      <c r="H28" s="5"/>
      <c r="I28" s="5"/>
      <c r="J28" s="5"/>
      <c r="K28" s="12">
        <f t="shared" si="1"/>
        <v>0</v>
      </c>
      <c r="M28" s="5">
        <v>0</v>
      </c>
      <c r="N28" s="5">
        <v>1</v>
      </c>
      <c r="O28" s="5"/>
      <c r="P28" s="5"/>
      <c r="Q28" s="12">
        <f t="shared" si="3"/>
        <v>0</v>
      </c>
      <c r="S28" s="5">
        <v>0</v>
      </c>
      <c r="T28" s="5">
        <v>1</v>
      </c>
      <c r="U28" s="5"/>
      <c r="V28" s="5"/>
      <c r="W28" s="5"/>
      <c r="X28" s="6"/>
      <c r="Y28" s="5"/>
      <c r="Z28" s="5"/>
      <c r="AA28" s="12">
        <f t="shared" si="4"/>
        <v>0</v>
      </c>
      <c r="AC28" s="5"/>
      <c r="AD28" s="5"/>
      <c r="AE28" s="5"/>
      <c r="AF28" s="5"/>
      <c r="AG28" s="12">
        <f t="shared" si="2"/>
        <v>0</v>
      </c>
      <c r="AI28" s="5"/>
      <c r="AJ28" s="5"/>
      <c r="AK28" s="5"/>
      <c r="AL28" s="5"/>
      <c r="AM28" s="5"/>
      <c r="AN28" s="5"/>
      <c r="AO28" s="5"/>
      <c r="AP28" s="68">
        <f t="shared" si="5"/>
        <v>0</v>
      </c>
    </row>
    <row r="29" spans="1:42" customFormat="1" ht="14.25">
      <c r="A29" s="5"/>
      <c r="B29" s="5"/>
      <c r="C29" s="5"/>
      <c r="D29" s="5"/>
      <c r="E29" s="12">
        <f t="shared" si="0"/>
        <v>0</v>
      </c>
      <c r="G29" s="5"/>
      <c r="H29" s="5"/>
      <c r="I29" s="5"/>
      <c r="J29" s="5"/>
      <c r="K29" s="12">
        <f t="shared" si="1"/>
        <v>0</v>
      </c>
      <c r="M29" s="5">
        <v>0</v>
      </c>
      <c r="N29" s="5">
        <v>1</v>
      </c>
      <c r="O29" s="5"/>
      <c r="P29" s="5"/>
      <c r="Q29" s="12">
        <f t="shared" si="3"/>
        <v>0</v>
      </c>
      <c r="S29" s="5">
        <v>0</v>
      </c>
      <c r="T29" s="5">
        <v>1</v>
      </c>
      <c r="U29" s="5"/>
      <c r="V29" s="5"/>
      <c r="W29" s="5"/>
      <c r="X29" s="6"/>
      <c r="Y29" s="5"/>
      <c r="Z29" s="5"/>
      <c r="AA29" s="12">
        <f t="shared" si="4"/>
        <v>0</v>
      </c>
      <c r="AC29" s="5"/>
      <c r="AD29" s="5"/>
      <c r="AE29" s="5"/>
      <c r="AF29" s="5"/>
      <c r="AG29" s="12">
        <f t="shared" si="2"/>
        <v>0</v>
      </c>
      <c r="AI29" s="5"/>
      <c r="AJ29" s="5"/>
      <c r="AK29" s="5"/>
      <c r="AL29" s="5"/>
      <c r="AM29" s="5"/>
      <c r="AN29" s="5"/>
      <c r="AO29" s="5"/>
      <c r="AP29" s="68">
        <f t="shared" si="5"/>
        <v>0</v>
      </c>
    </row>
    <row r="30" spans="1:42" customFormat="1" ht="14.25">
      <c r="A30" s="5"/>
      <c r="B30" s="5"/>
      <c r="C30" s="5"/>
      <c r="D30" s="5"/>
      <c r="E30" s="12">
        <f t="shared" si="0"/>
        <v>0</v>
      </c>
      <c r="G30" s="5"/>
      <c r="H30" s="5"/>
      <c r="I30" s="5"/>
      <c r="J30" s="5"/>
      <c r="K30" s="12">
        <f t="shared" si="1"/>
        <v>0</v>
      </c>
      <c r="M30" s="5">
        <v>0</v>
      </c>
      <c r="N30" s="5">
        <v>1</v>
      </c>
      <c r="O30" s="5"/>
      <c r="P30" s="5"/>
      <c r="Q30" s="12">
        <f t="shared" si="3"/>
        <v>0</v>
      </c>
      <c r="S30" s="5">
        <v>0</v>
      </c>
      <c r="T30" s="5">
        <v>1</v>
      </c>
      <c r="U30" s="5"/>
      <c r="V30" s="5"/>
      <c r="W30" s="5"/>
      <c r="X30" s="6"/>
      <c r="Y30" s="5"/>
      <c r="Z30" s="5"/>
      <c r="AA30" s="12">
        <f t="shared" si="4"/>
        <v>0</v>
      </c>
      <c r="AC30" s="5"/>
      <c r="AD30" s="5"/>
      <c r="AE30" s="5"/>
      <c r="AF30" s="5"/>
      <c r="AG30" s="12">
        <f t="shared" si="2"/>
        <v>0</v>
      </c>
      <c r="AI30" s="5"/>
      <c r="AJ30" s="5"/>
      <c r="AK30" s="5"/>
      <c r="AL30" s="5"/>
      <c r="AM30" s="5"/>
      <c r="AN30" s="5"/>
      <c r="AO30" s="5"/>
      <c r="AP30" s="68">
        <f t="shared" si="5"/>
        <v>0</v>
      </c>
    </row>
    <row r="31" spans="1:42" customFormat="1" ht="14.25">
      <c r="A31" s="5"/>
      <c r="B31" s="5"/>
      <c r="C31" s="5"/>
      <c r="D31" s="5"/>
      <c r="E31" s="12">
        <f t="shared" si="0"/>
        <v>0</v>
      </c>
      <c r="G31" s="5"/>
      <c r="H31" s="5"/>
      <c r="I31" s="5"/>
      <c r="J31" s="5"/>
      <c r="K31" s="12">
        <f t="shared" si="1"/>
        <v>0</v>
      </c>
      <c r="M31" s="5">
        <v>0</v>
      </c>
      <c r="N31" s="5">
        <v>1</v>
      </c>
      <c r="O31" s="5"/>
      <c r="P31" s="5"/>
      <c r="Q31" s="12">
        <f t="shared" si="3"/>
        <v>0</v>
      </c>
      <c r="S31" s="5">
        <v>0</v>
      </c>
      <c r="T31" s="5">
        <v>1</v>
      </c>
      <c r="U31" s="5"/>
      <c r="V31" s="5"/>
      <c r="W31" s="5"/>
      <c r="X31" s="6"/>
      <c r="Y31" s="5"/>
      <c r="Z31" s="5"/>
      <c r="AA31" s="12">
        <f t="shared" si="4"/>
        <v>0</v>
      </c>
      <c r="AC31" s="5"/>
      <c r="AD31" s="5"/>
      <c r="AE31" s="5"/>
      <c r="AF31" s="5"/>
      <c r="AG31" s="12">
        <f t="shared" si="2"/>
        <v>0</v>
      </c>
      <c r="AI31" s="5"/>
      <c r="AJ31" s="5"/>
      <c r="AK31" s="5"/>
      <c r="AL31" s="5"/>
      <c r="AM31" s="5"/>
      <c r="AN31" s="5"/>
      <c r="AO31" s="5"/>
      <c r="AP31" s="68">
        <f t="shared" si="5"/>
        <v>0</v>
      </c>
    </row>
    <row r="32" spans="1:42" customFormat="1" ht="14.25">
      <c r="A32" s="5"/>
      <c r="B32" s="5"/>
      <c r="C32" s="5"/>
      <c r="D32" s="5"/>
      <c r="E32" s="12">
        <f t="shared" si="0"/>
        <v>0</v>
      </c>
      <c r="G32" s="5"/>
      <c r="H32" s="5"/>
      <c r="I32" s="5"/>
      <c r="J32" s="5"/>
      <c r="K32" s="12">
        <f t="shared" si="1"/>
        <v>0</v>
      </c>
      <c r="M32" s="5">
        <v>0</v>
      </c>
      <c r="N32" s="5">
        <v>1</v>
      </c>
      <c r="O32" s="5"/>
      <c r="P32" s="5"/>
      <c r="Q32" s="12">
        <f t="shared" si="3"/>
        <v>0</v>
      </c>
      <c r="S32" s="5">
        <v>0</v>
      </c>
      <c r="T32" s="5">
        <v>1</v>
      </c>
      <c r="U32" s="5"/>
      <c r="V32" s="5"/>
      <c r="W32" s="5"/>
      <c r="X32" s="6"/>
      <c r="Y32" s="5"/>
      <c r="Z32" s="5"/>
      <c r="AA32" s="12">
        <f t="shared" si="4"/>
        <v>0</v>
      </c>
      <c r="AC32" s="5"/>
      <c r="AD32" s="5"/>
      <c r="AE32" s="5"/>
      <c r="AF32" s="5"/>
      <c r="AG32" s="12">
        <f t="shared" si="2"/>
        <v>0</v>
      </c>
      <c r="AI32" s="5"/>
      <c r="AJ32" s="5"/>
      <c r="AK32" s="5"/>
      <c r="AL32" s="5"/>
      <c r="AM32" s="5"/>
      <c r="AN32" s="5"/>
      <c r="AO32" s="5"/>
      <c r="AP32" s="68">
        <f t="shared" si="5"/>
        <v>0</v>
      </c>
    </row>
    <row r="33" spans="1:42" customFormat="1" ht="14.25">
      <c r="A33" s="10"/>
      <c r="B33" s="10"/>
      <c r="C33" s="10"/>
      <c r="D33" s="10"/>
      <c r="E33" s="11"/>
      <c r="G33" s="10"/>
      <c r="H33" s="10"/>
      <c r="I33" s="10"/>
      <c r="J33" s="10"/>
      <c r="K33" s="11"/>
      <c r="M33" s="10"/>
      <c r="N33" s="10"/>
      <c r="O33" s="10"/>
      <c r="P33" s="10"/>
      <c r="Q33" s="11"/>
      <c r="S33" s="10"/>
      <c r="T33" s="10"/>
      <c r="U33" s="10"/>
      <c r="V33" s="10"/>
      <c r="W33" s="10"/>
      <c r="X33" s="11"/>
      <c r="Y33" s="10"/>
      <c r="Z33" s="10"/>
      <c r="AA33" s="11"/>
      <c r="AC33" s="10"/>
      <c r="AD33" s="10"/>
      <c r="AE33" s="10"/>
      <c r="AF33" s="10"/>
      <c r="AG33" s="11"/>
      <c r="AI33" s="10"/>
      <c r="AJ33" s="10"/>
      <c r="AK33" s="10"/>
      <c r="AL33" s="10"/>
      <c r="AM33" s="10"/>
      <c r="AN33" s="10"/>
      <c r="AO33" s="10"/>
      <c r="AP33" s="31"/>
    </row>
    <row r="34" spans="1:42" customFormat="1" ht="14.25">
      <c r="A34" s="10"/>
      <c r="B34" s="10"/>
      <c r="C34" s="10"/>
      <c r="D34" s="10"/>
      <c r="E34" s="11"/>
      <c r="G34" s="10"/>
      <c r="H34" s="10"/>
      <c r="I34" s="10"/>
      <c r="J34" s="10"/>
      <c r="K34" s="11"/>
      <c r="M34" s="10"/>
      <c r="N34" s="10"/>
      <c r="O34" s="10"/>
      <c r="P34" s="10"/>
      <c r="Q34" s="11"/>
      <c r="S34" s="10"/>
      <c r="T34" s="10"/>
      <c r="U34" s="10"/>
      <c r="V34" s="10"/>
      <c r="W34" s="10"/>
      <c r="X34" s="11"/>
      <c r="Y34" s="10"/>
      <c r="Z34" s="10"/>
      <c r="AA34" s="11"/>
      <c r="AC34" s="10"/>
      <c r="AD34" s="10"/>
      <c r="AE34" s="10"/>
      <c r="AF34" s="10"/>
      <c r="AG34" s="11"/>
      <c r="AI34" s="10"/>
      <c r="AJ34" s="10"/>
      <c r="AK34" s="10"/>
      <c r="AL34" s="10"/>
      <c r="AM34" s="10"/>
      <c r="AN34" s="10"/>
      <c r="AO34" s="10"/>
      <c r="AP34" s="31"/>
    </row>
    <row r="35" spans="1:42" customFormat="1" ht="14.25">
      <c r="A35" s="10"/>
      <c r="B35" s="10"/>
      <c r="C35" s="10"/>
      <c r="D35" s="10"/>
      <c r="E35" s="11"/>
      <c r="G35" s="10"/>
      <c r="H35" s="10"/>
      <c r="I35" s="10"/>
      <c r="J35" s="10"/>
      <c r="K35" s="11"/>
      <c r="M35" s="10"/>
      <c r="N35" s="10"/>
      <c r="O35" s="10"/>
      <c r="P35" s="10"/>
      <c r="Q35" s="11"/>
      <c r="S35" s="10"/>
      <c r="T35" s="10"/>
      <c r="U35" s="10"/>
      <c r="V35" s="10"/>
      <c r="W35" s="10"/>
      <c r="X35" s="11"/>
      <c r="Y35" s="10"/>
      <c r="Z35" s="10"/>
      <c r="AA35" s="11"/>
      <c r="AC35" s="10"/>
      <c r="AD35" s="10"/>
      <c r="AE35" s="10"/>
      <c r="AF35" s="10"/>
      <c r="AG35" s="11"/>
      <c r="AI35" s="10"/>
      <c r="AJ35" s="10"/>
      <c r="AK35" s="10"/>
      <c r="AL35" s="10"/>
      <c r="AM35" s="10"/>
      <c r="AN35" s="10"/>
      <c r="AO35" s="10"/>
      <c r="AP35" s="31"/>
    </row>
    <row r="36" spans="1:42" customFormat="1" ht="14.25">
      <c r="A36" s="10"/>
      <c r="B36" s="10"/>
      <c r="C36" s="10"/>
      <c r="D36" s="10"/>
      <c r="E36" s="11"/>
      <c r="G36" s="10"/>
      <c r="H36" s="10"/>
      <c r="I36" s="10"/>
      <c r="J36" s="10"/>
      <c r="K36" s="11"/>
      <c r="M36" s="10"/>
      <c r="N36" s="10"/>
      <c r="O36" s="10"/>
      <c r="P36" s="10"/>
      <c r="Q36" s="11"/>
      <c r="S36" s="10"/>
      <c r="T36" s="10"/>
      <c r="U36" s="10"/>
      <c r="V36" s="10"/>
      <c r="W36" s="10"/>
      <c r="X36" s="11"/>
      <c r="Y36" s="10"/>
      <c r="Z36" s="10"/>
      <c r="AA36" s="11"/>
      <c r="AC36" s="10"/>
      <c r="AD36" s="10"/>
      <c r="AE36" s="10"/>
      <c r="AF36" s="10"/>
      <c r="AG36" s="11"/>
      <c r="AI36" s="10"/>
      <c r="AJ36" s="10"/>
      <c r="AK36" s="10"/>
      <c r="AL36" s="10"/>
      <c r="AM36" s="10"/>
      <c r="AN36" s="10"/>
      <c r="AO36" s="10"/>
      <c r="AP36" s="31"/>
    </row>
    <row r="37" spans="1:42" customFormat="1" ht="14.25">
      <c r="A37" s="10"/>
      <c r="B37" s="10"/>
      <c r="D37" s="10"/>
      <c r="E37" s="11"/>
      <c r="G37" s="10"/>
      <c r="H37" s="10"/>
      <c r="I37" s="10"/>
      <c r="J37" s="10"/>
      <c r="K37" s="11"/>
      <c r="M37" s="10"/>
      <c r="N37" s="10"/>
      <c r="O37" s="10"/>
      <c r="P37" s="10"/>
      <c r="Q37" s="11"/>
      <c r="S37" s="10"/>
      <c r="T37" s="10"/>
      <c r="U37" s="10"/>
      <c r="V37" s="10"/>
      <c r="W37" s="10"/>
      <c r="X37" s="11"/>
      <c r="Y37" s="10"/>
      <c r="Z37" s="10"/>
      <c r="AA37" s="11"/>
      <c r="AC37" s="10"/>
      <c r="AD37" s="10"/>
      <c r="AE37" s="10"/>
      <c r="AF37" s="10"/>
      <c r="AG37" s="11"/>
      <c r="AI37" s="10"/>
      <c r="AJ37" s="10"/>
      <c r="AK37" s="10"/>
      <c r="AL37" s="10"/>
      <c r="AM37" s="10"/>
      <c r="AN37" s="10"/>
      <c r="AO37" s="10"/>
      <c r="AP37" s="31"/>
    </row>
    <row r="38" spans="1:42" customFormat="1" ht="14.25">
      <c r="A38" s="10"/>
      <c r="B38" s="10"/>
      <c r="C38" s="10"/>
      <c r="D38" s="10"/>
      <c r="E38" s="11"/>
      <c r="G38" s="10"/>
      <c r="H38" s="10"/>
      <c r="I38" s="10"/>
      <c r="J38" s="10"/>
      <c r="K38" s="11"/>
      <c r="M38" s="10"/>
      <c r="N38" s="10"/>
      <c r="O38" s="10"/>
      <c r="P38" s="10"/>
      <c r="Q38" s="11"/>
      <c r="S38" s="10"/>
      <c r="T38" s="10"/>
      <c r="U38" s="10"/>
      <c r="V38" s="10"/>
      <c r="W38" s="10"/>
      <c r="X38" s="11"/>
      <c r="Y38" s="10"/>
      <c r="Z38" s="10"/>
      <c r="AA38" s="11"/>
      <c r="AC38" s="10"/>
      <c r="AD38" s="10"/>
      <c r="AE38" s="10"/>
      <c r="AF38" s="10"/>
      <c r="AG38" s="11"/>
      <c r="AI38" s="10"/>
      <c r="AJ38" s="10"/>
      <c r="AK38" s="10"/>
      <c r="AL38" s="10"/>
      <c r="AM38" s="10"/>
      <c r="AN38" s="10"/>
      <c r="AO38" s="10"/>
      <c r="AP38" s="31"/>
    </row>
    <row r="39" spans="1:42" customFormat="1" ht="14.25">
      <c r="A39" s="10"/>
      <c r="B39" s="10"/>
      <c r="C39" s="10"/>
      <c r="D39" s="10"/>
      <c r="E39" s="11"/>
      <c r="G39" s="10"/>
      <c r="H39" s="10"/>
      <c r="I39" s="10"/>
      <c r="J39" s="10"/>
      <c r="K39" s="11"/>
      <c r="M39" s="10"/>
      <c r="N39" s="10"/>
      <c r="O39" s="10"/>
      <c r="P39" s="10"/>
      <c r="Q39" s="11"/>
      <c r="S39" s="10"/>
      <c r="T39" s="10"/>
      <c r="U39" s="10"/>
      <c r="V39" s="10"/>
      <c r="W39" s="10"/>
      <c r="X39" s="11"/>
      <c r="Y39" s="10"/>
      <c r="Z39" s="10"/>
      <c r="AA39" s="11"/>
      <c r="AC39" s="10"/>
      <c r="AD39" s="10"/>
      <c r="AE39" s="10"/>
      <c r="AF39" s="10"/>
      <c r="AG39" s="11"/>
      <c r="AI39" s="10"/>
      <c r="AJ39" s="10"/>
      <c r="AK39" s="10"/>
      <c r="AL39" s="10"/>
      <c r="AM39" s="10"/>
      <c r="AN39" s="10"/>
      <c r="AO39" s="10"/>
      <c r="AP39" s="31"/>
    </row>
    <row r="40" spans="1:42" customFormat="1" ht="14.25">
      <c r="A40" s="10"/>
      <c r="B40" s="10"/>
      <c r="C40" s="10"/>
      <c r="D40" s="10"/>
      <c r="E40" s="11"/>
      <c r="G40" s="10"/>
      <c r="H40" s="10"/>
      <c r="I40" s="10"/>
      <c r="J40" s="10"/>
      <c r="K40" s="11"/>
      <c r="M40" s="10"/>
      <c r="N40" s="10"/>
      <c r="O40" s="10"/>
      <c r="P40" s="10"/>
      <c r="Q40" s="11"/>
      <c r="S40" s="10"/>
      <c r="T40" s="10"/>
      <c r="U40" s="10"/>
      <c r="V40" s="10"/>
      <c r="W40" s="10"/>
      <c r="X40" s="11"/>
      <c r="Y40" s="10"/>
      <c r="Z40" s="10"/>
      <c r="AA40" s="11"/>
      <c r="AC40" s="10"/>
      <c r="AD40" s="10"/>
      <c r="AE40" s="10"/>
      <c r="AF40" s="10"/>
      <c r="AG40" s="11"/>
      <c r="AI40" s="10"/>
      <c r="AJ40" s="10"/>
      <c r="AK40" s="10"/>
      <c r="AL40" s="10"/>
      <c r="AM40" s="10"/>
      <c r="AN40" s="10"/>
      <c r="AO40" s="10"/>
      <c r="AP40" s="31"/>
    </row>
    <row r="41" spans="1:42" customFormat="1" ht="14.25">
      <c r="A41" s="10"/>
      <c r="B41" s="10"/>
      <c r="C41" s="10"/>
      <c r="D41" s="10"/>
      <c r="E41" s="11"/>
      <c r="G41" s="10"/>
      <c r="H41" s="10"/>
      <c r="I41" s="10"/>
      <c r="J41" s="10"/>
      <c r="K41" s="11"/>
      <c r="M41" s="10"/>
      <c r="N41" s="10"/>
      <c r="O41" s="10"/>
      <c r="P41" s="10"/>
      <c r="Q41" s="11"/>
      <c r="S41" s="10"/>
      <c r="T41" s="10"/>
      <c r="U41" s="10"/>
      <c r="V41" s="10"/>
      <c r="W41" s="10"/>
      <c r="X41" s="11"/>
      <c r="Y41" s="10"/>
      <c r="Z41" s="10"/>
      <c r="AA41" s="11"/>
      <c r="AC41" s="10"/>
      <c r="AD41" s="10"/>
      <c r="AE41" s="10"/>
      <c r="AF41" s="10"/>
      <c r="AG41" s="11"/>
      <c r="AI41" s="10"/>
      <c r="AJ41" s="10"/>
      <c r="AK41" s="10"/>
      <c r="AL41" s="10"/>
      <c r="AM41" s="10"/>
      <c r="AN41" s="10"/>
      <c r="AO41" s="10"/>
      <c r="AP41" s="31"/>
    </row>
    <row r="42" spans="1:42" customFormat="1" ht="14.25">
      <c r="A42" s="10"/>
      <c r="B42" s="10"/>
      <c r="C42" s="10"/>
      <c r="D42" s="10"/>
      <c r="E42" s="11"/>
      <c r="G42" s="10"/>
      <c r="H42" s="10"/>
      <c r="I42" s="10"/>
      <c r="J42" s="10"/>
      <c r="K42" s="11"/>
      <c r="M42" s="10"/>
      <c r="N42" s="10"/>
      <c r="O42" s="10"/>
      <c r="P42" s="10"/>
      <c r="Q42" s="11"/>
      <c r="S42" s="10"/>
      <c r="T42" s="10"/>
      <c r="U42" s="10"/>
      <c r="V42" s="10"/>
      <c r="W42" s="10"/>
      <c r="X42" s="11"/>
      <c r="Y42" s="10"/>
      <c r="Z42" s="10"/>
      <c r="AA42" s="11"/>
      <c r="AC42" s="10"/>
      <c r="AD42" s="10"/>
      <c r="AE42" s="10"/>
      <c r="AF42" s="10"/>
      <c r="AG42" s="11"/>
      <c r="AI42" s="10"/>
      <c r="AJ42" s="10"/>
      <c r="AK42" s="10"/>
      <c r="AL42" s="10"/>
      <c r="AM42" s="10"/>
      <c r="AN42" s="10"/>
      <c r="AO42" s="10"/>
      <c r="AP42" s="31"/>
    </row>
    <row r="43" spans="1:42" customFormat="1" ht="14.25">
      <c r="A43" s="10"/>
      <c r="B43" s="10"/>
      <c r="C43" s="10"/>
      <c r="D43" s="10"/>
      <c r="E43" s="11"/>
      <c r="G43" s="10"/>
      <c r="H43" s="10"/>
      <c r="I43" s="10"/>
      <c r="J43" s="10"/>
      <c r="K43" s="11"/>
      <c r="M43" s="10"/>
      <c r="N43" s="10"/>
      <c r="O43" s="10"/>
      <c r="P43" s="10"/>
      <c r="Q43" s="11"/>
      <c r="S43" s="10"/>
      <c r="T43" s="10"/>
      <c r="U43" s="10"/>
      <c r="V43" s="10"/>
      <c r="W43" s="10"/>
      <c r="X43" s="11"/>
      <c r="Y43" s="10"/>
      <c r="Z43" s="10"/>
      <c r="AA43" s="11"/>
      <c r="AC43" s="10"/>
      <c r="AD43" s="10"/>
      <c r="AE43" s="10"/>
      <c r="AF43" s="10"/>
      <c r="AG43" s="11"/>
      <c r="AI43" s="10"/>
      <c r="AJ43" s="10"/>
      <c r="AK43" s="10"/>
      <c r="AL43" s="10"/>
      <c r="AM43" s="10"/>
      <c r="AN43" s="10"/>
      <c r="AO43" s="10"/>
      <c r="AP43" s="31"/>
    </row>
    <row r="44" spans="1:42" customFormat="1" ht="14.25">
      <c r="A44" s="10"/>
      <c r="B44" s="10"/>
      <c r="C44" s="10"/>
      <c r="D44" s="10"/>
      <c r="E44" s="11"/>
      <c r="G44" s="10"/>
      <c r="H44" s="10"/>
      <c r="I44" s="10"/>
      <c r="J44" s="10"/>
      <c r="K44" s="11"/>
      <c r="M44" s="10"/>
      <c r="N44" s="10"/>
      <c r="O44" s="10"/>
      <c r="P44" s="10"/>
      <c r="Q44" s="11"/>
      <c r="S44" s="10"/>
      <c r="T44" s="10"/>
      <c r="U44" s="10"/>
      <c r="V44" s="10"/>
      <c r="W44" s="10"/>
      <c r="X44" s="11"/>
      <c r="Y44" s="10"/>
      <c r="Z44" s="10"/>
      <c r="AA44" s="11"/>
      <c r="AC44" s="10"/>
      <c r="AD44" s="10"/>
      <c r="AE44" s="10"/>
      <c r="AF44" s="10"/>
      <c r="AG44" s="11"/>
      <c r="AI44" s="10"/>
      <c r="AJ44" s="10"/>
      <c r="AK44" s="10"/>
      <c r="AL44" s="10"/>
      <c r="AM44" s="10"/>
      <c r="AN44" s="10"/>
      <c r="AO44" s="10"/>
      <c r="AP44" s="31"/>
    </row>
    <row r="45" spans="1:42" customFormat="1" ht="14.25">
      <c r="A45" s="10"/>
      <c r="B45" s="10"/>
      <c r="C45" s="10"/>
      <c r="D45" s="10"/>
      <c r="E45" s="11"/>
      <c r="G45" s="10"/>
      <c r="H45" s="10"/>
      <c r="I45" s="10"/>
      <c r="J45" s="10"/>
      <c r="K45" s="11"/>
      <c r="M45" s="10"/>
      <c r="N45" s="10"/>
      <c r="O45" s="10"/>
      <c r="P45" s="10"/>
      <c r="Q45" s="11"/>
      <c r="S45" s="10"/>
      <c r="T45" s="10"/>
      <c r="U45" s="10"/>
      <c r="V45" s="10"/>
      <c r="W45" s="10"/>
      <c r="X45" s="11"/>
      <c r="Y45" s="10"/>
      <c r="Z45" s="10"/>
      <c r="AA45" s="11"/>
      <c r="AC45" s="10"/>
      <c r="AD45" s="10"/>
      <c r="AE45" s="10"/>
      <c r="AF45" s="10"/>
      <c r="AG45" s="11"/>
      <c r="AI45" s="10"/>
      <c r="AJ45" s="10"/>
      <c r="AK45" s="10"/>
      <c r="AL45" s="10"/>
      <c r="AM45" s="10"/>
      <c r="AN45" s="10"/>
      <c r="AO45" s="10"/>
      <c r="AP45" s="31"/>
    </row>
    <row r="46" spans="1:42" customFormat="1" ht="14.25">
      <c r="A46" s="10"/>
      <c r="B46" s="10"/>
      <c r="C46" s="10"/>
      <c r="D46" s="10"/>
      <c r="E46" s="11"/>
      <c r="G46" s="10"/>
      <c r="H46" s="10"/>
      <c r="I46" s="10"/>
      <c r="J46" s="10"/>
      <c r="K46" s="11"/>
      <c r="M46" s="10"/>
      <c r="N46" s="10"/>
      <c r="O46" s="10"/>
      <c r="P46" s="10"/>
      <c r="Q46" s="11"/>
      <c r="S46" s="10"/>
      <c r="T46" s="10"/>
      <c r="U46" s="10"/>
      <c r="V46" s="10"/>
      <c r="W46" s="10"/>
      <c r="X46" s="11"/>
      <c r="Y46" s="10"/>
      <c r="Z46" s="10"/>
      <c r="AA46" s="11"/>
      <c r="AC46" s="10"/>
      <c r="AD46" s="10"/>
      <c r="AE46" s="10"/>
      <c r="AF46" s="10"/>
      <c r="AG46" s="11"/>
      <c r="AI46" s="10"/>
      <c r="AJ46" s="10"/>
      <c r="AK46" s="10"/>
      <c r="AL46" s="10"/>
      <c r="AM46" s="10"/>
      <c r="AN46" s="10"/>
      <c r="AO46" s="10"/>
      <c r="AP46" s="31"/>
    </row>
    <row r="47" spans="1:42" customFormat="1" ht="14.25">
      <c r="A47" s="10"/>
      <c r="B47" s="10"/>
      <c r="C47" s="10"/>
      <c r="D47" s="10"/>
      <c r="E47" s="11"/>
      <c r="G47" s="10"/>
      <c r="H47" s="10"/>
      <c r="I47" s="10"/>
      <c r="J47" s="10"/>
      <c r="K47" s="11"/>
      <c r="M47" s="10"/>
      <c r="N47" s="10"/>
      <c r="O47" s="10"/>
      <c r="P47" s="10"/>
      <c r="Q47" s="11"/>
      <c r="S47" s="10"/>
      <c r="T47" s="10"/>
      <c r="U47" s="10"/>
      <c r="V47" s="10"/>
      <c r="W47" s="10"/>
      <c r="X47" s="11"/>
      <c r="Y47" s="10"/>
      <c r="Z47" s="10"/>
      <c r="AA47" s="11"/>
      <c r="AC47" s="10"/>
      <c r="AD47" s="10"/>
      <c r="AE47" s="10"/>
      <c r="AF47" s="10"/>
      <c r="AG47" s="11"/>
      <c r="AI47" s="10"/>
      <c r="AJ47" s="10"/>
      <c r="AK47" s="10"/>
      <c r="AL47" s="10"/>
      <c r="AM47" s="10"/>
      <c r="AN47" s="10"/>
      <c r="AO47" s="10"/>
      <c r="AP47" s="31"/>
    </row>
    <row r="48" spans="1:42" customFormat="1" ht="14.25">
      <c r="A48" s="10"/>
      <c r="B48" s="10"/>
      <c r="C48" s="10"/>
      <c r="D48" s="10"/>
      <c r="E48" s="11"/>
      <c r="G48" s="10"/>
      <c r="H48" s="10"/>
      <c r="I48" s="10"/>
      <c r="J48" s="10"/>
      <c r="K48" s="11"/>
      <c r="M48" s="10"/>
      <c r="N48" s="10"/>
      <c r="O48" s="10"/>
      <c r="P48" s="10"/>
      <c r="Q48" s="11"/>
      <c r="S48" s="10"/>
      <c r="T48" s="10"/>
      <c r="U48" s="10"/>
      <c r="V48" s="10"/>
      <c r="W48" s="10"/>
      <c r="X48" s="11"/>
      <c r="Y48" s="10"/>
      <c r="Z48" s="10"/>
      <c r="AA48" s="11"/>
      <c r="AC48" s="10"/>
      <c r="AD48" s="10"/>
      <c r="AE48" s="10"/>
      <c r="AF48" s="10"/>
      <c r="AG48" s="11"/>
      <c r="AI48" s="10"/>
      <c r="AJ48" s="10"/>
      <c r="AK48" s="10"/>
      <c r="AL48" s="10"/>
      <c r="AM48" s="10"/>
      <c r="AN48" s="10"/>
      <c r="AO48" s="10"/>
      <c r="AP48" s="31"/>
    </row>
    <row r="49" spans="1:42" customFormat="1" ht="14.25">
      <c r="A49" s="10"/>
      <c r="B49" s="10"/>
      <c r="C49" s="10"/>
      <c r="D49" s="10"/>
      <c r="E49" s="11"/>
      <c r="G49" s="10"/>
      <c r="H49" s="10"/>
      <c r="I49" s="10"/>
      <c r="J49" s="10"/>
      <c r="K49" s="11"/>
      <c r="M49" s="10"/>
      <c r="N49" s="10"/>
      <c r="O49" s="10"/>
      <c r="P49" s="10"/>
      <c r="Q49" s="11"/>
      <c r="S49" s="10"/>
      <c r="T49" s="10"/>
      <c r="U49" s="10"/>
      <c r="V49" s="10"/>
      <c r="W49" s="10"/>
      <c r="X49" s="11"/>
      <c r="Y49" s="10"/>
      <c r="Z49" s="10"/>
      <c r="AA49" s="11"/>
      <c r="AC49" s="10"/>
      <c r="AD49" s="10"/>
      <c r="AE49" s="10"/>
      <c r="AF49" s="10"/>
      <c r="AG49" s="11"/>
      <c r="AI49" s="10"/>
      <c r="AJ49" s="10"/>
      <c r="AK49" s="10"/>
      <c r="AL49" s="10"/>
      <c r="AM49" s="10"/>
      <c r="AN49" s="10"/>
      <c r="AO49" s="10"/>
      <c r="AP49" s="31"/>
    </row>
    <row r="50" spans="1:42" customFormat="1" ht="14.25">
      <c r="A50" s="10"/>
      <c r="B50" s="10"/>
      <c r="C50" s="10"/>
      <c r="D50" s="10"/>
      <c r="E50" s="11"/>
      <c r="G50" s="10"/>
      <c r="H50" s="10"/>
      <c r="I50" s="10"/>
      <c r="J50" s="10"/>
      <c r="K50" s="11"/>
      <c r="M50" s="10"/>
      <c r="N50" s="10"/>
      <c r="O50" s="10"/>
      <c r="P50" s="10"/>
      <c r="Q50" s="11"/>
      <c r="S50" s="10"/>
      <c r="T50" s="10"/>
      <c r="U50" s="10"/>
      <c r="V50" s="10"/>
      <c r="W50" s="10"/>
      <c r="X50" s="11"/>
      <c r="Y50" s="10"/>
      <c r="Z50" s="10"/>
      <c r="AA50" s="11"/>
      <c r="AC50" s="10"/>
      <c r="AD50" s="10"/>
      <c r="AE50" s="10"/>
      <c r="AF50" s="10"/>
      <c r="AG50" s="11"/>
      <c r="AI50" s="10"/>
      <c r="AJ50" s="10"/>
      <c r="AK50" s="10"/>
      <c r="AL50" s="10"/>
      <c r="AM50" s="10"/>
      <c r="AN50" s="10"/>
      <c r="AO50" s="10"/>
      <c r="AP50" s="31"/>
    </row>
    <row r="51" spans="1:42" customFormat="1" ht="14.25">
      <c r="A51" s="10"/>
      <c r="B51" s="10"/>
      <c r="C51" s="10"/>
      <c r="D51" s="10"/>
      <c r="E51" s="11"/>
      <c r="G51" s="10"/>
      <c r="H51" s="10"/>
      <c r="I51" s="10"/>
      <c r="J51" s="10"/>
      <c r="K51" s="11"/>
      <c r="M51" s="10"/>
      <c r="N51" s="10"/>
      <c r="O51" s="10"/>
      <c r="P51" s="10"/>
      <c r="Q51" s="11"/>
      <c r="S51" s="10"/>
      <c r="T51" s="10"/>
      <c r="U51" s="10"/>
      <c r="V51" s="10"/>
      <c r="W51" s="10"/>
      <c r="X51" s="11"/>
      <c r="Y51" s="10"/>
      <c r="Z51" s="10"/>
      <c r="AA51" s="11"/>
      <c r="AC51" s="10"/>
      <c r="AD51" s="10"/>
      <c r="AE51" s="10"/>
      <c r="AF51" s="10"/>
      <c r="AG51" s="11"/>
      <c r="AI51" s="10"/>
      <c r="AJ51" s="10"/>
      <c r="AK51" s="10"/>
      <c r="AL51" s="10"/>
      <c r="AM51" s="10"/>
      <c r="AN51" s="10"/>
      <c r="AO51" s="10"/>
      <c r="AP51" s="31"/>
    </row>
    <row r="52" spans="1:42" customFormat="1" ht="14.25">
      <c r="A52" s="10"/>
      <c r="B52" s="10"/>
      <c r="C52" s="10"/>
      <c r="D52" s="10"/>
      <c r="E52" s="11"/>
      <c r="G52" s="10"/>
      <c r="H52" s="10"/>
      <c r="I52" s="10"/>
      <c r="J52" s="10"/>
      <c r="K52" s="11"/>
      <c r="M52" s="10"/>
      <c r="N52" s="10"/>
      <c r="O52" s="10"/>
      <c r="P52" s="10"/>
      <c r="Q52" s="11"/>
      <c r="S52" s="10"/>
      <c r="T52" s="10"/>
      <c r="U52" s="10"/>
      <c r="V52" s="10"/>
      <c r="W52" s="10"/>
      <c r="X52" s="11"/>
      <c r="Y52" s="10"/>
      <c r="Z52" s="10"/>
      <c r="AA52" s="11"/>
      <c r="AC52" s="10"/>
      <c r="AD52" s="10"/>
      <c r="AE52" s="10"/>
      <c r="AF52" s="10"/>
      <c r="AG52" s="11"/>
      <c r="AI52" s="10"/>
      <c r="AJ52" s="10"/>
      <c r="AK52" s="10"/>
      <c r="AL52" s="10"/>
      <c r="AM52" s="10"/>
      <c r="AN52" s="10"/>
      <c r="AO52" s="10"/>
      <c r="AP52" s="31"/>
    </row>
    <row r="53" spans="1:42" customFormat="1" ht="14.25">
      <c r="A53" s="10"/>
      <c r="B53" s="10"/>
      <c r="C53" s="10"/>
      <c r="D53" s="10"/>
      <c r="E53" s="11"/>
      <c r="G53" s="10"/>
      <c r="H53" s="10"/>
      <c r="I53" s="10"/>
      <c r="J53" s="10"/>
      <c r="K53" s="11"/>
      <c r="M53" s="10"/>
      <c r="N53" s="10"/>
      <c r="O53" s="10"/>
      <c r="P53" s="10"/>
      <c r="Q53" s="11"/>
      <c r="S53" s="10"/>
      <c r="T53" s="10"/>
      <c r="U53" s="10"/>
      <c r="V53" s="10"/>
      <c r="W53" s="10"/>
      <c r="X53" s="11"/>
      <c r="Y53" s="10"/>
      <c r="Z53" s="10"/>
      <c r="AA53" s="11"/>
      <c r="AC53" s="10"/>
      <c r="AD53" s="10"/>
      <c r="AE53" s="10"/>
      <c r="AF53" s="10"/>
      <c r="AG53" s="11"/>
      <c r="AI53" s="10"/>
      <c r="AJ53" s="10"/>
      <c r="AK53" s="10"/>
      <c r="AL53" s="10"/>
      <c r="AM53" s="10"/>
      <c r="AN53" s="10"/>
      <c r="AO53" s="10"/>
      <c r="AP53" s="31"/>
    </row>
    <row r="54" spans="1:42" customFormat="1" ht="14.25">
      <c r="A54" s="10"/>
      <c r="B54" s="10"/>
      <c r="C54" s="10"/>
      <c r="D54" s="10"/>
      <c r="E54" s="11"/>
      <c r="G54" s="10"/>
      <c r="H54" s="10"/>
      <c r="I54" s="10"/>
      <c r="J54" s="10"/>
      <c r="K54" s="11"/>
      <c r="M54" s="10"/>
      <c r="N54" s="10"/>
      <c r="O54" s="10"/>
      <c r="P54" s="10"/>
      <c r="Q54" s="11"/>
      <c r="S54" s="10"/>
      <c r="T54" s="10"/>
      <c r="U54" s="10"/>
      <c r="V54" s="10"/>
      <c r="W54" s="10"/>
      <c r="X54" s="11"/>
      <c r="Y54" s="10"/>
      <c r="Z54" s="10"/>
      <c r="AA54" s="11"/>
      <c r="AC54" s="10"/>
      <c r="AD54" s="10"/>
      <c r="AE54" s="10"/>
      <c r="AF54" s="10"/>
      <c r="AG54" s="11"/>
      <c r="AI54" s="10"/>
      <c r="AJ54" s="10"/>
      <c r="AK54" s="10"/>
      <c r="AL54" s="10"/>
      <c r="AM54" s="10"/>
      <c r="AN54" s="10"/>
      <c r="AO54" s="10"/>
      <c r="AP54" s="31"/>
    </row>
    <row r="55" spans="1:42" customFormat="1" ht="14.25">
      <c r="A55" s="10"/>
      <c r="B55" s="10"/>
      <c r="C55" s="10"/>
      <c r="D55" s="10"/>
      <c r="E55" s="11"/>
      <c r="G55" s="10"/>
      <c r="H55" s="10"/>
      <c r="I55" s="10"/>
      <c r="J55" s="10"/>
      <c r="K55" s="11"/>
      <c r="M55" s="10"/>
      <c r="N55" s="10"/>
      <c r="O55" s="10"/>
      <c r="P55" s="10"/>
      <c r="Q55" s="11"/>
      <c r="S55" s="10"/>
      <c r="T55" s="10"/>
      <c r="U55" s="10"/>
      <c r="V55" s="10"/>
      <c r="W55" s="10"/>
      <c r="X55" s="11"/>
      <c r="Y55" s="10"/>
      <c r="Z55" s="10"/>
      <c r="AA55" s="11"/>
      <c r="AC55" s="10"/>
      <c r="AD55" s="10"/>
      <c r="AE55" s="10"/>
      <c r="AF55" s="10"/>
      <c r="AG55" s="11"/>
      <c r="AI55" s="10"/>
      <c r="AJ55" s="10"/>
      <c r="AK55" s="10"/>
      <c r="AL55" s="10"/>
      <c r="AM55" s="10"/>
      <c r="AN55" s="10"/>
      <c r="AO55" s="10"/>
      <c r="AP55" s="31"/>
    </row>
    <row r="56" spans="1:42" customFormat="1" ht="14.25">
      <c r="A56" s="10"/>
      <c r="B56" s="10"/>
      <c r="C56" s="10"/>
      <c r="D56" s="10"/>
      <c r="E56" s="11"/>
      <c r="G56" s="10"/>
      <c r="H56" s="10"/>
      <c r="I56" s="10"/>
      <c r="J56" s="10"/>
      <c r="K56" s="11"/>
      <c r="M56" s="10"/>
      <c r="N56" s="10"/>
      <c r="O56" s="10"/>
      <c r="P56" s="10"/>
      <c r="Q56" s="11"/>
      <c r="S56" s="10"/>
      <c r="T56" s="10"/>
      <c r="U56" s="10"/>
      <c r="V56" s="10"/>
      <c r="W56" s="10"/>
      <c r="X56" s="11"/>
      <c r="Y56" s="10"/>
      <c r="Z56" s="10"/>
      <c r="AA56" s="11"/>
      <c r="AC56" s="10"/>
      <c r="AD56" s="10"/>
      <c r="AE56" s="10"/>
      <c r="AF56" s="10"/>
      <c r="AG56" s="11"/>
      <c r="AI56" s="10"/>
      <c r="AJ56" s="10"/>
      <c r="AK56" s="10"/>
      <c r="AL56" s="10"/>
      <c r="AM56" s="10"/>
      <c r="AN56" s="10"/>
      <c r="AO56" s="10"/>
      <c r="AP56" s="31"/>
    </row>
    <row r="57" spans="1:42" customFormat="1" ht="14.25">
      <c r="A57" s="10"/>
      <c r="B57" s="10"/>
      <c r="C57" s="10"/>
      <c r="D57" s="10"/>
      <c r="E57" s="11"/>
      <c r="G57" s="10"/>
      <c r="H57" s="10"/>
      <c r="I57" s="10"/>
      <c r="J57" s="10"/>
      <c r="K57" s="11"/>
      <c r="M57" s="10"/>
      <c r="N57" s="10"/>
      <c r="O57" s="10"/>
      <c r="P57" s="10"/>
      <c r="Q57" s="11"/>
      <c r="S57" s="10"/>
      <c r="T57" s="10"/>
      <c r="U57" s="10"/>
      <c r="V57" s="10"/>
      <c r="W57" s="10"/>
      <c r="X57" s="11"/>
      <c r="Y57" s="10"/>
      <c r="Z57" s="10"/>
      <c r="AA57" s="11"/>
      <c r="AC57" s="10"/>
      <c r="AD57" s="10"/>
      <c r="AE57" s="10"/>
      <c r="AF57" s="10"/>
      <c r="AG57" s="11"/>
      <c r="AI57" s="10"/>
      <c r="AJ57" s="10"/>
      <c r="AK57" s="10"/>
      <c r="AL57" s="10"/>
      <c r="AM57" s="10"/>
      <c r="AN57" s="10"/>
      <c r="AO57" s="10"/>
      <c r="AP57" s="31"/>
    </row>
    <row r="58" spans="1:42" customFormat="1" ht="14.25">
      <c r="A58" s="10"/>
      <c r="B58" s="10"/>
      <c r="C58" s="10"/>
      <c r="D58" s="10"/>
      <c r="E58" s="11"/>
      <c r="G58" s="10"/>
      <c r="H58" s="10"/>
      <c r="I58" s="10"/>
      <c r="J58" s="10"/>
      <c r="K58" s="11"/>
      <c r="M58" s="10"/>
      <c r="N58" s="10"/>
      <c r="O58" s="10"/>
      <c r="P58" s="10"/>
      <c r="Q58" s="11"/>
      <c r="S58" s="10"/>
      <c r="T58" s="10"/>
      <c r="U58" s="10"/>
      <c r="V58" s="10"/>
      <c r="W58" s="10"/>
      <c r="X58" s="11"/>
      <c r="Y58" s="10"/>
      <c r="Z58" s="10"/>
      <c r="AA58" s="11"/>
      <c r="AC58" s="10"/>
      <c r="AD58" s="10"/>
      <c r="AE58" s="10"/>
      <c r="AF58" s="10"/>
      <c r="AG58" s="11"/>
      <c r="AI58" s="10"/>
      <c r="AJ58" s="10"/>
      <c r="AK58" s="10"/>
      <c r="AL58" s="10"/>
      <c r="AM58" s="10"/>
      <c r="AN58" s="10"/>
      <c r="AO58" s="10"/>
      <c r="AP58" s="31"/>
    </row>
    <row r="59" spans="1:42" customFormat="1" ht="14.25">
      <c r="A59" s="10"/>
      <c r="B59" s="10"/>
      <c r="C59" s="10"/>
      <c r="D59" s="10"/>
      <c r="E59" s="11"/>
      <c r="G59" s="10"/>
      <c r="H59" s="10"/>
      <c r="I59" s="10"/>
      <c r="J59" s="10"/>
      <c r="K59" s="11"/>
      <c r="M59" s="10"/>
      <c r="N59" s="10"/>
      <c r="O59" s="10"/>
      <c r="P59" s="10"/>
      <c r="Q59" s="11"/>
      <c r="S59" s="10"/>
      <c r="T59" s="10"/>
      <c r="U59" s="10"/>
      <c r="V59" s="10"/>
      <c r="W59" s="10"/>
      <c r="X59" s="11"/>
      <c r="Y59" s="10"/>
      <c r="Z59" s="10"/>
      <c r="AA59" s="11"/>
      <c r="AC59" s="10"/>
      <c r="AD59" s="10"/>
      <c r="AE59" s="10"/>
      <c r="AF59" s="10"/>
      <c r="AG59" s="11"/>
      <c r="AI59" s="10"/>
      <c r="AJ59" s="10"/>
      <c r="AK59" s="10"/>
      <c r="AL59" s="10"/>
      <c r="AM59" s="10"/>
      <c r="AN59" s="10"/>
      <c r="AO59" s="10"/>
      <c r="AP59" s="31"/>
    </row>
    <row r="60" spans="1:42" customFormat="1" ht="14.25">
      <c r="A60" s="10"/>
      <c r="B60" s="10"/>
      <c r="C60" s="10"/>
      <c r="D60" s="10"/>
      <c r="E60" s="11"/>
      <c r="G60" s="10"/>
      <c r="H60" s="10"/>
      <c r="I60" s="10"/>
      <c r="J60" s="10"/>
      <c r="K60" s="11"/>
      <c r="M60" s="10"/>
      <c r="N60" s="10"/>
      <c r="O60" s="10"/>
      <c r="P60" s="10"/>
      <c r="Q60" s="11"/>
      <c r="S60" s="10"/>
      <c r="T60" s="10"/>
      <c r="U60" s="10"/>
      <c r="V60" s="10"/>
      <c r="W60" s="10"/>
      <c r="X60" s="11"/>
      <c r="Y60" s="10"/>
      <c r="Z60" s="10"/>
      <c r="AA60" s="11"/>
      <c r="AC60" s="10"/>
      <c r="AD60" s="10"/>
      <c r="AE60" s="10"/>
      <c r="AF60" s="10"/>
      <c r="AG60" s="11"/>
      <c r="AI60" s="10"/>
      <c r="AJ60" s="10"/>
      <c r="AK60" s="10"/>
      <c r="AL60" s="10"/>
      <c r="AM60" s="10"/>
      <c r="AN60" s="10"/>
      <c r="AO60" s="10"/>
      <c r="AP60" s="31"/>
    </row>
    <row r="61" spans="1:42" customFormat="1" ht="14.25">
      <c r="A61" s="10"/>
      <c r="B61" s="10"/>
      <c r="C61" s="10"/>
      <c r="D61" s="10"/>
      <c r="E61" s="11"/>
      <c r="G61" s="10"/>
      <c r="H61" s="10"/>
      <c r="I61" s="10"/>
      <c r="J61" s="10"/>
      <c r="K61" s="11"/>
      <c r="M61" s="10"/>
      <c r="N61" s="10"/>
      <c r="O61" s="10"/>
      <c r="P61" s="10"/>
      <c r="Q61" s="11"/>
      <c r="S61" s="10"/>
      <c r="T61" s="10"/>
      <c r="U61" s="10"/>
      <c r="V61" s="10"/>
      <c r="W61" s="10"/>
      <c r="X61" s="11"/>
      <c r="Y61" s="10"/>
      <c r="Z61" s="10"/>
      <c r="AA61" s="11"/>
      <c r="AC61" s="10"/>
      <c r="AD61" s="10"/>
      <c r="AE61" s="10"/>
      <c r="AF61" s="10"/>
      <c r="AG61" s="11"/>
      <c r="AI61" s="10"/>
      <c r="AJ61" s="10"/>
      <c r="AK61" s="10"/>
      <c r="AL61" s="10"/>
      <c r="AM61" s="10"/>
      <c r="AN61" s="10"/>
      <c r="AO61" s="10"/>
      <c r="AP61" s="31"/>
    </row>
    <row r="62" spans="1:42" customFormat="1" ht="14.25">
      <c r="A62" s="10"/>
      <c r="B62" s="10"/>
      <c r="C62" s="10"/>
      <c r="D62" s="10"/>
      <c r="E62" s="11"/>
      <c r="G62" s="10"/>
      <c r="H62" s="10"/>
      <c r="I62" s="10"/>
      <c r="J62" s="10"/>
      <c r="K62" s="11"/>
      <c r="M62" s="10"/>
      <c r="N62" s="10"/>
      <c r="O62" s="10"/>
      <c r="P62" s="10"/>
      <c r="Q62" s="11"/>
      <c r="S62" s="10"/>
      <c r="T62" s="10"/>
      <c r="U62" s="10"/>
      <c r="V62" s="10"/>
      <c r="W62" s="10"/>
      <c r="X62" s="11"/>
      <c r="Y62" s="10"/>
      <c r="Z62" s="10"/>
      <c r="AA62" s="11"/>
      <c r="AC62" s="10"/>
      <c r="AD62" s="10"/>
      <c r="AE62" s="10"/>
      <c r="AF62" s="10"/>
      <c r="AG62" s="11"/>
      <c r="AI62" s="10"/>
      <c r="AJ62" s="10"/>
      <c r="AK62" s="10"/>
      <c r="AL62" s="10"/>
      <c r="AM62" s="10"/>
      <c r="AN62" s="10"/>
      <c r="AO62" s="10"/>
      <c r="AP62" s="31"/>
    </row>
    <row r="63" spans="1:42" customFormat="1" ht="14.25">
      <c r="A63" s="10"/>
      <c r="B63" s="10"/>
      <c r="C63" s="10"/>
      <c r="D63" s="10"/>
      <c r="E63" s="11"/>
      <c r="G63" s="10"/>
      <c r="H63" s="10"/>
      <c r="I63" s="10"/>
      <c r="J63" s="10"/>
      <c r="K63" s="11"/>
      <c r="M63" s="10"/>
      <c r="N63" s="10"/>
      <c r="O63" s="10"/>
      <c r="P63" s="10"/>
      <c r="Q63" s="11"/>
      <c r="S63" s="10"/>
      <c r="T63" s="10"/>
      <c r="U63" s="10"/>
      <c r="V63" s="10"/>
      <c r="W63" s="10"/>
      <c r="X63" s="11"/>
      <c r="Y63" s="10"/>
      <c r="Z63" s="10"/>
      <c r="AA63" s="11"/>
      <c r="AC63" s="10"/>
      <c r="AD63" s="10"/>
      <c r="AE63" s="10"/>
      <c r="AF63" s="10"/>
      <c r="AG63" s="11"/>
      <c r="AI63" s="10"/>
      <c r="AJ63" s="10"/>
      <c r="AK63" s="10"/>
      <c r="AL63" s="10"/>
      <c r="AM63" s="10"/>
      <c r="AN63" s="10"/>
      <c r="AO63" s="10"/>
      <c r="AP63" s="31"/>
    </row>
    <row r="64" spans="1:42" customFormat="1" ht="14.25">
      <c r="A64" s="10"/>
      <c r="B64" s="10"/>
      <c r="C64" s="10"/>
      <c r="D64" s="10"/>
      <c r="E64" s="11"/>
      <c r="G64" s="10"/>
      <c r="H64" s="10"/>
      <c r="I64" s="10"/>
      <c r="J64" s="10"/>
      <c r="K64" s="11"/>
      <c r="M64" s="10"/>
      <c r="N64" s="10"/>
      <c r="O64" s="10"/>
      <c r="P64" s="10"/>
      <c r="Q64" s="11"/>
      <c r="S64" s="10"/>
      <c r="T64" s="10"/>
      <c r="U64" s="10"/>
      <c r="V64" s="10"/>
      <c r="W64" s="10"/>
      <c r="X64" s="11"/>
      <c r="Y64" s="10"/>
      <c r="Z64" s="10"/>
      <c r="AA64" s="11"/>
      <c r="AC64" s="10"/>
      <c r="AD64" s="10"/>
      <c r="AE64" s="10"/>
      <c r="AF64" s="10"/>
      <c r="AG64" s="11"/>
      <c r="AI64" s="10"/>
      <c r="AJ64" s="10"/>
      <c r="AK64" s="10"/>
      <c r="AL64" s="10"/>
      <c r="AM64" s="10"/>
      <c r="AN64" s="10"/>
      <c r="AO64" s="10"/>
      <c r="AP64" s="31"/>
    </row>
    <row r="65" spans="1:42" customFormat="1" ht="14.25">
      <c r="A65" s="10"/>
      <c r="B65" s="10"/>
      <c r="C65" s="10"/>
      <c r="D65" s="10"/>
      <c r="E65" s="11"/>
      <c r="G65" s="10"/>
      <c r="H65" s="10"/>
      <c r="I65" s="10"/>
      <c r="J65" s="10"/>
      <c r="K65" s="11"/>
      <c r="M65" s="10"/>
      <c r="N65" s="10"/>
      <c r="O65" s="10"/>
      <c r="P65" s="10"/>
      <c r="Q65" s="11"/>
      <c r="S65" s="10"/>
      <c r="T65" s="10"/>
      <c r="U65" s="10"/>
      <c r="V65" s="10"/>
      <c r="W65" s="10"/>
      <c r="X65" s="11"/>
      <c r="Y65" s="10"/>
      <c r="Z65" s="10"/>
      <c r="AA65" s="11"/>
      <c r="AC65" s="10"/>
      <c r="AD65" s="10"/>
      <c r="AE65" s="10"/>
      <c r="AF65" s="10"/>
      <c r="AG65" s="11"/>
      <c r="AI65" s="10"/>
      <c r="AJ65" s="10"/>
      <c r="AK65" s="10"/>
      <c r="AL65" s="10"/>
      <c r="AM65" s="10"/>
      <c r="AN65" s="10"/>
      <c r="AO65" s="10"/>
      <c r="AP65" s="31"/>
    </row>
    <row r="66" spans="1:42" customFormat="1" ht="14.25">
      <c r="A66" s="10"/>
      <c r="B66" s="10"/>
      <c r="C66" s="10"/>
      <c r="D66" s="10"/>
      <c r="E66" s="11"/>
      <c r="G66" s="10"/>
      <c r="H66" s="10"/>
      <c r="I66" s="10"/>
      <c r="J66" s="10"/>
      <c r="K66" s="11"/>
      <c r="M66" s="10"/>
      <c r="N66" s="10"/>
      <c r="O66" s="10"/>
      <c r="P66" s="10"/>
      <c r="Q66" s="11"/>
      <c r="S66" s="10"/>
      <c r="T66" s="10"/>
      <c r="U66" s="10"/>
      <c r="V66" s="10"/>
      <c r="W66" s="10"/>
      <c r="X66" s="11"/>
      <c r="Y66" s="10"/>
      <c r="Z66" s="10"/>
      <c r="AA66" s="11"/>
      <c r="AC66" s="10"/>
      <c r="AD66" s="10"/>
      <c r="AE66" s="10"/>
      <c r="AF66" s="10"/>
      <c r="AG66" s="11"/>
      <c r="AI66" s="10"/>
      <c r="AJ66" s="10"/>
      <c r="AK66" s="10"/>
      <c r="AL66" s="10"/>
      <c r="AM66" s="10"/>
      <c r="AN66" s="10"/>
      <c r="AO66" s="10"/>
      <c r="AP66" s="31"/>
    </row>
    <row r="67" spans="1:42" customFormat="1" ht="14.25">
      <c r="A67" s="10"/>
      <c r="B67" s="10"/>
      <c r="C67" s="10"/>
      <c r="D67" s="10"/>
      <c r="E67" s="11"/>
      <c r="G67" s="10"/>
      <c r="H67" s="10"/>
      <c r="I67" s="10"/>
      <c r="J67" s="10"/>
      <c r="K67" s="11"/>
      <c r="M67" s="10"/>
      <c r="N67" s="10"/>
      <c r="O67" s="10"/>
      <c r="P67" s="10"/>
      <c r="Q67" s="11"/>
      <c r="S67" s="10"/>
      <c r="T67" s="10"/>
      <c r="U67" s="10"/>
      <c r="V67" s="10"/>
      <c r="W67" s="10"/>
      <c r="X67" s="11"/>
      <c r="Y67" s="10"/>
      <c r="Z67" s="10"/>
      <c r="AA67" s="11"/>
      <c r="AC67" s="10"/>
      <c r="AD67" s="10"/>
      <c r="AE67" s="10"/>
      <c r="AF67" s="10"/>
      <c r="AG67" s="11"/>
      <c r="AI67" s="10"/>
      <c r="AJ67" s="10"/>
      <c r="AK67" s="10"/>
      <c r="AL67" s="10"/>
      <c r="AM67" s="10"/>
      <c r="AN67" s="10"/>
      <c r="AO67" s="10"/>
      <c r="AP67" s="31"/>
    </row>
    <row r="68" spans="1:42" customFormat="1" ht="14.25">
      <c r="A68" s="10"/>
      <c r="B68" s="10"/>
      <c r="C68" s="10"/>
      <c r="D68" s="10"/>
      <c r="E68" s="11"/>
      <c r="G68" s="10"/>
      <c r="H68" s="10"/>
      <c r="I68" s="10"/>
      <c r="J68" s="10"/>
      <c r="K68" s="11"/>
      <c r="M68" s="10"/>
      <c r="N68" s="10"/>
      <c r="O68" s="10"/>
      <c r="P68" s="10"/>
      <c r="Q68" s="11"/>
      <c r="S68" s="10"/>
      <c r="T68" s="10"/>
      <c r="U68" s="10"/>
      <c r="V68" s="10"/>
      <c r="W68" s="10"/>
      <c r="X68" s="11"/>
      <c r="Y68" s="10"/>
      <c r="Z68" s="10"/>
      <c r="AA68" s="11"/>
      <c r="AC68" s="10"/>
      <c r="AD68" s="10"/>
      <c r="AE68" s="10"/>
      <c r="AF68" s="10"/>
      <c r="AG68" s="11"/>
      <c r="AI68" s="10"/>
      <c r="AJ68" s="10"/>
      <c r="AK68" s="10"/>
      <c r="AL68" s="10"/>
      <c r="AM68" s="10"/>
      <c r="AN68" s="10"/>
      <c r="AO68" s="10"/>
      <c r="AP68" s="31"/>
    </row>
    <row r="69" spans="1:42" customFormat="1" ht="14.25">
      <c r="A69" s="10"/>
      <c r="B69" s="10"/>
      <c r="C69" s="10"/>
      <c r="D69" s="10"/>
      <c r="E69" s="11"/>
      <c r="G69" s="10"/>
      <c r="H69" s="10"/>
      <c r="I69" s="10"/>
      <c r="J69" s="10"/>
      <c r="K69" s="11"/>
      <c r="M69" s="10"/>
      <c r="N69" s="10"/>
      <c r="O69" s="10"/>
      <c r="P69" s="10"/>
      <c r="Q69" s="11"/>
      <c r="S69" s="10"/>
      <c r="T69" s="10"/>
      <c r="U69" s="10"/>
      <c r="V69" s="10"/>
      <c r="W69" s="10"/>
      <c r="X69" s="11"/>
      <c r="Y69" s="10"/>
      <c r="Z69" s="10"/>
      <c r="AA69" s="11"/>
      <c r="AC69" s="10"/>
      <c r="AD69" s="10"/>
      <c r="AE69" s="10"/>
      <c r="AF69" s="10"/>
      <c r="AG69" s="11"/>
      <c r="AI69" s="10"/>
      <c r="AJ69" s="10"/>
      <c r="AK69" s="10"/>
      <c r="AL69" s="10"/>
      <c r="AM69" s="10"/>
      <c r="AN69" s="10"/>
      <c r="AO69" s="10"/>
      <c r="AP69" s="31"/>
    </row>
    <row r="70" spans="1:42" customFormat="1" ht="14.25">
      <c r="A70" s="10"/>
      <c r="B70" s="10"/>
      <c r="C70" s="10"/>
      <c r="D70" s="10"/>
      <c r="E70" s="11"/>
      <c r="G70" s="10"/>
      <c r="H70" s="10"/>
      <c r="I70" s="10"/>
      <c r="J70" s="10"/>
      <c r="K70" s="11"/>
      <c r="M70" s="10"/>
      <c r="N70" s="10"/>
      <c r="O70" s="10"/>
      <c r="P70" s="10"/>
      <c r="Q70" s="11"/>
      <c r="S70" s="10"/>
      <c r="T70" s="10"/>
      <c r="U70" s="10"/>
      <c r="V70" s="10"/>
      <c r="W70" s="10"/>
      <c r="X70" s="11"/>
      <c r="Y70" s="10"/>
      <c r="Z70" s="10"/>
      <c r="AA70" s="11"/>
      <c r="AC70" s="10"/>
      <c r="AD70" s="10"/>
      <c r="AE70" s="10"/>
      <c r="AF70" s="10"/>
      <c r="AG70" s="11"/>
      <c r="AI70" s="10"/>
      <c r="AJ70" s="10"/>
      <c r="AK70" s="10"/>
      <c r="AL70" s="10"/>
      <c r="AM70" s="10"/>
      <c r="AN70" s="10"/>
      <c r="AO70" s="10"/>
      <c r="AP70" s="31"/>
    </row>
    <row r="71" spans="1:42" customFormat="1" ht="14.25">
      <c r="A71" s="10"/>
      <c r="B71" s="10"/>
      <c r="C71" s="10"/>
      <c r="D71" s="10"/>
      <c r="E71" s="11"/>
      <c r="G71" s="10"/>
      <c r="H71" s="10"/>
      <c r="I71" s="10"/>
      <c r="J71" s="10"/>
      <c r="K71" s="11"/>
      <c r="M71" s="10"/>
      <c r="N71" s="10"/>
      <c r="O71" s="10"/>
      <c r="P71" s="10"/>
      <c r="Q71" s="11"/>
      <c r="S71" s="10"/>
      <c r="T71" s="10"/>
      <c r="U71" s="10"/>
      <c r="V71" s="10"/>
      <c r="W71" s="10"/>
      <c r="X71" s="11"/>
      <c r="Y71" s="10"/>
      <c r="Z71" s="10"/>
      <c r="AA71" s="11"/>
      <c r="AC71" s="10"/>
      <c r="AD71" s="10"/>
      <c r="AE71" s="10"/>
      <c r="AF71" s="10"/>
      <c r="AG71" s="11"/>
      <c r="AI71" s="10"/>
      <c r="AJ71" s="10"/>
      <c r="AK71" s="10"/>
      <c r="AL71" s="10"/>
      <c r="AM71" s="10"/>
      <c r="AN71" s="10"/>
      <c r="AO71" s="10"/>
      <c r="AP71" s="31"/>
    </row>
    <row r="72" spans="1:42" customFormat="1" ht="14.25">
      <c r="A72" s="10"/>
      <c r="B72" s="10"/>
      <c r="C72" s="10"/>
      <c r="D72" s="10"/>
      <c r="E72" s="11"/>
      <c r="G72" s="10"/>
      <c r="H72" s="10"/>
      <c r="I72" s="10"/>
      <c r="J72" s="10"/>
      <c r="K72" s="11"/>
      <c r="M72" s="10"/>
      <c r="N72" s="10"/>
      <c r="O72" s="10"/>
      <c r="P72" s="10"/>
      <c r="Q72" s="11"/>
      <c r="S72" s="10"/>
      <c r="T72" s="10"/>
      <c r="U72" s="10"/>
      <c r="V72" s="10"/>
      <c r="W72" s="10"/>
      <c r="X72" s="11"/>
      <c r="Y72" s="10"/>
      <c r="Z72" s="10"/>
      <c r="AA72" s="11"/>
      <c r="AC72" s="10"/>
      <c r="AD72" s="10"/>
      <c r="AE72" s="10"/>
      <c r="AF72" s="10"/>
      <c r="AG72" s="11"/>
      <c r="AI72" s="10"/>
      <c r="AJ72" s="10"/>
      <c r="AK72" s="10"/>
      <c r="AL72" s="10"/>
      <c r="AM72" s="10"/>
      <c r="AN72" s="10"/>
      <c r="AO72" s="10"/>
      <c r="AP72" s="31"/>
    </row>
    <row r="73" spans="1:42" customFormat="1" ht="14.25">
      <c r="A73" s="10"/>
      <c r="B73" s="10"/>
      <c r="C73" s="10"/>
      <c r="D73" s="10"/>
      <c r="E73" s="11"/>
      <c r="G73" s="10"/>
      <c r="H73" s="10"/>
      <c r="I73" s="10"/>
      <c r="J73" s="10"/>
      <c r="K73" s="11"/>
      <c r="M73" s="10"/>
      <c r="N73" s="10"/>
      <c r="O73" s="10"/>
      <c r="P73" s="10"/>
      <c r="Q73" s="11"/>
      <c r="S73" s="10"/>
      <c r="T73" s="10"/>
      <c r="U73" s="10"/>
      <c r="V73" s="10"/>
      <c r="W73" s="10"/>
      <c r="X73" s="11"/>
      <c r="Y73" s="10"/>
      <c r="Z73" s="10"/>
      <c r="AA73" s="11"/>
      <c r="AC73" s="10"/>
      <c r="AD73" s="10"/>
      <c r="AE73" s="10"/>
      <c r="AF73" s="10"/>
      <c r="AG73" s="11"/>
      <c r="AI73" s="10"/>
      <c r="AJ73" s="10"/>
      <c r="AK73" s="10"/>
      <c r="AL73" s="10"/>
      <c r="AM73" s="10"/>
      <c r="AN73" s="10"/>
      <c r="AO73" s="10"/>
      <c r="AP73" s="31"/>
    </row>
    <row r="74" spans="1:42" customFormat="1" ht="14.25">
      <c r="A74" s="10"/>
      <c r="B74" s="10"/>
      <c r="C74" s="10"/>
      <c r="D74" s="10"/>
      <c r="E74" s="11"/>
      <c r="G74" s="10"/>
      <c r="H74" s="10"/>
      <c r="I74" s="10"/>
      <c r="J74" s="10"/>
      <c r="K74" s="11"/>
      <c r="M74" s="10"/>
      <c r="N74" s="10"/>
      <c r="O74" s="10"/>
      <c r="P74" s="10"/>
      <c r="Q74" s="11"/>
      <c r="S74" s="10"/>
      <c r="T74" s="10"/>
      <c r="U74" s="10"/>
      <c r="V74" s="10"/>
      <c r="W74" s="10"/>
      <c r="X74" s="11"/>
      <c r="Y74" s="10"/>
      <c r="Z74" s="10"/>
      <c r="AA74" s="11"/>
      <c r="AC74" s="10"/>
      <c r="AD74" s="10"/>
      <c r="AE74" s="10"/>
      <c r="AF74" s="10"/>
      <c r="AG74" s="11"/>
      <c r="AI74" s="10"/>
      <c r="AJ74" s="10"/>
      <c r="AK74" s="10"/>
      <c r="AL74" s="10"/>
      <c r="AM74" s="10"/>
      <c r="AN74" s="10"/>
      <c r="AO74" s="10"/>
      <c r="AP74" s="31"/>
    </row>
    <row r="75" spans="1:42" customFormat="1" ht="14.25">
      <c r="A75" s="10"/>
      <c r="B75" s="10"/>
      <c r="C75" s="10"/>
      <c r="D75" s="10"/>
      <c r="E75" s="11"/>
      <c r="G75" s="10"/>
      <c r="H75" s="10"/>
      <c r="I75" s="10"/>
      <c r="J75" s="10"/>
      <c r="K75" s="11"/>
      <c r="M75" s="10"/>
      <c r="N75" s="10"/>
      <c r="O75" s="10"/>
      <c r="P75" s="10"/>
      <c r="Q75" s="11"/>
      <c r="S75" s="10"/>
      <c r="T75" s="10"/>
      <c r="U75" s="10"/>
      <c r="V75" s="10"/>
      <c r="W75" s="10"/>
      <c r="X75" s="11"/>
      <c r="Y75" s="10"/>
      <c r="Z75" s="10"/>
      <c r="AA75" s="11"/>
      <c r="AC75" s="10"/>
      <c r="AD75" s="10"/>
      <c r="AE75" s="10"/>
      <c r="AF75" s="10"/>
      <c r="AG75" s="11"/>
      <c r="AI75" s="10"/>
      <c r="AJ75" s="10"/>
      <c r="AK75" s="10"/>
      <c r="AL75" s="10"/>
      <c r="AM75" s="10"/>
      <c r="AN75" s="10"/>
      <c r="AO75" s="10"/>
      <c r="AP75" s="31"/>
    </row>
    <row r="76" spans="1:42" customFormat="1" ht="14.25">
      <c r="A76" s="10"/>
      <c r="B76" s="10"/>
      <c r="C76" s="10"/>
      <c r="D76" s="10"/>
      <c r="E76" s="11"/>
      <c r="G76" s="10"/>
      <c r="H76" s="10"/>
      <c r="I76" s="10"/>
      <c r="J76" s="10"/>
      <c r="K76" s="11"/>
      <c r="M76" s="10"/>
      <c r="N76" s="10"/>
      <c r="O76" s="10"/>
      <c r="P76" s="10"/>
      <c r="Q76" s="11"/>
      <c r="S76" s="10"/>
      <c r="T76" s="10"/>
      <c r="U76" s="10"/>
      <c r="V76" s="10"/>
      <c r="W76" s="10"/>
      <c r="X76" s="11"/>
      <c r="Y76" s="10"/>
      <c r="Z76" s="10"/>
      <c r="AA76" s="11"/>
      <c r="AC76" s="10"/>
      <c r="AD76" s="10"/>
      <c r="AE76" s="10"/>
      <c r="AF76" s="10"/>
      <c r="AG76" s="11"/>
      <c r="AI76" s="10"/>
      <c r="AJ76" s="10"/>
      <c r="AK76" s="10"/>
      <c r="AL76" s="10"/>
      <c r="AM76" s="10"/>
      <c r="AN76" s="10"/>
      <c r="AO76" s="10"/>
      <c r="AP76" s="31"/>
    </row>
    <row r="77" spans="1:42" customFormat="1" ht="14.25">
      <c r="A77" s="10"/>
      <c r="B77" s="10"/>
      <c r="C77" s="10"/>
      <c r="D77" s="10"/>
      <c r="E77" s="11"/>
      <c r="G77" s="10"/>
      <c r="H77" s="10"/>
      <c r="I77" s="10"/>
      <c r="J77" s="10"/>
      <c r="K77" s="11"/>
      <c r="M77" s="10"/>
      <c r="N77" s="10"/>
      <c r="O77" s="10"/>
      <c r="P77" s="10"/>
      <c r="Q77" s="11"/>
      <c r="S77" s="10"/>
      <c r="T77" s="10"/>
      <c r="U77" s="10"/>
      <c r="V77" s="10"/>
      <c r="W77" s="10"/>
      <c r="X77" s="11"/>
      <c r="Y77" s="10"/>
      <c r="Z77" s="10"/>
      <c r="AA77" s="11"/>
      <c r="AC77" s="10"/>
      <c r="AD77" s="10"/>
      <c r="AE77" s="10"/>
      <c r="AF77" s="10"/>
      <c r="AG77" s="11"/>
      <c r="AI77" s="10"/>
      <c r="AJ77" s="10"/>
      <c r="AK77" s="10"/>
      <c r="AL77" s="10"/>
      <c r="AM77" s="10"/>
      <c r="AN77" s="10"/>
      <c r="AO77" s="10"/>
      <c r="AP77" s="31"/>
    </row>
    <row r="78" spans="1:42" customFormat="1" ht="14.25">
      <c r="A78" s="10"/>
      <c r="B78" s="10"/>
      <c r="C78" s="10"/>
      <c r="D78" s="10"/>
      <c r="E78" s="11"/>
      <c r="G78" s="10"/>
      <c r="H78" s="10"/>
      <c r="I78" s="10"/>
      <c r="J78" s="10"/>
      <c r="K78" s="11"/>
      <c r="M78" s="10"/>
      <c r="N78" s="10"/>
      <c r="O78" s="10"/>
      <c r="P78" s="10"/>
      <c r="Q78" s="11"/>
      <c r="S78" s="10"/>
      <c r="T78" s="10"/>
      <c r="U78" s="10"/>
      <c r="V78" s="10"/>
      <c r="W78" s="10"/>
      <c r="X78" s="11"/>
      <c r="Y78" s="10"/>
      <c r="Z78" s="10"/>
      <c r="AA78" s="11"/>
      <c r="AC78" s="10"/>
      <c r="AD78" s="10"/>
      <c r="AE78" s="10"/>
      <c r="AF78" s="10"/>
      <c r="AG78" s="11"/>
      <c r="AI78" s="10"/>
      <c r="AJ78" s="10"/>
      <c r="AK78" s="10"/>
      <c r="AL78" s="10"/>
      <c r="AM78" s="10"/>
      <c r="AN78" s="10"/>
      <c r="AO78" s="10"/>
      <c r="AP78" s="31"/>
    </row>
    <row r="79" spans="1:42" customFormat="1" ht="14.25">
      <c r="A79" s="10"/>
      <c r="B79" s="10"/>
      <c r="C79" s="10"/>
      <c r="D79" s="10"/>
      <c r="E79" s="11"/>
      <c r="G79" s="10"/>
      <c r="H79" s="10"/>
      <c r="I79" s="10"/>
      <c r="J79" s="10"/>
      <c r="K79" s="11"/>
      <c r="M79" s="10"/>
      <c r="N79" s="10"/>
      <c r="O79" s="10"/>
      <c r="P79" s="10"/>
      <c r="Q79" s="11"/>
      <c r="S79" s="10"/>
      <c r="T79" s="10"/>
      <c r="U79" s="10"/>
      <c r="V79" s="10"/>
      <c r="W79" s="10"/>
      <c r="X79" s="11"/>
      <c r="Y79" s="10"/>
      <c r="Z79" s="10"/>
      <c r="AA79" s="11"/>
      <c r="AC79" s="10"/>
      <c r="AD79" s="10"/>
      <c r="AE79" s="10"/>
      <c r="AF79" s="10"/>
      <c r="AG79" s="11"/>
      <c r="AI79" s="10"/>
      <c r="AJ79" s="10"/>
      <c r="AK79" s="10"/>
      <c r="AL79" s="10"/>
      <c r="AM79" s="10"/>
      <c r="AN79" s="10"/>
      <c r="AO79" s="10"/>
      <c r="AP79" s="31"/>
    </row>
    <row r="80" spans="1:42" customFormat="1" ht="14.25">
      <c r="A80" s="10"/>
      <c r="B80" s="10"/>
      <c r="C80" s="10"/>
      <c r="D80" s="10"/>
      <c r="E80" s="11"/>
      <c r="G80" s="10"/>
      <c r="H80" s="10"/>
      <c r="I80" s="10"/>
      <c r="J80" s="10"/>
      <c r="K80" s="11"/>
      <c r="M80" s="10"/>
      <c r="N80" s="10"/>
      <c r="O80" s="10"/>
      <c r="P80" s="10"/>
      <c r="Q80" s="11"/>
      <c r="S80" s="10"/>
      <c r="T80" s="10"/>
      <c r="U80" s="10"/>
      <c r="V80" s="10"/>
      <c r="W80" s="10"/>
      <c r="X80" s="11"/>
      <c r="Y80" s="10"/>
      <c r="Z80" s="10"/>
      <c r="AA80" s="11"/>
      <c r="AC80" s="10"/>
      <c r="AD80" s="10"/>
      <c r="AE80" s="10"/>
      <c r="AF80" s="10"/>
      <c r="AG80" s="11"/>
      <c r="AI80" s="10"/>
      <c r="AJ80" s="10"/>
      <c r="AK80" s="10"/>
      <c r="AL80" s="10"/>
      <c r="AM80" s="10"/>
      <c r="AN80" s="10"/>
      <c r="AO80" s="10"/>
      <c r="AP80" s="31"/>
    </row>
    <row r="81" spans="1:42" customFormat="1" ht="14.25">
      <c r="A81" s="10"/>
      <c r="B81" s="10"/>
      <c r="C81" s="10"/>
      <c r="D81" s="10"/>
      <c r="E81" s="11"/>
      <c r="G81" s="10"/>
      <c r="H81" s="10"/>
      <c r="I81" s="10"/>
      <c r="J81" s="10"/>
      <c r="K81" s="11"/>
      <c r="M81" s="10"/>
      <c r="N81" s="10"/>
      <c r="O81" s="10"/>
      <c r="P81" s="10"/>
      <c r="Q81" s="11"/>
      <c r="S81" s="10"/>
      <c r="T81" s="10"/>
      <c r="U81" s="10"/>
      <c r="V81" s="10"/>
      <c r="W81" s="10"/>
      <c r="X81" s="11"/>
      <c r="Y81" s="10"/>
      <c r="Z81" s="10"/>
      <c r="AA81" s="11"/>
      <c r="AC81" s="10"/>
      <c r="AD81" s="10"/>
      <c r="AE81" s="10"/>
      <c r="AF81" s="10"/>
      <c r="AG81" s="11"/>
      <c r="AI81" s="10"/>
      <c r="AJ81" s="10"/>
      <c r="AK81" s="10"/>
      <c r="AL81" s="10"/>
      <c r="AM81" s="10"/>
      <c r="AN81" s="10"/>
      <c r="AO81" s="10"/>
      <c r="AP81" s="31"/>
    </row>
    <row r="82" spans="1:42" customFormat="1" ht="14.25">
      <c r="A82" s="10"/>
      <c r="B82" s="10"/>
      <c r="C82" s="10"/>
      <c r="D82" s="10"/>
      <c r="E82" s="11"/>
      <c r="G82" s="10"/>
      <c r="H82" s="10"/>
      <c r="I82" s="10"/>
      <c r="J82" s="10"/>
      <c r="K82" s="11"/>
      <c r="M82" s="10"/>
      <c r="N82" s="10"/>
      <c r="O82" s="10"/>
      <c r="P82" s="10"/>
      <c r="Q82" s="11"/>
      <c r="S82" s="10"/>
      <c r="T82" s="10"/>
      <c r="U82" s="10"/>
      <c r="V82" s="10"/>
      <c r="W82" s="10"/>
      <c r="X82" s="11"/>
      <c r="Y82" s="10"/>
      <c r="Z82" s="10"/>
      <c r="AA82" s="11"/>
      <c r="AC82" s="10"/>
      <c r="AD82" s="10"/>
      <c r="AE82" s="10"/>
      <c r="AF82" s="10"/>
      <c r="AG82" s="11"/>
      <c r="AI82" s="10"/>
      <c r="AJ82" s="10"/>
      <c r="AK82" s="10"/>
      <c r="AL82" s="10"/>
      <c r="AM82" s="10"/>
      <c r="AN82" s="10"/>
      <c r="AO82" s="10"/>
      <c r="AP82" s="31"/>
    </row>
    <row r="83" spans="1:42" customFormat="1" ht="14.25">
      <c r="A83" s="10"/>
      <c r="B83" s="10"/>
      <c r="C83" s="10"/>
      <c r="D83" s="10"/>
      <c r="E83" s="11"/>
      <c r="G83" s="10"/>
      <c r="H83" s="10"/>
      <c r="I83" s="10"/>
      <c r="J83" s="10"/>
      <c r="K83" s="11"/>
      <c r="M83" s="10"/>
      <c r="N83" s="10"/>
      <c r="O83" s="10"/>
      <c r="P83" s="10"/>
      <c r="Q83" s="11"/>
      <c r="S83" s="10"/>
      <c r="T83" s="10"/>
      <c r="U83" s="10"/>
      <c r="V83" s="10"/>
      <c r="W83" s="10"/>
      <c r="X83" s="11"/>
      <c r="Y83" s="10"/>
      <c r="Z83" s="10"/>
      <c r="AA83" s="11"/>
      <c r="AC83" s="10"/>
      <c r="AD83" s="10"/>
      <c r="AE83" s="10"/>
      <c r="AF83" s="10"/>
      <c r="AG83" s="11"/>
      <c r="AI83" s="10"/>
      <c r="AJ83" s="10"/>
      <c r="AK83" s="10"/>
      <c r="AL83" s="10"/>
      <c r="AM83" s="10"/>
      <c r="AN83" s="10"/>
      <c r="AO83" s="10"/>
      <c r="AP83" s="31"/>
    </row>
    <row r="84" spans="1:42" customFormat="1" ht="14.25">
      <c r="A84" s="10"/>
      <c r="B84" s="10"/>
      <c r="C84" s="10"/>
      <c r="D84" s="10"/>
      <c r="E84" s="11"/>
      <c r="G84" s="10"/>
      <c r="H84" s="10"/>
      <c r="I84" s="10"/>
      <c r="J84" s="10"/>
      <c r="K84" s="11"/>
      <c r="M84" s="10"/>
      <c r="N84" s="10"/>
      <c r="O84" s="10"/>
      <c r="P84" s="10"/>
      <c r="Q84" s="11"/>
      <c r="S84" s="10"/>
      <c r="T84" s="10"/>
      <c r="U84" s="10"/>
      <c r="V84" s="10"/>
      <c r="W84" s="10"/>
      <c r="X84" s="11"/>
      <c r="Y84" s="10"/>
      <c r="Z84" s="10"/>
      <c r="AA84" s="11"/>
      <c r="AC84" s="10"/>
      <c r="AD84" s="10"/>
      <c r="AE84" s="10"/>
      <c r="AF84" s="10"/>
      <c r="AG84" s="11"/>
      <c r="AI84" s="10"/>
      <c r="AJ84" s="10"/>
      <c r="AK84" s="10"/>
      <c r="AL84" s="10"/>
      <c r="AM84" s="10"/>
      <c r="AN84" s="10"/>
      <c r="AO84" s="10"/>
      <c r="AP84" s="31"/>
    </row>
    <row r="85" spans="1:42" customFormat="1" ht="14.25">
      <c r="A85" s="10"/>
      <c r="B85" s="10"/>
      <c r="C85" s="10"/>
      <c r="D85" s="10"/>
      <c r="E85" s="11"/>
      <c r="G85" s="10"/>
      <c r="H85" s="10"/>
      <c r="I85" s="10"/>
      <c r="J85" s="10"/>
      <c r="K85" s="11"/>
      <c r="M85" s="10"/>
      <c r="N85" s="10"/>
      <c r="O85" s="10"/>
      <c r="P85" s="10"/>
      <c r="Q85" s="11"/>
      <c r="S85" s="10"/>
      <c r="T85" s="10"/>
      <c r="U85" s="10"/>
      <c r="V85" s="10"/>
      <c r="W85" s="10"/>
      <c r="X85" s="11"/>
      <c r="Y85" s="10"/>
      <c r="Z85" s="10"/>
      <c r="AA85" s="11"/>
      <c r="AC85" s="10"/>
      <c r="AD85" s="10"/>
      <c r="AE85" s="10"/>
      <c r="AF85" s="10"/>
      <c r="AG85" s="11"/>
      <c r="AI85" s="10"/>
      <c r="AJ85" s="10"/>
      <c r="AK85" s="10"/>
      <c r="AL85" s="10"/>
      <c r="AM85" s="10"/>
      <c r="AN85" s="10"/>
      <c r="AO85" s="10"/>
      <c r="AP85" s="31"/>
    </row>
    <row r="86" spans="1:42" customFormat="1" ht="14.25">
      <c r="A86" s="10"/>
      <c r="B86" s="10"/>
      <c r="C86" s="10"/>
      <c r="D86" s="10"/>
      <c r="E86" s="11"/>
      <c r="G86" s="10"/>
      <c r="H86" s="10"/>
      <c r="I86" s="10"/>
      <c r="J86" s="10"/>
      <c r="K86" s="11"/>
      <c r="M86" s="10"/>
      <c r="N86" s="10"/>
      <c r="O86" s="10"/>
      <c r="P86" s="10"/>
      <c r="Q86" s="11"/>
      <c r="S86" s="10"/>
      <c r="T86" s="10"/>
      <c r="U86" s="10"/>
      <c r="V86" s="10"/>
      <c r="W86" s="10"/>
      <c r="X86" s="11"/>
      <c r="Y86" s="10"/>
      <c r="Z86" s="10"/>
      <c r="AA86" s="11"/>
      <c r="AC86" s="10"/>
      <c r="AD86" s="10"/>
      <c r="AE86" s="10"/>
      <c r="AF86" s="10"/>
      <c r="AG86" s="11"/>
      <c r="AI86" s="10"/>
      <c r="AJ86" s="10"/>
      <c r="AK86" s="10"/>
      <c r="AL86" s="10"/>
      <c r="AM86" s="10"/>
      <c r="AN86" s="10"/>
      <c r="AO86" s="10"/>
      <c r="AP86" s="31"/>
    </row>
    <row r="87" spans="1:42" customFormat="1" ht="14.25">
      <c r="A87" s="10"/>
      <c r="B87" s="10"/>
      <c r="C87" s="10"/>
      <c r="D87" s="10"/>
      <c r="E87" s="11"/>
      <c r="G87" s="10"/>
      <c r="H87" s="10"/>
      <c r="I87" s="10"/>
      <c r="J87" s="10"/>
      <c r="K87" s="11"/>
      <c r="M87" s="10"/>
      <c r="N87" s="10"/>
      <c r="O87" s="10"/>
      <c r="P87" s="10"/>
      <c r="Q87" s="11"/>
      <c r="S87" s="10"/>
      <c r="T87" s="10"/>
      <c r="U87" s="10"/>
      <c r="V87" s="10"/>
      <c r="W87" s="10"/>
      <c r="X87" s="11"/>
      <c r="Y87" s="10"/>
      <c r="Z87" s="10"/>
      <c r="AA87" s="11"/>
      <c r="AC87" s="10"/>
      <c r="AD87" s="10"/>
      <c r="AE87" s="10"/>
      <c r="AF87" s="10"/>
      <c r="AG87" s="11"/>
      <c r="AI87" s="10"/>
      <c r="AJ87" s="10"/>
      <c r="AK87" s="10"/>
      <c r="AL87" s="10"/>
      <c r="AM87" s="10"/>
      <c r="AN87" s="10"/>
      <c r="AO87" s="10"/>
      <c r="AP87" s="31"/>
    </row>
    <row r="88" spans="1:42" customFormat="1" ht="14.25">
      <c r="A88" s="10"/>
      <c r="B88" s="10"/>
      <c r="C88" s="10"/>
      <c r="D88" s="10"/>
      <c r="E88" s="11"/>
      <c r="G88" s="10"/>
      <c r="H88" s="10"/>
      <c r="I88" s="10"/>
      <c r="J88" s="10"/>
      <c r="K88" s="11"/>
      <c r="M88" s="10"/>
      <c r="N88" s="10"/>
      <c r="O88" s="10"/>
      <c r="P88" s="10"/>
      <c r="Q88" s="11"/>
      <c r="S88" s="10"/>
      <c r="T88" s="10"/>
      <c r="U88" s="10"/>
      <c r="V88" s="10"/>
      <c r="W88" s="10"/>
      <c r="X88" s="11"/>
      <c r="Y88" s="10"/>
      <c r="Z88" s="10"/>
      <c r="AA88" s="11"/>
      <c r="AC88" s="10"/>
      <c r="AD88" s="10"/>
      <c r="AE88" s="10"/>
      <c r="AF88" s="10"/>
      <c r="AG88" s="11"/>
      <c r="AI88" s="10"/>
      <c r="AJ88" s="10"/>
      <c r="AK88" s="10"/>
      <c r="AL88" s="10"/>
      <c r="AM88" s="10"/>
      <c r="AN88" s="10"/>
      <c r="AO88" s="10"/>
      <c r="AP88" s="31"/>
    </row>
    <row r="89" spans="1:42" customFormat="1" ht="14.25">
      <c r="A89" s="10"/>
      <c r="B89" s="10"/>
      <c r="C89" s="10"/>
      <c r="D89" s="10"/>
      <c r="E89" s="11"/>
      <c r="G89" s="10"/>
      <c r="H89" s="10"/>
      <c r="I89" s="10"/>
      <c r="J89" s="10"/>
      <c r="K89" s="11"/>
      <c r="M89" s="10"/>
      <c r="N89" s="10"/>
      <c r="O89" s="10"/>
      <c r="P89" s="10"/>
      <c r="Q89" s="11"/>
      <c r="S89" s="10"/>
      <c r="T89" s="10"/>
      <c r="U89" s="10"/>
      <c r="V89" s="10"/>
      <c r="W89" s="10"/>
      <c r="X89" s="11"/>
      <c r="Y89" s="10"/>
      <c r="Z89" s="10"/>
      <c r="AA89" s="11"/>
      <c r="AC89" s="10"/>
      <c r="AD89" s="10"/>
      <c r="AE89" s="10"/>
      <c r="AF89" s="10"/>
      <c r="AG89" s="11"/>
      <c r="AI89" s="10"/>
      <c r="AJ89" s="10"/>
      <c r="AK89" s="10"/>
      <c r="AL89" s="10"/>
      <c r="AM89" s="10"/>
      <c r="AN89" s="10"/>
      <c r="AO89" s="10"/>
      <c r="AP89" s="31"/>
    </row>
    <row r="90" spans="1:42" customFormat="1" ht="14.25">
      <c r="A90" s="10"/>
      <c r="B90" s="10"/>
      <c r="C90" s="10"/>
      <c r="D90" s="10"/>
      <c r="E90" s="11"/>
      <c r="G90" s="10"/>
      <c r="H90" s="10"/>
      <c r="I90" s="10"/>
      <c r="J90" s="10"/>
      <c r="K90" s="11"/>
      <c r="M90" s="10"/>
      <c r="N90" s="10"/>
      <c r="O90" s="10"/>
      <c r="P90" s="10"/>
      <c r="Q90" s="11"/>
      <c r="S90" s="10"/>
      <c r="T90" s="10"/>
      <c r="U90" s="10"/>
      <c r="V90" s="10"/>
      <c r="W90" s="10"/>
      <c r="X90" s="11"/>
      <c r="Y90" s="10"/>
      <c r="Z90" s="10"/>
      <c r="AA90" s="11"/>
      <c r="AC90" s="10"/>
      <c r="AD90" s="10"/>
      <c r="AE90" s="10"/>
      <c r="AF90" s="10"/>
      <c r="AG90" s="11"/>
      <c r="AI90" s="10"/>
      <c r="AJ90" s="10"/>
      <c r="AK90" s="10"/>
      <c r="AL90" s="10"/>
      <c r="AM90" s="10"/>
      <c r="AN90" s="10"/>
      <c r="AO90" s="10"/>
      <c r="AP90" s="31"/>
    </row>
    <row r="91" spans="1:42" customFormat="1" ht="14.25">
      <c r="A91" s="10"/>
      <c r="B91" s="10"/>
      <c r="C91" s="10"/>
      <c r="D91" s="10"/>
      <c r="E91" s="11"/>
      <c r="G91" s="10"/>
      <c r="H91" s="10"/>
      <c r="I91" s="10"/>
      <c r="J91" s="10"/>
      <c r="K91" s="11"/>
      <c r="M91" s="10"/>
      <c r="N91" s="10"/>
      <c r="O91" s="10"/>
      <c r="P91" s="10"/>
      <c r="Q91" s="11"/>
      <c r="S91" s="10"/>
      <c r="T91" s="10"/>
      <c r="U91" s="10"/>
      <c r="V91" s="10"/>
      <c r="W91" s="10"/>
      <c r="X91" s="11"/>
      <c r="Y91" s="10"/>
      <c r="Z91" s="10"/>
      <c r="AA91" s="11"/>
      <c r="AC91" s="10"/>
      <c r="AD91" s="10"/>
      <c r="AE91" s="10"/>
      <c r="AF91" s="10"/>
      <c r="AG91" s="11"/>
      <c r="AI91" s="10"/>
      <c r="AJ91" s="10"/>
      <c r="AK91" s="10"/>
      <c r="AL91" s="10"/>
      <c r="AM91" s="10"/>
      <c r="AN91" s="10"/>
      <c r="AO91" s="10"/>
      <c r="AP91" s="31"/>
    </row>
    <row r="92" spans="1:42" customFormat="1" ht="14.25">
      <c r="A92" s="10"/>
      <c r="B92" s="10"/>
      <c r="C92" s="10"/>
      <c r="D92" s="10"/>
      <c r="E92" s="11"/>
      <c r="G92" s="10"/>
      <c r="H92" s="10"/>
      <c r="I92" s="10"/>
      <c r="J92" s="10"/>
      <c r="K92" s="11"/>
      <c r="M92" s="10"/>
      <c r="N92" s="10"/>
      <c r="O92" s="10"/>
      <c r="P92" s="10"/>
      <c r="Q92" s="11"/>
      <c r="S92" s="10"/>
      <c r="T92" s="10"/>
      <c r="U92" s="10"/>
      <c r="V92" s="10"/>
      <c r="W92" s="10"/>
      <c r="X92" s="11"/>
      <c r="Y92" s="10"/>
      <c r="Z92" s="10"/>
      <c r="AA92" s="11"/>
      <c r="AC92" s="10"/>
      <c r="AD92" s="10"/>
      <c r="AE92" s="10"/>
      <c r="AF92" s="10"/>
      <c r="AG92" s="11"/>
      <c r="AI92" s="10"/>
      <c r="AJ92" s="10"/>
      <c r="AK92" s="10"/>
      <c r="AL92" s="10"/>
      <c r="AM92" s="10"/>
      <c r="AN92" s="10"/>
      <c r="AO92" s="10"/>
      <c r="AP92" s="31"/>
    </row>
    <row r="93" spans="1:42" customFormat="1" ht="14.25">
      <c r="A93" s="10"/>
      <c r="B93" s="10"/>
      <c r="C93" s="10"/>
      <c r="D93" s="10"/>
      <c r="E93" s="11"/>
      <c r="G93" s="10"/>
      <c r="H93" s="10"/>
      <c r="I93" s="10"/>
      <c r="J93" s="10"/>
      <c r="K93" s="11"/>
      <c r="M93" s="10"/>
      <c r="N93" s="10"/>
      <c r="O93" s="10"/>
      <c r="P93" s="10"/>
      <c r="Q93" s="11"/>
      <c r="S93" s="10"/>
      <c r="T93" s="10"/>
      <c r="U93" s="10"/>
      <c r="V93" s="10"/>
      <c r="W93" s="10"/>
      <c r="X93" s="11"/>
      <c r="Y93" s="10"/>
      <c r="Z93" s="10"/>
      <c r="AA93" s="11"/>
      <c r="AC93" s="10"/>
      <c r="AD93" s="10"/>
      <c r="AE93" s="10"/>
      <c r="AF93" s="10"/>
      <c r="AG93" s="11"/>
      <c r="AI93" s="10"/>
      <c r="AJ93" s="10"/>
      <c r="AK93" s="10"/>
      <c r="AL93" s="10"/>
      <c r="AM93" s="10"/>
      <c r="AN93" s="10"/>
      <c r="AO93" s="10"/>
      <c r="AP93" s="31"/>
    </row>
    <row r="94" spans="1:42" customFormat="1" ht="14.25">
      <c r="A94" s="10"/>
      <c r="B94" s="10"/>
      <c r="C94" s="10"/>
      <c r="D94" s="10"/>
      <c r="E94" s="11"/>
      <c r="G94" s="10"/>
      <c r="H94" s="10"/>
      <c r="I94" s="10"/>
      <c r="J94" s="10"/>
      <c r="K94" s="11"/>
      <c r="M94" s="10"/>
      <c r="N94" s="10"/>
      <c r="O94" s="10"/>
      <c r="P94" s="10"/>
      <c r="Q94" s="11"/>
      <c r="S94" s="10"/>
      <c r="T94" s="10"/>
      <c r="U94" s="10"/>
      <c r="V94" s="10"/>
      <c r="W94" s="10"/>
      <c r="X94" s="11"/>
      <c r="Y94" s="10"/>
      <c r="Z94" s="10"/>
      <c r="AA94" s="11"/>
      <c r="AC94" s="10"/>
      <c r="AD94" s="10"/>
      <c r="AE94" s="10"/>
      <c r="AF94" s="10"/>
      <c r="AG94" s="11"/>
      <c r="AI94" s="10"/>
      <c r="AJ94" s="10"/>
      <c r="AK94" s="10"/>
      <c r="AL94" s="10"/>
      <c r="AM94" s="10"/>
      <c r="AN94" s="10"/>
      <c r="AO94" s="10"/>
      <c r="AP94" s="31"/>
    </row>
    <row r="95" spans="1:42" customFormat="1" ht="14.25">
      <c r="A95" s="10"/>
      <c r="B95" s="10"/>
      <c r="C95" s="10"/>
      <c r="D95" s="10"/>
      <c r="E95" s="11"/>
      <c r="G95" s="10"/>
      <c r="H95" s="10"/>
      <c r="I95" s="10"/>
      <c r="J95" s="10"/>
      <c r="K95" s="11"/>
      <c r="M95" s="10"/>
      <c r="N95" s="10"/>
      <c r="O95" s="10"/>
      <c r="P95" s="10"/>
      <c r="Q95" s="11"/>
      <c r="S95" s="10"/>
      <c r="T95" s="10"/>
      <c r="U95" s="10"/>
      <c r="V95" s="10"/>
      <c r="W95" s="10"/>
      <c r="X95" s="11"/>
      <c r="Y95" s="10"/>
      <c r="Z95" s="10"/>
      <c r="AA95" s="11"/>
      <c r="AC95" s="10"/>
      <c r="AD95" s="10"/>
      <c r="AE95" s="10"/>
      <c r="AF95" s="10"/>
      <c r="AG95" s="11"/>
      <c r="AI95" s="10"/>
      <c r="AJ95" s="10"/>
      <c r="AK95" s="10"/>
      <c r="AL95" s="10"/>
      <c r="AM95" s="10"/>
      <c r="AN95" s="10"/>
      <c r="AO95" s="10"/>
      <c r="AP95" s="31"/>
    </row>
    <row r="96" spans="1:42" customFormat="1" ht="14.25">
      <c r="A96" s="10"/>
      <c r="B96" s="10"/>
      <c r="C96" s="10"/>
      <c r="D96" s="10"/>
      <c r="E96" s="11"/>
      <c r="G96" s="10"/>
      <c r="H96" s="10"/>
      <c r="I96" s="10"/>
      <c r="J96" s="10"/>
      <c r="K96" s="11"/>
      <c r="M96" s="10"/>
      <c r="N96" s="10"/>
      <c r="O96" s="10"/>
      <c r="P96" s="10"/>
      <c r="Q96" s="11"/>
      <c r="S96" s="10"/>
      <c r="T96" s="10"/>
      <c r="U96" s="10"/>
      <c r="V96" s="10"/>
      <c r="W96" s="10"/>
      <c r="X96" s="11"/>
      <c r="Y96" s="10"/>
      <c r="Z96" s="10"/>
      <c r="AA96" s="11"/>
      <c r="AC96" s="10"/>
      <c r="AD96" s="10"/>
      <c r="AE96" s="10"/>
      <c r="AF96" s="10"/>
      <c r="AG96" s="11"/>
      <c r="AI96" s="10"/>
      <c r="AJ96" s="10"/>
      <c r="AK96" s="10"/>
      <c r="AL96" s="10"/>
      <c r="AM96" s="10"/>
      <c r="AN96" s="10"/>
      <c r="AO96" s="10"/>
      <c r="AP96" s="31"/>
    </row>
    <row r="97" spans="1:42" customFormat="1" ht="14.25">
      <c r="A97" s="10"/>
      <c r="B97" s="10"/>
      <c r="C97" s="10"/>
      <c r="D97" s="10"/>
      <c r="E97" s="11"/>
      <c r="G97" s="10"/>
      <c r="H97" s="10"/>
      <c r="I97" s="10"/>
      <c r="J97" s="10"/>
      <c r="K97" s="11"/>
      <c r="M97" s="10"/>
      <c r="N97" s="10"/>
      <c r="O97" s="10"/>
      <c r="P97" s="10"/>
      <c r="Q97" s="11"/>
      <c r="S97" s="10"/>
      <c r="T97" s="10"/>
      <c r="U97" s="10"/>
      <c r="V97" s="10"/>
      <c r="W97" s="10"/>
      <c r="X97" s="11"/>
      <c r="Y97" s="10"/>
      <c r="Z97" s="10"/>
      <c r="AA97" s="11"/>
      <c r="AC97" s="10"/>
      <c r="AD97" s="10"/>
      <c r="AE97" s="10"/>
      <c r="AF97" s="10"/>
      <c r="AG97" s="11"/>
      <c r="AI97" s="10"/>
      <c r="AJ97" s="10"/>
      <c r="AK97" s="10"/>
      <c r="AL97" s="10"/>
      <c r="AM97" s="10"/>
      <c r="AN97" s="10"/>
      <c r="AO97" s="10"/>
      <c r="AP97" s="31"/>
    </row>
    <row r="98" spans="1:42" customFormat="1" ht="14.25">
      <c r="A98" s="10"/>
      <c r="B98" s="10"/>
      <c r="C98" s="10"/>
      <c r="D98" s="10"/>
      <c r="E98" s="11"/>
      <c r="G98" s="10"/>
      <c r="H98" s="10"/>
      <c r="I98" s="10"/>
      <c r="J98" s="10"/>
      <c r="K98" s="11"/>
      <c r="M98" s="10"/>
      <c r="N98" s="10"/>
      <c r="O98" s="10"/>
      <c r="P98" s="10"/>
      <c r="Q98" s="11"/>
      <c r="S98" s="10"/>
      <c r="T98" s="10"/>
      <c r="U98" s="10"/>
      <c r="V98" s="10"/>
      <c r="W98" s="10"/>
      <c r="X98" s="11"/>
      <c r="Y98" s="10"/>
      <c r="Z98" s="10"/>
      <c r="AA98" s="11"/>
      <c r="AC98" s="10"/>
      <c r="AD98" s="10"/>
      <c r="AE98" s="10"/>
      <c r="AF98" s="10"/>
      <c r="AG98" s="11"/>
      <c r="AI98" s="10"/>
      <c r="AJ98" s="10"/>
      <c r="AK98" s="10"/>
      <c r="AL98" s="10"/>
      <c r="AM98" s="10"/>
      <c r="AN98" s="10"/>
      <c r="AO98" s="10"/>
      <c r="AP98" s="31"/>
    </row>
    <row r="99" spans="1:42" customFormat="1" ht="14.25">
      <c r="A99" s="10"/>
      <c r="B99" s="10"/>
      <c r="C99" s="10"/>
      <c r="D99" s="10"/>
      <c r="E99" s="11"/>
      <c r="G99" s="10"/>
      <c r="H99" s="10"/>
      <c r="I99" s="10"/>
      <c r="J99" s="10"/>
      <c r="K99" s="11"/>
      <c r="M99" s="10"/>
      <c r="N99" s="10"/>
      <c r="O99" s="10"/>
      <c r="P99" s="10"/>
      <c r="Q99" s="11"/>
      <c r="S99" s="10"/>
      <c r="T99" s="10"/>
      <c r="U99" s="10"/>
      <c r="V99" s="10"/>
      <c r="W99" s="10"/>
      <c r="X99" s="11"/>
      <c r="Y99" s="10"/>
      <c r="Z99" s="10"/>
      <c r="AA99" s="11"/>
      <c r="AC99" s="10"/>
      <c r="AD99" s="10"/>
      <c r="AE99" s="10"/>
      <c r="AF99" s="10"/>
      <c r="AG99" s="11"/>
      <c r="AI99" s="10"/>
      <c r="AJ99" s="10"/>
      <c r="AK99" s="10"/>
      <c r="AL99" s="10"/>
      <c r="AM99" s="10"/>
      <c r="AN99" s="10"/>
      <c r="AO99" s="10"/>
      <c r="AP99" s="31"/>
    </row>
    <row r="100" spans="1:42" customFormat="1" ht="14.25">
      <c r="A100" s="10"/>
      <c r="B100" s="10"/>
      <c r="C100" s="10"/>
      <c r="D100" s="10"/>
      <c r="E100" s="11"/>
      <c r="G100" s="10"/>
      <c r="H100" s="10"/>
      <c r="I100" s="10"/>
      <c r="J100" s="10"/>
      <c r="K100" s="11"/>
      <c r="M100" s="10"/>
      <c r="N100" s="10"/>
      <c r="O100" s="10"/>
      <c r="P100" s="10"/>
      <c r="Q100" s="11"/>
      <c r="S100" s="10"/>
      <c r="T100" s="10"/>
      <c r="U100" s="10"/>
      <c r="V100" s="10"/>
      <c r="W100" s="10"/>
      <c r="X100" s="11"/>
      <c r="Y100" s="10"/>
      <c r="Z100" s="10"/>
      <c r="AA100" s="11"/>
      <c r="AC100" s="10"/>
      <c r="AD100" s="10"/>
      <c r="AE100" s="10"/>
      <c r="AF100" s="10"/>
      <c r="AG100" s="11"/>
      <c r="AI100" s="10"/>
      <c r="AJ100" s="10"/>
      <c r="AK100" s="10"/>
      <c r="AL100" s="10"/>
      <c r="AM100" s="10"/>
      <c r="AN100" s="10"/>
      <c r="AO100" s="10"/>
      <c r="AP100" s="31"/>
    </row>
    <row r="101" spans="1:42" customFormat="1" ht="14.25">
      <c r="A101" s="10"/>
      <c r="B101" s="10"/>
      <c r="C101" s="10"/>
      <c r="D101" s="10"/>
      <c r="E101" s="11"/>
      <c r="G101" s="10"/>
      <c r="H101" s="10"/>
      <c r="I101" s="10"/>
      <c r="J101" s="10"/>
      <c r="K101" s="11"/>
      <c r="M101" s="10"/>
      <c r="N101" s="10"/>
      <c r="O101" s="10"/>
      <c r="P101" s="10"/>
      <c r="Q101" s="11"/>
      <c r="S101" s="10"/>
      <c r="T101" s="10"/>
      <c r="U101" s="10"/>
      <c r="V101" s="10"/>
      <c r="W101" s="10"/>
      <c r="X101" s="11"/>
      <c r="Y101" s="10"/>
      <c r="Z101" s="10"/>
      <c r="AA101" s="11"/>
      <c r="AC101" s="10"/>
      <c r="AD101" s="10"/>
      <c r="AE101" s="10"/>
      <c r="AF101" s="10"/>
      <c r="AG101" s="11"/>
      <c r="AI101" s="10"/>
      <c r="AJ101" s="10"/>
      <c r="AK101" s="10"/>
      <c r="AL101" s="10"/>
      <c r="AM101" s="10"/>
      <c r="AN101" s="10"/>
      <c r="AO101" s="10"/>
      <c r="AP101" s="31"/>
    </row>
    <row r="102" spans="1:42" customFormat="1" ht="14.25">
      <c r="A102" s="10"/>
      <c r="B102" s="10"/>
      <c r="C102" s="10"/>
      <c r="D102" s="10"/>
      <c r="E102" s="11"/>
      <c r="G102" s="10"/>
      <c r="H102" s="10"/>
      <c r="I102" s="10"/>
      <c r="J102" s="10"/>
      <c r="K102" s="11"/>
      <c r="M102" s="10"/>
      <c r="N102" s="10"/>
      <c r="O102" s="10"/>
      <c r="P102" s="10"/>
      <c r="Q102" s="11"/>
      <c r="S102" s="10"/>
      <c r="T102" s="10"/>
      <c r="U102" s="10"/>
      <c r="V102" s="10"/>
      <c r="W102" s="10"/>
      <c r="X102" s="11"/>
      <c r="Y102" s="10"/>
      <c r="Z102" s="10"/>
      <c r="AA102" s="11"/>
      <c r="AC102" s="10"/>
      <c r="AD102" s="10"/>
      <c r="AE102" s="10"/>
      <c r="AF102" s="10"/>
      <c r="AG102" s="11"/>
      <c r="AI102" s="10"/>
      <c r="AJ102" s="10"/>
      <c r="AK102" s="10"/>
      <c r="AL102" s="10"/>
      <c r="AM102" s="10"/>
      <c r="AN102" s="10"/>
      <c r="AO102" s="10"/>
      <c r="AP102" s="31"/>
    </row>
    <row r="103" spans="1:42" customFormat="1" ht="14.25">
      <c r="A103" s="10"/>
      <c r="B103" s="10"/>
      <c r="C103" s="10"/>
      <c r="D103" s="10"/>
      <c r="E103" s="11"/>
      <c r="G103" s="10"/>
      <c r="H103" s="10"/>
      <c r="I103" s="10"/>
      <c r="J103" s="10"/>
      <c r="K103" s="11"/>
      <c r="M103" s="10"/>
      <c r="N103" s="10"/>
      <c r="O103" s="10"/>
      <c r="P103" s="10"/>
      <c r="Q103" s="11"/>
      <c r="S103" s="10"/>
      <c r="T103" s="10"/>
      <c r="U103" s="10"/>
      <c r="V103" s="10"/>
      <c r="W103" s="10"/>
      <c r="X103" s="11"/>
      <c r="Y103" s="10"/>
      <c r="Z103" s="10"/>
      <c r="AA103" s="11"/>
      <c r="AC103" s="10"/>
      <c r="AD103" s="10"/>
      <c r="AE103" s="10"/>
      <c r="AF103" s="10"/>
      <c r="AG103" s="11"/>
      <c r="AI103" s="10"/>
      <c r="AJ103" s="10"/>
      <c r="AK103" s="10"/>
      <c r="AL103" s="10"/>
      <c r="AM103" s="10"/>
      <c r="AN103" s="10"/>
      <c r="AO103" s="10"/>
      <c r="AP103" s="31"/>
    </row>
    <row r="104" spans="1:42" customFormat="1" ht="14.25">
      <c r="A104" s="10"/>
      <c r="B104" s="10"/>
      <c r="C104" s="10"/>
      <c r="D104" s="10"/>
      <c r="E104" s="11"/>
      <c r="G104" s="10"/>
      <c r="H104" s="10"/>
      <c r="I104" s="10"/>
      <c r="J104" s="10"/>
      <c r="K104" s="11"/>
      <c r="M104" s="10"/>
      <c r="N104" s="10"/>
      <c r="O104" s="10"/>
      <c r="P104" s="10"/>
      <c r="Q104" s="11"/>
      <c r="S104" s="10"/>
      <c r="T104" s="10"/>
      <c r="U104" s="10"/>
      <c r="V104" s="10"/>
      <c r="W104" s="10"/>
      <c r="X104" s="11"/>
      <c r="Y104" s="10"/>
      <c r="Z104" s="10"/>
      <c r="AA104" s="11"/>
      <c r="AC104" s="10"/>
      <c r="AD104" s="10"/>
      <c r="AE104" s="10"/>
      <c r="AF104" s="10"/>
      <c r="AG104" s="11"/>
      <c r="AI104" s="10"/>
      <c r="AJ104" s="10"/>
      <c r="AK104" s="10"/>
      <c r="AL104" s="10"/>
      <c r="AM104" s="10"/>
      <c r="AN104" s="10"/>
      <c r="AO104" s="10"/>
      <c r="AP104" s="31"/>
    </row>
    <row r="105" spans="1:42" customFormat="1" ht="14.25">
      <c r="A105" s="10"/>
      <c r="B105" s="10"/>
      <c r="C105" s="10"/>
      <c r="D105" s="10"/>
      <c r="E105" s="11"/>
      <c r="G105" s="10"/>
      <c r="H105" s="10"/>
      <c r="I105" s="10"/>
      <c r="J105" s="10"/>
      <c r="K105" s="11"/>
      <c r="M105" s="10"/>
      <c r="N105" s="10"/>
      <c r="O105" s="10"/>
      <c r="P105" s="10"/>
      <c r="Q105" s="11"/>
      <c r="S105" s="10"/>
      <c r="T105" s="10"/>
      <c r="U105" s="10"/>
      <c r="V105" s="10"/>
      <c r="W105" s="10"/>
      <c r="X105" s="11"/>
      <c r="Y105" s="10"/>
      <c r="Z105" s="10"/>
      <c r="AA105" s="11"/>
      <c r="AC105" s="10"/>
      <c r="AD105" s="10"/>
      <c r="AE105" s="10"/>
      <c r="AF105" s="10"/>
      <c r="AG105" s="11"/>
      <c r="AI105" s="10"/>
      <c r="AJ105" s="10"/>
      <c r="AK105" s="10"/>
      <c r="AL105" s="10"/>
      <c r="AM105" s="10"/>
      <c r="AN105" s="10"/>
      <c r="AO105" s="10"/>
      <c r="AP105" s="31"/>
    </row>
    <row r="106" spans="1:42">
      <c r="E106" s="11"/>
      <c r="K106" s="11"/>
      <c r="Q106" s="11"/>
      <c r="X106" s="11"/>
      <c r="AA106" s="11"/>
      <c r="AG106" s="11"/>
    </row>
    <row r="107" spans="1:42">
      <c r="E107" s="11"/>
      <c r="K107" s="11"/>
      <c r="Q107" s="11"/>
      <c r="X107" s="11"/>
      <c r="AA107" s="11"/>
      <c r="AG107" s="11"/>
    </row>
    <row r="108" spans="1:42">
      <c r="E108" s="11"/>
      <c r="K108" s="11"/>
      <c r="Q108" s="11"/>
      <c r="X108" s="11"/>
      <c r="AA108" s="11"/>
      <c r="AG108" s="11"/>
    </row>
    <row r="109" spans="1:42">
      <c r="E109" s="11"/>
      <c r="K109" s="11"/>
      <c r="Q109" s="11"/>
      <c r="X109" s="11"/>
      <c r="AA109" s="11"/>
      <c r="AG109" s="11"/>
    </row>
    <row r="110" spans="1:42">
      <c r="E110" s="11"/>
      <c r="K110" s="11"/>
      <c r="Q110" s="11"/>
      <c r="X110" s="11"/>
      <c r="AA110" s="11"/>
      <c r="AG110" s="11"/>
    </row>
    <row r="111" spans="1:42">
      <c r="E111" s="11"/>
      <c r="K111" s="11"/>
      <c r="Q111" s="11"/>
      <c r="X111" s="11"/>
      <c r="AA111" s="11"/>
      <c r="AG111" s="11"/>
    </row>
    <row r="112" spans="1:42">
      <c r="E112" s="11"/>
      <c r="K112" s="11"/>
      <c r="Q112" s="11"/>
      <c r="X112" s="11"/>
      <c r="AA112" s="11"/>
      <c r="AG112" s="11"/>
    </row>
    <row r="113" spans="5:33">
      <c r="E113" s="11"/>
      <c r="K113" s="11"/>
      <c r="Q113" s="11"/>
      <c r="X113" s="11"/>
      <c r="AA113" s="11"/>
      <c r="AG113" s="11"/>
    </row>
    <row r="114" spans="5:33">
      <c r="E114" s="11"/>
      <c r="K114" s="11"/>
      <c r="Q114" s="11"/>
      <c r="X114" s="11"/>
      <c r="AA114" s="11"/>
      <c r="AG114" s="11"/>
    </row>
    <row r="115" spans="5:33">
      <c r="E115" s="11"/>
      <c r="K115" s="11"/>
      <c r="Q115" s="11"/>
      <c r="X115" s="11"/>
      <c r="AA115" s="11"/>
      <c r="AG115" s="11"/>
    </row>
    <row r="116" spans="5:33">
      <c r="E116" s="11"/>
      <c r="K116" s="11"/>
      <c r="Q116" s="11"/>
      <c r="X116" s="11"/>
      <c r="AA116" s="11"/>
      <c r="AG116" s="11"/>
    </row>
    <row r="117" spans="5:33">
      <c r="E117" s="11"/>
      <c r="K117" s="11"/>
      <c r="Q117" s="11"/>
      <c r="X117" s="11"/>
      <c r="AA117" s="11"/>
      <c r="AG117" s="11"/>
    </row>
    <row r="118" spans="5:33">
      <c r="E118" s="11"/>
      <c r="K118" s="11"/>
      <c r="Q118" s="11"/>
      <c r="X118" s="11"/>
      <c r="AA118" s="11"/>
      <c r="AG118" s="11"/>
    </row>
    <row r="119" spans="5:33">
      <c r="E119" s="11"/>
      <c r="K119" s="11"/>
      <c r="Q119" s="11"/>
      <c r="X119" s="11"/>
      <c r="AA119" s="11"/>
      <c r="AG119" s="11"/>
    </row>
    <row r="120" spans="5:33">
      <c r="E120" s="11"/>
      <c r="K120" s="11"/>
      <c r="Q120" s="11"/>
      <c r="X120" s="11"/>
      <c r="AA120" s="11"/>
      <c r="AG120" s="11"/>
    </row>
    <row r="121" spans="5:33">
      <c r="E121" s="11"/>
      <c r="K121" s="11"/>
      <c r="Q121" s="11"/>
      <c r="X121" s="11"/>
      <c r="AA121" s="11"/>
      <c r="AG121" s="11"/>
    </row>
    <row r="122" spans="5:33">
      <c r="E122" s="11"/>
      <c r="K122" s="11"/>
      <c r="Q122" s="11"/>
      <c r="X122" s="11"/>
      <c r="AA122" s="11"/>
      <c r="AG122" s="11"/>
    </row>
    <row r="123" spans="5:33">
      <c r="E123" s="11"/>
      <c r="K123" s="11"/>
      <c r="Q123" s="11"/>
      <c r="X123" s="11"/>
      <c r="AA123" s="11"/>
      <c r="AG123" s="11"/>
    </row>
    <row r="124" spans="5:33">
      <c r="E124" s="11"/>
      <c r="K124" s="11"/>
      <c r="Q124" s="11"/>
      <c r="X124" s="11"/>
      <c r="AA124" s="11"/>
      <c r="AG124" s="11"/>
    </row>
    <row r="125" spans="5:33">
      <c r="E125" s="11"/>
      <c r="K125" s="11"/>
      <c r="Q125" s="11"/>
      <c r="X125" s="11"/>
      <c r="AA125" s="11"/>
      <c r="AG125" s="11"/>
    </row>
    <row r="126" spans="5:33">
      <c r="E126" s="11"/>
      <c r="K126" s="11"/>
      <c r="Q126" s="11"/>
      <c r="X126" s="11"/>
      <c r="AA126" s="11"/>
      <c r="AG126" s="11"/>
    </row>
    <row r="127" spans="5:33">
      <c r="E127" s="11"/>
      <c r="K127" s="11"/>
      <c r="Q127" s="11"/>
      <c r="X127" s="11"/>
      <c r="AA127" s="11"/>
      <c r="AG127" s="11"/>
    </row>
    <row r="128" spans="5:33">
      <c r="E128" s="11"/>
      <c r="K128" s="11"/>
      <c r="Q128" s="11"/>
      <c r="X128" s="11"/>
      <c r="AA128" s="11"/>
      <c r="AG128" s="11"/>
    </row>
    <row r="129" spans="5:33">
      <c r="E129" s="11"/>
      <c r="K129" s="11"/>
      <c r="Q129" s="11"/>
      <c r="X129" s="11"/>
      <c r="AA129" s="11"/>
      <c r="AG129" s="11"/>
    </row>
    <row r="130" spans="5:33">
      <c r="E130" s="11"/>
      <c r="K130" s="11"/>
      <c r="Q130" s="11"/>
      <c r="X130" s="11"/>
      <c r="AA130" s="11"/>
      <c r="AG130" s="11"/>
    </row>
    <row r="131" spans="5:33">
      <c r="E131" s="11"/>
      <c r="K131" s="11"/>
      <c r="Q131" s="11"/>
      <c r="X131" s="11"/>
      <c r="AA131" s="11"/>
      <c r="AG131" s="11"/>
    </row>
    <row r="132" spans="5:33">
      <c r="E132" s="11"/>
      <c r="K132" s="11"/>
      <c r="Q132" s="11"/>
      <c r="X132" s="11"/>
      <c r="AA132" s="11"/>
      <c r="AG132" s="11"/>
    </row>
    <row r="133" spans="5:33">
      <c r="E133" s="11"/>
      <c r="K133" s="11"/>
      <c r="Q133" s="11"/>
      <c r="X133" s="11"/>
      <c r="AA133" s="11"/>
      <c r="AG133" s="11"/>
    </row>
    <row r="134" spans="5:33">
      <c r="E134" s="11"/>
      <c r="K134" s="11"/>
      <c r="Q134" s="11"/>
      <c r="X134" s="11"/>
      <c r="AA134" s="11"/>
      <c r="AG134" s="11"/>
    </row>
    <row r="135" spans="5:33">
      <c r="E135" s="11"/>
      <c r="K135" s="11"/>
      <c r="Q135" s="11"/>
      <c r="X135" s="11"/>
      <c r="AA135" s="11"/>
      <c r="AG135" s="11"/>
    </row>
    <row r="136" spans="5:33">
      <c r="E136" s="11"/>
      <c r="K136" s="11"/>
      <c r="Q136" s="11"/>
      <c r="X136" s="11"/>
      <c r="AA136" s="11"/>
      <c r="AG136" s="11"/>
    </row>
    <row r="137" spans="5:33">
      <c r="E137" s="11"/>
      <c r="K137" s="11"/>
      <c r="Q137" s="11"/>
      <c r="X137" s="11"/>
      <c r="AA137" s="11"/>
      <c r="AG137" s="11"/>
    </row>
    <row r="138" spans="5:33">
      <c r="E138" s="11"/>
      <c r="K138" s="11"/>
      <c r="Q138" s="11"/>
      <c r="X138" s="11"/>
      <c r="AA138" s="11"/>
      <c r="AG138" s="11"/>
    </row>
    <row r="139" spans="5:33">
      <c r="E139" s="11"/>
      <c r="K139" s="11"/>
      <c r="Q139" s="11"/>
      <c r="X139" s="11"/>
      <c r="AA139" s="11"/>
      <c r="AG139" s="11"/>
    </row>
    <row r="140" spans="5:33">
      <c r="E140" s="11"/>
      <c r="K140" s="11"/>
      <c r="Q140" s="11"/>
      <c r="X140" s="11"/>
      <c r="AA140" s="11"/>
      <c r="AG140" s="11"/>
    </row>
    <row r="141" spans="5:33">
      <c r="E141" s="11"/>
      <c r="K141" s="11"/>
      <c r="Q141" s="11"/>
      <c r="X141" s="11"/>
      <c r="AA141" s="11"/>
      <c r="AG141" s="11"/>
    </row>
    <row r="142" spans="5:33">
      <c r="E142" s="11"/>
      <c r="K142" s="11"/>
      <c r="Q142" s="11"/>
      <c r="X142" s="11"/>
      <c r="AA142" s="11"/>
      <c r="AG142" s="11"/>
    </row>
    <row r="143" spans="5:33">
      <c r="E143" s="11"/>
      <c r="K143" s="11"/>
      <c r="Q143" s="11"/>
      <c r="X143" s="11"/>
      <c r="AA143" s="11"/>
      <c r="AG143" s="11"/>
    </row>
    <row r="144" spans="5:33">
      <c r="E144" s="11"/>
      <c r="K144" s="11"/>
      <c r="Q144" s="11"/>
      <c r="X144" s="11"/>
      <c r="AA144" s="11"/>
      <c r="AG144" s="11"/>
    </row>
    <row r="145" spans="5:33">
      <c r="E145" s="11"/>
      <c r="K145" s="11"/>
      <c r="Q145" s="11"/>
      <c r="X145" s="11"/>
      <c r="AA145" s="11"/>
      <c r="AG145" s="11"/>
    </row>
    <row r="146" spans="5:33">
      <c r="E146" s="11"/>
      <c r="K146" s="11"/>
      <c r="Q146" s="11"/>
      <c r="X146" s="11"/>
      <c r="AA146" s="11"/>
      <c r="AG146" s="11"/>
    </row>
    <row r="147" spans="5:33">
      <c r="E147" s="11"/>
      <c r="K147" s="11"/>
      <c r="Q147" s="11"/>
      <c r="X147" s="11"/>
      <c r="AA147" s="11"/>
      <c r="AG147" s="11"/>
    </row>
    <row r="148" spans="5:33">
      <c r="E148" s="11"/>
      <c r="K148" s="11"/>
      <c r="Q148" s="11"/>
      <c r="X148" s="11"/>
      <c r="AA148" s="11"/>
      <c r="AG148" s="11"/>
    </row>
    <row r="149" spans="5:33">
      <c r="E149" s="11"/>
      <c r="K149" s="11"/>
      <c r="Q149" s="11"/>
      <c r="X149" s="11"/>
      <c r="AA149" s="11"/>
      <c r="AG149" s="11"/>
    </row>
    <row r="150" spans="5:33">
      <c r="E150" s="11"/>
      <c r="K150" s="11"/>
      <c r="Q150" s="11"/>
      <c r="X150" s="11"/>
      <c r="AA150" s="11"/>
      <c r="AG150" s="11"/>
    </row>
    <row r="151" spans="5:33">
      <c r="E151" s="11"/>
      <c r="K151" s="11"/>
      <c r="Q151" s="11"/>
      <c r="X151" s="11"/>
      <c r="AA151" s="11"/>
      <c r="AG151" s="11"/>
    </row>
    <row r="152" spans="5:33">
      <c r="E152" s="11"/>
      <c r="K152" s="11"/>
      <c r="Q152" s="11"/>
      <c r="X152" s="11"/>
      <c r="AA152" s="11"/>
      <c r="AG152" s="11"/>
    </row>
    <row r="153" spans="5:33">
      <c r="E153" s="11"/>
      <c r="K153" s="11"/>
      <c r="Q153" s="11"/>
      <c r="X153" s="11"/>
      <c r="AA153" s="11"/>
      <c r="AG153" s="11"/>
    </row>
    <row r="154" spans="5:33">
      <c r="E154" s="11"/>
      <c r="K154" s="11"/>
      <c r="Q154" s="11"/>
      <c r="X154" s="11"/>
      <c r="AA154" s="11"/>
      <c r="AG154" s="11"/>
    </row>
    <row r="155" spans="5:33">
      <c r="E155" s="11"/>
      <c r="K155" s="11"/>
      <c r="Q155" s="11"/>
      <c r="X155" s="11"/>
      <c r="AA155" s="11"/>
      <c r="AG155" s="11"/>
    </row>
    <row r="156" spans="5:33">
      <c r="E156" s="11"/>
      <c r="K156" s="11"/>
      <c r="Q156" s="11"/>
      <c r="X156" s="11"/>
      <c r="AA156" s="11"/>
      <c r="AG156" s="11"/>
    </row>
    <row r="157" spans="5:33">
      <c r="E157" s="11"/>
      <c r="K157" s="11"/>
      <c r="Q157" s="11"/>
      <c r="X157" s="11"/>
      <c r="AA157" s="11"/>
      <c r="AG157" s="11"/>
    </row>
    <row r="158" spans="5:33">
      <c r="E158" s="11"/>
      <c r="K158" s="11"/>
      <c r="Q158" s="11"/>
      <c r="X158" s="11"/>
      <c r="AA158" s="11"/>
      <c r="AG158" s="11"/>
    </row>
    <row r="159" spans="5:33">
      <c r="E159" s="11"/>
      <c r="K159" s="11"/>
      <c r="Q159" s="11"/>
      <c r="X159" s="11"/>
      <c r="AA159" s="11"/>
      <c r="AG159" s="11"/>
    </row>
    <row r="160" spans="5:33">
      <c r="E160" s="11"/>
      <c r="K160" s="11"/>
      <c r="Q160" s="11"/>
      <c r="X160" s="11"/>
      <c r="AA160" s="11"/>
      <c r="AG160" s="11"/>
    </row>
    <row r="161" spans="5:33">
      <c r="E161" s="11"/>
      <c r="K161" s="11"/>
      <c r="Q161" s="11"/>
      <c r="X161" s="11"/>
      <c r="AA161" s="11"/>
      <c r="AG161" s="11"/>
    </row>
    <row r="162" spans="5:33">
      <c r="E162" s="11"/>
      <c r="K162" s="11"/>
      <c r="Q162" s="11"/>
      <c r="X162" s="11"/>
      <c r="AA162" s="11"/>
      <c r="AG162" s="11"/>
    </row>
    <row r="163" spans="5:33">
      <c r="E163" s="11"/>
      <c r="K163" s="11"/>
      <c r="Q163" s="11"/>
      <c r="X163" s="11"/>
      <c r="AA163" s="11"/>
      <c r="AG163" s="11"/>
    </row>
    <row r="164" spans="5:33">
      <c r="E164" s="11"/>
      <c r="K164" s="11"/>
      <c r="Q164" s="11"/>
      <c r="X164" s="11"/>
      <c r="AA164" s="11"/>
      <c r="AG164" s="11"/>
    </row>
    <row r="165" spans="5:33">
      <c r="E165" s="11"/>
      <c r="K165" s="11"/>
      <c r="Q165" s="11"/>
      <c r="X165" s="11"/>
      <c r="AA165" s="11"/>
      <c r="AG165" s="11"/>
    </row>
    <row r="166" spans="5:33">
      <c r="E166" s="11"/>
      <c r="K166" s="11"/>
      <c r="Q166" s="11"/>
      <c r="X166" s="11"/>
      <c r="AA166" s="11"/>
      <c r="AG166" s="11"/>
    </row>
    <row r="167" spans="5:33">
      <c r="E167" s="11"/>
      <c r="K167" s="11"/>
      <c r="Q167" s="11"/>
      <c r="X167" s="11"/>
      <c r="AA167" s="11"/>
      <c r="AG167" s="11"/>
    </row>
    <row r="168" spans="5:33">
      <c r="E168" s="11"/>
      <c r="K168" s="11"/>
      <c r="Q168" s="11"/>
      <c r="X168" s="11"/>
      <c r="AA168" s="11"/>
      <c r="AG168" s="11"/>
    </row>
    <row r="169" spans="5:33">
      <c r="E169" s="11"/>
      <c r="K169" s="11"/>
      <c r="Q169" s="11"/>
      <c r="X169" s="11"/>
      <c r="AA169" s="11"/>
      <c r="AG169" s="11"/>
    </row>
    <row r="170" spans="5:33">
      <c r="E170" s="11"/>
      <c r="K170" s="11"/>
      <c r="Q170" s="11"/>
      <c r="X170" s="11"/>
      <c r="AA170" s="11"/>
      <c r="AG170" s="11"/>
    </row>
    <row r="171" spans="5:33">
      <c r="E171" s="11"/>
      <c r="K171" s="11"/>
      <c r="Q171" s="11"/>
      <c r="X171" s="11"/>
      <c r="AA171" s="11"/>
      <c r="AG171" s="11"/>
    </row>
    <row r="172" spans="5:33">
      <c r="E172" s="11"/>
      <c r="K172" s="11"/>
      <c r="Q172" s="11"/>
      <c r="X172" s="11"/>
      <c r="AA172" s="11"/>
      <c r="AG172" s="11"/>
    </row>
    <row r="173" spans="5:33">
      <c r="E173" s="11"/>
      <c r="K173" s="11"/>
      <c r="Q173" s="11"/>
      <c r="X173" s="11"/>
      <c r="AA173" s="11"/>
      <c r="AG173" s="11"/>
    </row>
    <row r="174" spans="5:33">
      <c r="E174" s="11"/>
      <c r="K174" s="11"/>
      <c r="Q174" s="11"/>
      <c r="X174" s="11"/>
      <c r="AA174" s="11"/>
      <c r="AG174" s="11"/>
    </row>
    <row r="175" spans="5:33">
      <c r="E175" s="11"/>
      <c r="K175" s="11"/>
      <c r="Q175" s="11"/>
      <c r="X175" s="11"/>
      <c r="AA175" s="11"/>
      <c r="AG175" s="11"/>
    </row>
    <row r="176" spans="5:33">
      <c r="E176" s="11"/>
      <c r="K176" s="11"/>
      <c r="Q176" s="11"/>
      <c r="X176" s="11"/>
      <c r="AA176" s="11"/>
      <c r="AG176" s="11"/>
    </row>
    <row r="177" spans="5:33">
      <c r="E177" s="11"/>
      <c r="K177" s="11"/>
      <c r="Q177" s="11"/>
      <c r="X177" s="11"/>
      <c r="AA177" s="11"/>
      <c r="AG177" s="11"/>
    </row>
    <row r="178" spans="5:33">
      <c r="E178" s="11"/>
      <c r="K178" s="11"/>
      <c r="Q178" s="11"/>
      <c r="X178" s="11"/>
      <c r="AA178" s="11"/>
      <c r="AG178" s="11"/>
    </row>
    <row r="179" spans="5:33">
      <c r="E179" s="11"/>
      <c r="K179" s="11"/>
      <c r="Q179" s="11"/>
      <c r="X179" s="11"/>
      <c r="AA179" s="11"/>
      <c r="AG179" s="11"/>
    </row>
    <row r="180" spans="5:33">
      <c r="E180" s="11"/>
      <c r="K180" s="11"/>
      <c r="Q180" s="11"/>
      <c r="X180" s="11"/>
      <c r="AA180" s="11"/>
      <c r="AG180" s="11"/>
    </row>
    <row r="181" spans="5:33">
      <c r="E181" s="11"/>
      <c r="K181" s="11"/>
      <c r="Q181" s="11"/>
      <c r="X181" s="11"/>
      <c r="AA181" s="11"/>
      <c r="AG181" s="11"/>
    </row>
    <row r="182" spans="5:33">
      <c r="E182" s="11"/>
      <c r="K182" s="11"/>
      <c r="Q182" s="11"/>
      <c r="X182" s="11"/>
      <c r="AA182" s="11"/>
      <c r="AG182" s="11"/>
    </row>
    <row r="183" spans="5:33">
      <c r="E183" s="11"/>
      <c r="K183" s="11"/>
      <c r="Q183" s="11"/>
      <c r="X183" s="11"/>
      <c r="AA183" s="11"/>
      <c r="AG183" s="11"/>
    </row>
    <row r="184" spans="5:33">
      <c r="E184" s="11"/>
      <c r="K184" s="11"/>
      <c r="Q184" s="11"/>
      <c r="X184" s="11"/>
      <c r="AA184" s="11"/>
      <c r="AG184" s="11"/>
    </row>
    <row r="185" spans="5:33">
      <c r="E185" s="11"/>
      <c r="K185" s="11"/>
      <c r="Q185" s="11"/>
      <c r="X185" s="11"/>
      <c r="AA185" s="11"/>
      <c r="AG185" s="11"/>
    </row>
    <row r="186" spans="5:33">
      <c r="E186" s="11"/>
      <c r="K186" s="11"/>
      <c r="Q186" s="11"/>
      <c r="X186" s="11"/>
      <c r="AA186" s="11"/>
      <c r="AG186" s="11"/>
    </row>
    <row r="187" spans="5:33">
      <c r="E187" s="11"/>
      <c r="K187" s="11"/>
      <c r="Q187" s="11"/>
      <c r="X187" s="11"/>
      <c r="AA187" s="11"/>
      <c r="AG187" s="11"/>
    </row>
    <row r="188" spans="5:33">
      <c r="E188" s="11"/>
      <c r="K188" s="11"/>
      <c r="Q188" s="11"/>
      <c r="X188" s="11"/>
      <c r="AA188" s="11"/>
      <c r="AG188" s="11"/>
    </row>
    <row r="189" spans="5:33">
      <c r="E189" s="11"/>
      <c r="K189" s="11"/>
      <c r="Q189" s="11"/>
      <c r="X189" s="11"/>
      <c r="AA189" s="11"/>
      <c r="AG189" s="11"/>
    </row>
    <row r="190" spans="5:33">
      <c r="E190" s="11"/>
      <c r="K190" s="11"/>
      <c r="Q190" s="11"/>
      <c r="X190" s="11"/>
      <c r="AA190" s="11"/>
      <c r="AG190" s="11"/>
    </row>
    <row r="191" spans="5:33">
      <c r="E191" s="11"/>
      <c r="K191" s="11"/>
      <c r="Q191" s="11"/>
      <c r="X191" s="11"/>
      <c r="AA191" s="11"/>
      <c r="AG191" s="11"/>
    </row>
    <row r="192" spans="5:33">
      <c r="E192" s="11"/>
      <c r="K192" s="11"/>
      <c r="Q192" s="11"/>
      <c r="X192" s="11"/>
      <c r="AA192" s="11"/>
      <c r="AG192" s="11"/>
    </row>
    <row r="193" spans="5:33">
      <c r="E193" s="11"/>
      <c r="K193" s="11"/>
      <c r="Q193" s="11"/>
      <c r="X193" s="11"/>
      <c r="AA193" s="11"/>
      <c r="AG193" s="11"/>
    </row>
    <row r="194" spans="5:33">
      <c r="E194" s="11"/>
      <c r="K194" s="11"/>
      <c r="Q194" s="11"/>
      <c r="X194" s="11"/>
      <c r="AA194" s="11"/>
      <c r="AG194" s="11"/>
    </row>
    <row r="195" spans="5:33">
      <c r="E195" s="11"/>
      <c r="K195" s="11"/>
      <c r="Q195" s="11"/>
      <c r="X195" s="11"/>
      <c r="AA195" s="11"/>
      <c r="AG195" s="11"/>
    </row>
    <row r="196" spans="5:33">
      <c r="E196" s="11"/>
      <c r="K196" s="11"/>
      <c r="Q196" s="11"/>
      <c r="X196" s="11"/>
      <c r="AA196" s="11"/>
      <c r="AG196" s="11"/>
    </row>
    <row r="197" spans="5:33">
      <c r="E197" s="11"/>
      <c r="K197" s="11"/>
      <c r="Q197" s="11"/>
      <c r="X197" s="11"/>
      <c r="AA197" s="11"/>
      <c r="AG197" s="11"/>
    </row>
    <row r="198" spans="5:33">
      <c r="E198" s="11"/>
      <c r="K198" s="11"/>
      <c r="Q198" s="11"/>
      <c r="X198" s="11"/>
      <c r="AA198" s="11"/>
      <c r="AG198" s="11"/>
    </row>
    <row r="199" spans="5:33">
      <c r="E199" s="11"/>
      <c r="K199" s="11"/>
      <c r="Q199" s="11"/>
      <c r="X199" s="11"/>
      <c r="AA199" s="11"/>
      <c r="AG199" s="11"/>
    </row>
    <row r="200" spans="5:33">
      <c r="E200" s="11"/>
      <c r="K200" s="11"/>
      <c r="Q200" s="11"/>
      <c r="X200" s="11"/>
      <c r="AA200" s="11"/>
      <c r="AG200" s="11"/>
    </row>
    <row r="201" spans="5:33">
      <c r="E201" s="11"/>
      <c r="K201" s="11"/>
      <c r="Q201" s="11"/>
      <c r="X201" s="11"/>
      <c r="AA201" s="11"/>
      <c r="AG201" s="11"/>
    </row>
    <row r="202" spans="5:33">
      <c r="E202" s="11"/>
      <c r="K202" s="11"/>
      <c r="Q202" s="11"/>
      <c r="X202" s="11"/>
      <c r="AA202" s="11"/>
      <c r="AG202" s="11"/>
    </row>
    <row r="203" spans="5:33">
      <c r="E203" s="11"/>
      <c r="K203" s="11"/>
      <c r="Q203" s="11"/>
      <c r="X203" s="11"/>
      <c r="AA203" s="11"/>
      <c r="AG203" s="11"/>
    </row>
    <row r="204" spans="5:33">
      <c r="E204" s="11"/>
      <c r="K204" s="11"/>
      <c r="Q204" s="11"/>
      <c r="X204" s="11"/>
      <c r="AA204" s="11"/>
      <c r="AG204" s="11"/>
    </row>
    <row r="205" spans="5:33">
      <c r="E205" s="11"/>
      <c r="K205" s="11"/>
      <c r="Q205" s="11"/>
      <c r="X205" s="11"/>
      <c r="AA205" s="11"/>
      <c r="AG205" s="11"/>
    </row>
    <row r="206" spans="5:33">
      <c r="E206" s="11"/>
      <c r="K206" s="11"/>
      <c r="Q206" s="11"/>
      <c r="X206" s="11"/>
      <c r="AA206" s="11"/>
      <c r="AG206" s="11"/>
    </row>
    <row r="207" spans="5:33">
      <c r="E207" s="11"/>
      <c r="K207" s="11"/>
      <c r="Q207" s="11"/>
      <c r="X207" s="11"/>
      <c r="AA207" s="11"/>
      <c r="AG207" s="11"/>
    </row>
    <row r="208" spans="5:33">
      <c r="E208" s="11"/>
      <c r="K208" s="11"/>
      <c r="Q208" s="11"/>
      <c r="X208" s="11"/>
      <c r="AA208" s="11"/>
      <c r="AG208" s="11"/>
    </row>
    <row r="209" spans="5:33">
      <c r="E209" s="11"/>
      <c r="K209" s="11"/>
      <c r="Q209" s="11"/>
      <c r="X209" s="11"/>
      <c r="AA209" s="11"/>
      <c r="AG209" s="11"/>
    </row>
    <row r="210" spans="5:33">
      <c r="E210" s="11"/>
      <c r="K210" s="11"/>
      <c r="Q210" s="11"/>
      <c r="X210" s="11"/>
      <c r="AA210" s="11"/>
      <c r="AG210" s="11"/>
    </row>
    <row r="211" spans="5:33">
      <c r="E211" s="11"/>
      <c r="K211" s="11"/>
      <c r="Q211" s="11"/>
      <c r="X211" s="11"/>
      <c r="AA211" s="11"/>
      <c r="AG211" s="11"/>
    </row>
    <row r="212" spans="5:33">
      <c r="E212" s="11"/>
      <c r="K212" s="11"/>
      <c r="Q212" s="11"/>
      <c r="X212" s="11"/>
      <c r="AA212" s="11"/>
      <c r="AG212" s="11"/>
    </row>
    <row r="213" spans="5:33">
      <c r="E213" s="11"/>
      <c r="K213" s="11"/>
      <c r="Q213" s="11"/>
      <c r="X213" s="11"/>
      <c r="AA213" s="11"/>
      <c r="AG213" s="11"/>
    </row>
    <row r="214" spans="5:33">
      <c r="E214" s="11"/>
      <c r="K214" s="11"/>
      <c r="Q214" s="11"/>
      <c r="X214" s="11"/>
      <c r="AA214" s="11"/>
      <c r="AG214" s="11"/>
    </row>
    <row r="215" spans="5:33">
      <c r="E215" s="11"/>
      <c r="K215" s="11"/>
      <c r="Q215" s="11"/>
      <c r="X215" s="11"/>
      <c r="AA215" s="11"/>
      <c r="AG215" s="11"/>
    </row>
    <row r="216" spans="5:33">
      <c r="E216" s="11"/>
      <c r="K216" s="11"/>
      <c r="Q216" s="11"/>
      <c r="X216" s="11"/>
      <c r="AA216" s="11"/>
      <c r="AG216" s="11"/>
    </row>
    <row r="217" spans="5:33">
      <c r="E217" s="11"/>
      <c r="K217" s="11"/>
      <c r="Q217" s="11"/>
      <c r="X217" s="11"/>
      <c r="AA217" s="11"/>
      <c r="AG217" s="11"/>
    </row>
    <row r="218" spans="5:33">
      <c r="E218" s="11"/>
      <c r="K218" s="11"/>
      <c r="Q218" s="11"/>
      <c r="X218" s="11"/>
      <c r="AA218" s="11"/>
      <c r="AG218" s="11"/>
    </row>
    <row r="219" spans="5:33">
      <c r="E219" s="11"/>
      <c r="K219" s="11"/>
      <c r="Q219" s="11"/>
      <c r="X219" s="11"/>
      <c r="AA219" s="11"/>
      <c r="AG219" s="11"/>
    </row>
    <row r="220" spans="5:33">
      <c r="E220" s="11"/>
      <c r="K220" s="11"/>
      <c r="Q220" s="11"/>
      <c r="X220" s="11"/>
      <c r="AA220" s="11"/>
      <c r="AG220" s="11"/>
    </row>
    <row r="221" spans="5:33">
      <c r="E221" s="11"/>
      <c r="K221" s="11"/>
      <c r="Q221" s="11"/>
      <c r="X221" s="11"/>
      <c r="AA221" s="11"/>
      <c r="AG221" s="11"/>
    </row>
    <row r="222" spans="5:33">
      <c r="E222" s="11"/>
      <c r="K222" s="11"/>
      <c r="Q222" s="11"/>
      <c r="X222" s="11"/>
      <c r="AA222" s="11"/>
      <c r="AG222" s="11"/>
    </row>
    <row r="223" spans="5:33">
      <c r="E223" s="11"/>
      <c r="K223" s="11"/>
      <c r="Q223" s="11"/>
      <c r="X223" s="11"/>
      <c r="AA223" s="11"/>
      <c r="AG223" s="11"/>
    </row>
    <row r="224" spans="5:33">
      <c r="E224" s="11"/>
      <c r="K224" s="11"/>
      <c r="Q224" s="11"/>
      <c r="X224" s="11"/>
      <c r="AA224" s="11"/>
      <c r="AG224" s="11"/>
    </row>
    <row r="225" spans="5:33">
      <c r="E225" s="11"/>
      <c r="K225" s="11"/>
      <c r="Q225" s="11"/>
      <c r="X225" s="11"/>
      <c r="AA225" s="11"/>
      <c r="AG225" s="11"/>
    </row>
    <row r="226" spans="5:33">
      <c r="E226" s="11"/>
      <c r="K226" s="11"/>
      <c r="Q226" s="11"/>
      <c r="X226" s="11"/>
      <c r="AA226" s="11"/>
      <c r="AG226" s="11"/>
    </row>
    <row r="227" spans="5:33">
      <c r="E227" s="11"/>
      <c r="K227" s="11"/>
      <c r="Q227" s="11"/>
      <c r="X227" s="11"/>
      <c r="AA227" s="11"/>
      <c r="AG227" s="11"/>
    </row>
    <row r="228" spans="5:33">
      <c r="E228" s="11"/>
      <c r="K228" s="11"/>
      <c r="Q228" s="11"/>
      <c r="X228" s="11"/>
      <c r="AA228" s="11"/>
      <c r="AG228" s="11"/>
    </row>
    <row r="229" spans="5:33">
      <c r="E229" s="11"/>
      <c r="K229" s="11"/>
      <c r="Q229" s="11"/>
      <c r="X229" s="11"/>
      <c r="AA229" s="11"/>
      <c r="AG229" s="11"/>
    </row>
    <row r="230" spans="5:33">
      <c r="E230" s="11"/>
      <c r="K230" s="11"/>
      <c r="Q230" s="11"/>
      <c r="X230" s="11"/>
      <c r="AA230" s="11"/>
      <c r="AG230" s="11"/>
    </row>
    <row r="231" spans="5:33">
      <c r="E231" s="11"/>
      <c r="K231" s="11"/>
      <c r="Q231" s="11"/>
      <c r="X231" s="11"/>
      <c r="AA231" s="11"/>
      <c r="AG231" s="11"/>
    </row>
    <row r="232" spans="5:33">
      <c r="E232" s="11"/>
      <c r="K232" s="11"/>
      <c r="Q232" s="11"/>
      <c r="X232" s="11"/>
      <c r="AA232" s="11"/>
      <c r="AG232" s="11"/>
    </row>
    <row r="233" spans="5:33">
      <c r="E233" s="11"/>
      <c r="K233" s="11"/>
      <c r="Q233" s="11"/>
      <c r="X233" s="11"/>
      <c r="AA233" s="11"/>
      <c r="AG233" s="11"/>
    </row>
    <row r="234" spans="5:33">
      <c r="E234" s="11"/>
      <c r="K234" s="11"/>
      <c r="Q234" s="11"/>
      <c r="X234" s="11"/>
      <c r="AA234" s="11"/>
      <c r="AG234" s="11"/>
    </row>
    <row r="235" spans="5:33">
      <c r="E235" s="11"/>
      <c r="K235" s="11"/>
      <c r="Q235" s="11"/>
      <c r="X235" s="11"/>
      <c r="AA235" s="11"/>
      <c r="AG235" s="11"/>
    </row>
    <row r="236" spans="5:33">
      <c r="E236" s="11"/>
      <c r="K236" s="11"/>
      <c r="Q236" s="11"/>
      <c r="X236" s="11"/>
      <c r="AA236" s="11"/>
      <c r="AG236" s="11"/>
    </row>
    <row r="237" spans="5:33">
      <c r="E237" s="11"/>
      <c r="K237" s="11"/>
      <c r="Q237" s="11"/>
      <c r="X237" s="11"/>
      <c r="AA237" s="11"/>
      <c r="AG237" s="11"/>
    </row>
    <row r="238" spans="5:33">
      <c r="E238" s="11"/>
      <c r="K238" s="11"/>
      <c r="Q238" s="11"/>
      <c r="X238" s="11"/>
      <c r="AA238" s="11"/>
      <c r="AG238" s="11"/>
    </row>
    <row r="239" spans="5:33">
      <c r="E239" s="11"/>
      <c r="K239" s="11"/>
      <c r="Q239" s="11"/>
      <c r="X239" s="11"/>
      <c r="AA239" s="11"/>
      <c r="AG239" s="11"/>
    </row>
    <row r="240" spans="5:33">
      <c r="E240" s="11"/>
      <c r="K240" s="11"/>
      <c r="Q240" s="11"/>
      <c r="X240" s="11"/>
      <c r="AA240" s="11"/>
      <c r="AG240" s="11"/>
    </row>
    <row r="241" spans="5:33">
      <c r="E241" s="11"/>
      <c r="K241" s="11"/>
      <c r="Q241" s="11"/>
      <c r="X241" s="11"/>
      <c r="AA241" s="11"/>
      <c r="AG241" s="11"/>
    </row>
    <row r="242" spans="5:33">
      <c r="E242" s="11"/>
      <c r="K242" s="11"/>
      <c r="Q242" s="11"/>
      <c r="X242" s="11"/>
      <c r="AA242" s="11"/>
      <c r="AG242" s="11"/>
    </row>
    <row r="243" spans="5:33">
      <c r="E243" s="11"/>
      <c r="K243" s="11"/>
      <c r="Q243" s="11"/>
      <c r="X243" s="11"/>
      <c r="AA243" s="11"/>
      <c r="AG243" s="11"/>
    </row>
    <row r="244" spans="5:33">
      <c r="E244" s="11"/>
      <c r="K244" s="11"/>
      <c r="Q244" s="11"/>
      <c r="X244" s="11"/>
      <c r="AA244" s="11"/>
      <c r="AG244" s="11"/>
    </row>
    <row r="245" spans="5:33">
      <c r="E245" s="11"/>
      <c r="K245" s="11"/>
      <c r="Q245" s="11"/>
      <c r="X245" s="11"/>
      <c r="AA245" s="11"/>
      <c r="AG245" s="11"/>
    </row>
    <row r="246" spans="5:33">
      <c r="E246" s="11"/>
      <c r="K246" s="11"/>
      <c r="Q246" s="11"/>
      <c r="X246" s="11"/>
      <c r="AA246" s="11"/>
      <c r="AG246" s="11"/>
    </row>
    <row r="247" spans="5:33">
      <c r="E247" s="11"/>
      <c r="K247" s="11"/>
      <c r="Q247" s="11"/>
      <c r="X247" s="11"/>
      <c r="AA247" s="11"/>
      <c r="AG247" s="11"/>
    </row>
    <row r="248" spans="5:33">
      <c r="E248" s="11"/>
      <c r="K248" s="11"/>
      <c r="Q248" s="11"/>
      <c r="X248" s="11"/>
      <c r="AA248" s="11"/>
      <c r="AG248" s="11"/>
    </row>
    <row r="249" spans="5:33">
      <c r="E249" s="11"/>
      <c r="K249" s="11"/>
      <c r="Q249" s="11"/>
      <c r="X249" s="11"/>
      <c r="AA249" s="11"/>
      <c r="AG249" s="11"/>
    </row>
    <row r="250" spans="5:33">
      <c r="E250" s="11"/>
      <c r="K250" s="11"/>
      <c r="Q250" s="11"/>
      <c r="X250" s="11"/>
      <c r="AA250" s="11"/>
      <c r="AG250" s="11"/>
    </row>
    <row r="251" spans="5:33">
      <c r="E251" s="11"/>
      <c r="K251" s="11"/>
      <c r="Q251" s="11"/>
      <c r="X251" s="11"/>
      <c r="AA251" s="11"/>
      <c r="AG251" s="11"/>
    </row>
    <row r="252" spans="5:33">
      <c r="E252" s="11"/>
      <c r="K252" s="11"/>
      <c r="Q252" s="11"/>
      <c r="X252" s="11"/>
      <c r="AA252" s="11"/>
      <c r="AG252" s="11"/>
    </row>
    <row r="253" spans="5:33">
      <c r="E253" s="11"/>
      <c r="K253" s="11"/>
      <c r="Q253" s="11"/>
      <c r="X253" s="11"/>
      <c r="AA253" s="11"/>
      <c r="AG253" s="11"/>
    </row>
    <row r="254" spans="5:33">
      <c r="E254" s="11"/>
      <c r="K254" s="11"/>
      <c r="Q254" s="11"/>
      <c r="X254" s="11"/>
      <c r="AA254" s="11"/>
      <c r="AG254" s="11"/>
    </row>
    <row r="255" spans="5:33">
      <c r="E255" s="11"/>
      <c r="K255" s="11"/>
      <c r="Q255" s="11"/>
      <c r="X255" s="11"/>
      <c r="AA255" s="11"/>
      <c r="AG255" s="11"/>
    </row>
    <row r="256" spans="5:33">
      <c r="E256" s="11"/>
      <c r="K256" s="11"/>
      <c r="Q256" s="11"/>
      <c r="X256" s="11"/>
      <c r="AA256" s="11"/>
      <c r="AG256" s="11"/>
    </row>
    <row r="257" spans="5:33">
      <c r="E257" s="11"/>
      <c r="K257" s="11"/>
      <c r="Q257" s="11"/>
      <c r="X257" s="11"/>
      <c r="AA257" s="11"/>
      <c r="AG257" s="11"/>
    </row>
    <row r="258" spans="5:33">
      <c r="E258" s="11"/>
      <c r="K258" s="11"/>
      <c r="Q258" s="11"/>
      <c r="X258" s="11"/>
      <c r="AA258" s="11"/>
      <c r="AG258" s="11"/>
    </row>
    <row r="259" spans="5:33">
      <c r="E259" s="11"/>
      <c r="K259" s="11"/>
      <c r="Q259" s="11"/>
      <c r="X259" s="11"/>
      <c r="AA259" s="11"/>
      <c r="AG259" s="11"/>
    </row>
    <row r="260" spans="5:33">
      <c r="E260" s="11"/>
      <c r="K260" s="11"/>
      <c r="Q260" s="11"/>
      <c r="X260" s="11"/>
      <c r="AA260" s="11"/>
      <c r="AG260" s="11"/>
    </row>
    <row r="261" spans="5:33">
      <c r="E261" s="11"/>
      <c r="K261" s="11"/>
      <c r="Q261" s="11"/>
      <c r="X261" s="11"/>
      <c r="AA261" s="11"/>
      <c r="AG261" s="11"/>
    </row>
    <row r="262" spans="5:33">
      <c r="E262" s="11"/>
      <c r="K262" s="11"/>
      <c r="Q262" s="11"/>
      <c r="X262" s="11"/>
      <c r="AA262" s="11"/>
      <c r="AG262" s="11"/>
    </row>
    <row r="263" spans="5:33">
      <c r="E263" s="11"/>
      <c r="K263" s="11"/>
      <c r="Q263" s="11"/>
      <c r="X263" s="11"/>
      <c r="AA263" s="11"/>
      <c r="AG263" s="11"/>
    </row>
    <row r="264" spans="5:33">
      <c r="E264" s="11"/>
      <c r="K264" s="11"/>
      <c r="Q264" s="11"/>
      <c r="X264" s="11"/>
      <c r="AA264" s="11"/>
      <c r="AG264" s="11"/>
    </row>
    <row r="265" spans="5:33">
      <c r="E265" s="11"/>
      <c r="K265" s="11"/>
      <c r="Q265" s="11"/>
      <c r="X265" s="11"/>
      <c r="AA265" s="11"/>
      <c r="AG265" s="11"/>
    </row>
    <row r="266" spans="5:33">
      <c r="E266" s="11"/>
      <c r="K266" s="11"/>
      <c r="Q266" s="11"/>
      <c r="X266" s="11"/>
      <c r="AA266" s="11"/>
      <c r="AG266" s="11"/>
    </row>
    <row r="267" spans="5:33">
      <c r="E267" s="11"/>
      <c r="K267" s="11"/>
      <c r="Q267" s="11"/>
      <c r="X267" s="11"/>
      <c r="AA267" s="11"/>
      <c r="AG267" s="11"/>
    </row>
    <row r="268" spans="5:33">
      <c r="E268" s="11"/>
      <c r="K268" s="11"/>
      <c r="Q268" s="11"/>
      <c r="X268" s="11"/>
      <c r="AA268" s="11"/>
      <c r="AG268" s="11"/>
    </row>
    <row r="269" spans="5:33">
      <c r="E269" s="11"/>
      <c r="K269" s="11"/>
      <c r="Q269" s="11"/>
      <c r="X269" s="11"/>
      <c r="AA269" s="11"/>
      <c r="AG269" s="11"/>
    </row>
    <row r="270" spans="5:33">
      <c r="E270" s="11"/>
      <c r="K270" s="11"/>
      <c r="Q270" s="11"/>
      <c r="X270" s="11"/>
      <c r="AA270" s="11"/>
      <c r="AG270" s="11"/>
    </row>
    <row r="271" spans="5:33">
      <c r="E271" s="11"/>
      <c r="K271" s="11"/>
      <c r="Q271" s="11"/>
      <c r="X271" s="11"/>
      <c r="AA271" s="11"/>
      <c r="AG271" s="11"/>
    </row>
    <row r="272" spans="5:33">
      <c r="E272" s="11"/>
      <c r="K272" s="11"/>
      <c r="Q272" s="11"/>
      <c r="X272" s="11"/>
      <c r="AA272" s="11"/>
      <c r="AG272" s="11"/>
    </row>
    <row r="273" spans="5:33">
      <c r="E273" s="11"/>
      <c r="K273" s="11"/>
      <c r="Q273" s="11"/>
      <c r="X273" s="11"/>
      <c r="AA273" s="11"/>
      <c r="AG273" s="11"/>
    </row>
    <row r="274" spans="5:33">
      <c r="E274" s="11"/>
      <c r="K274" s="11"/>
      <c r="Q274" s="11"/>
      <c r="X274" s="11"/>
      <c r="AA274" s="11"/>
      <c r="AG274" s="11"/>
    </row>
    <row r="275" spans="5:33">
      <c r="E275" s="11"/>
      <c r="K275" s="11"/>
      <c r="Q275" s="11"/>
      <c r="X275" s="11"/>
      <c r="AA275" s="11"/>
      <c r="AG275" s="11"/>
    </row>
    <row r="276" spans="5:33">
      <c r="E276" s="11"/>
      <c r="K276" s="11"/>
      <c r="Q276" s="11"/>
      <c r="X276" s="11"/>
      <c r="AA276" s="11"/>
      <c r="AG276" s="11"/>
    </row>
    <row r="277" spans="5:33">
      <c r="E277" s="11"/>
      <c r="K277" s="11"/>
      <c r="Q277" s="11"/>
      <c r="X277" s="11"/>
      <c r="AA277" s="11"/>
      <c r="AG277" s="11"/>
    </row>
    <row r="278" spans="5:33">
      <c r="E278" s="11"/>
      <c r="K278" s="11"/>
      <c r="Q278" s="11"/>
      <c r="X278" s="11"/>
      <c r="AA278" s="11"/>
      <c r="AG278" s="11"/>
    </row>
    <row r="279" spans="5:33">
      <c r="E279" s="11"/>
      <c r="K279" s="11"/>
      <c r="Q279" s="11"/>
      <c r="X279" s="11"/>
      <c r="AA279" s="11"/>
      <c r="AG279" s="11"/>
    </row>
    <row r="280" spans="5:33">
      <c r="E280" s="11"/>
      <c r="K280" s="11"/>
      <c r="Q280" s="11"/>
      <c r="X280" s="11"/>
      <c r="AA280" s="11"/>
      <c r="AG280" s="11"/>
    </row>
    <row r="281" spans="5:33">
      <c r="E281" s="11"/>
      <c r="K281" s="11"/>
      <c r="Q281" s="11"/>
      <c r="X281" s="11"/>
      <c r="AA281" s="11"/>
      <c r="AG281" s="11"/>
    </row>
    <row r="282" spans="5:33">
      <c r="E282" s="11"/>
      <c r="K282" s="11"/>
      <c r="Q282" s="11"/>
      <c r="X282" s="11"/>
      <c r="AA282" s="11"/>
      <c r="AG282" s="11"/>
    </row>
    <row r="283" spans="5:33">
      <c r="E283" s="11"/>
      <c r="K283" s="11"/>
      <c r="Q283" s="11"/>
      <c r="X283" s="11"/>
      <c r="AA283" s="11"/>
      <c r="AG283" s="11"/>
    </row>
    <row r="284" spans="5:33">
      <c r="E284" s="11"/>
      <c r="K284" s="11"/>
      <c r="Q284" s="11"/>
      <c r="X284" s="11"/>
      <c r="AA284" s="11"/>
      <c r="AG284" s="11"/>
    </row>
    <row r="285" spans="5:33">
      <c r="E285" s="11"/>
      <c r="K285" s="11"/>
      <c r="Q285" s="11"/>
      <c r="X285" s="11"/>
      <c r="AA285" s="11"/>
      <c r="AG285" s="11"/>
    </row>
    <row r="286" spans="5:33">
      <c r="E286" s="11"/>
      <c r="K286" s="11"/>
      <c r="Q286" s="11"/>
      <c r="X286" s="11"/>
      <c r="AA286" s="11"/>
      <c r="AG286" s="11"/>
    </row>
    <row r="287" spans="5:33">
      <c r="E287" s="11"/>
      <c r="K287" s="11"/>
      <c r="Q287" s="11"/>
      <c r="X287" s="11"/>
      <c r="AA287" s="11"/>
      <c r="AG287" s="11"/>
    </row>
    <row r="288" spans="5:33">
      <c r="E288" s="11"/>
      <c r="K288" s="11"/>
      <c r="Q288" s="11"/>
      <c r="X288" s="11"/>
      <c r="AA288" s="11"/>
      <c r="AG288" s="11"/>
    </row>
    <row r="289" spans="5:33">
      <c r="E289" s="11"/>
      <c r="K289" s="11"/>
      <c r="Q289" s="11"/>
      <c r="X289" s="11"/>
      <c r="AA289" s="11"/>
      <c r="AG289" s="11"/>
    </row>
    <row r="290" spans="5:33">
      <c r="E290" s="11"/>
      <c r="K290" s="11"/>
      <c r="Q290" s="11"/>
      <c r="X290" s="11"/>
      <c r="AA290" s="11"/>
      <c r="AG290" s="11"/>
    </row>
    <row r="291" spans="5:33">
      <c r="E291" s="11"/>
      <c r="K291" s="11"/>
      <c r="Q291" s="11"/>
      <c r="X291" s="11"/>
      <c r="AA291" s="11"/>
      <c r="AG291" s="11"/>
    </row>
    <row r="292" spans="5:33">
      <c r="E292" s="11"/>
      <c r="K292" s="11"/>
      <c r="Q292" s="11"/>
      <c r="X292" s="11"/>
      <c r="AA292" s="11"/>
      <c r="AG292" s="11"/>
    </row>
    <row r="293" spans="5:33">
      <c r="E293" s="11"/>
      <c r="K293" s="11"/>
      <c r="Q293" s="11"/>
      <c r="X293" s="11"/>
      <c r="AA293" s="11"/>
      <c r="AG293" s="11"/>
    </row>
    <row r="294" spans="5:33">
      <c r="E294" s="11"/>
      <c r="K294" s="11"/>
      <c r="Q294" s="11"/>
      <c r="X294" s="11"/>
      <c r="AA294" s="11"/>
      <c r="AG294" s="11"/>
    </row>
    <row r="295" spans="5:33">
      <c r="E295" s="11"/>
      <c r="K295" s="11"/>
      <c r="Q295" s="11"/>
      <c r="X295" s="11"/>
      <c r="AA295" s="11"/>
      <c r="AG295" s="11"/>
    </row>
    <row r="296" spans="5:33">
      <c r="E296" s="11"/>
      <c r="K296" s="11"/>
      <c r="Q296" s="11"/>
      <c r="X296" s="11"/>
      <c r="AA296" s="11"/>
      <c r="AG296" s="11"/>
    </row>
    <row r="297" spans="5:33">
      <c r="E297" s="11"/>
      <c r="K297" s="11"/>
      <c r="Q297" s="11"/>
      <c r="X297" s="11"/>
      <c r="AA297" s="11"/>
      <c r="AG297" s="11"/>
    </row>
    <row r="298" spans="5:33">
      <c r="E298" s="11"/>
      <c r="K298" s="11"/>
      <c r="Q298" s="11"/>
      <c r="X298" s="11"/>
      <c r="AA298" s="11"/>
      <c r="AG298" s="11"/>
    </row>
    <row r="299" spans="5:33">
      <c r="E299" s="11"/>
      <c r="K299" s="11"/>
      <c r="Q299" s="11"/>
      <c r="X299" s="11"/>
      <c r="AA299" s="11"/>
      <c r="AG299" s="11"/>
    </row>
    <row r="300" spans="5:33">
      <c r="E300" s="11"/>
      <c r="K300" s="11"/>
      <c r="Q300" s="11"/>
      <c r="X300" s="11"/>
      <c r="AA300" s="11"/>
      <c r="AG300" s="11"/>
    </row>
    <row r="301" spans="5:33">
      <c r="E301" s="11"/>
      <c r="K301" s="11"/>
      <c r="Q301" s="11"/>
      <c r="X301" s="11"/>
      <c r="AA301" s="11"/>
      <c r="AG301" s="11"/>
    </row>
    <row r="302" spans="5:33">
      <c r="E302" s="11"/>
      <c r="K302" s="11"/>
      <c r="Q302" s="11"/>
      <c r="X302" s="11"/>
      <c r="AA302" s="11"/>
      <c r="AG302" s="11"/>
    </row>
    <row r="303" spans="5:33">
      <c r="E303" s="11"/>
      <c r="K303" s="11"/>
      <c r="Q303" s="11"/>
      <c r="X303" s="11"/>
      <c r="AA303" s="11"/>
      <c r="AG303" s="11"/>
    </row>
    <row r="304" spans="5:33">
      <c r="E304" s="11"/>
      <c r="K304" s="11"/>
      <c r="Q304" s="11"/>
      <c r="X304" s="11"/>
      <c r="AA304" s="11"/>
      <c r="AG304" s="11"/>
    </row>
    <row r="305" spans="5:33">
      <c r="E305" s="11"/>
      <c r="K305" s="11"/>
      <c r="Q305" s="11"/>
      <c r="X305" s="11"/>
      <c r="AA305" s="11"/>
      <c r="AG305" s="11"/>
    </row>
    <row r="306" spans="5:33">
      <c r="E306" s="11"/>
      <c r="K306" s="11"/>
      <c r="Q306" s="11"/>
      <c r="X306" s="11"/>
      <c r="AA306" s="11"/>
      <c r="AG306" s="11"/>
    </row>
    <row r="307" spans="5:33">
      <c r="E307" s="11"/>
      <c r="K307" s="11"/>
      <c r="Q307" s="11"/>
      <c r="X307" s="11"/>
      <c r="AA307" s="11"/>
      <c r="AG307" s="11"/>
    </row>
    <row r="308" spans="5:33">
      <c r="E308" s="11"/>
      <c r="K308" s="11"/>
      <c r="Q308" s="11"/>
      <c r="X308" s="11"/>
      <c r="AA308" s="11"/>
      <c r="AG308" s="11"/>
    </row>
    <row r="309" spans="5:33">
      <c r="E309" s="11"/>
      <c r="K309" s="11"/>
      <c r="Q309" s="11"/>
      <c r="X309" s="11"/>
      <c r="AA309" s="11"/>
      <c r="AG309" s="11"/>
    </row>
    <row r="310" spans="5:33">
      <c r="E310" s="11"/>
      <c r="K310" s="11"/>
      <c r="Q310" s="11"/>
      <c r="X310" s="11"/>
      <c r="AA310" s="11"/>
      <c r="AG310" s="11"/>
    </row>
    <row r="311" spans="5:33">
      <c r="E311" s="11"/>
      <c r="K311" s="11"/>
      <c r="Q311" s="11"/>
      <c r="X311" s="11"/>
      <c r="AA311" s="11"/>
      <c r="AG311" s="11"/>
    </row>
    <row r="312" spans="5:33">
      <c r="E312" s="11"/>
      <c r="K312" s="11"/>
      <c r="Q312" s="11"/>
      <c r="X312" s="11"/>
      <c r="AA312" s="11"/>
      <c r="AG312" s="11"/>
    </row>
    <row r="313" spans="5:33">
      <c r="E313" s="11"/>
      <c r="K313" s="11"/>
      <c r="Q313" s="11"/>
      <c r="X313" s="11"/>
      <c r="AA313" s="11"/>
      <c r="AG313" s="11"/>
    </row>
    <row r="314" spans="5:33">
      <c r="E314" s="11"/>
      <c r="K314" s="11"/>
      <c r="Q314" s="11"/>
      <c r="X314" s="11"/>
      <c r="AA314" s="11"/>
      <c r="AG314" s="11"/>
    </row>
    <row r="315" spans="5:33">
      <c r="E315" s="11"/>
      <c r="K315" s="11"/>
      <c r="Q315" s="11"/>
      <c r="X315" s="11"/>
      <c r="AA315" s="11"/>
      <c r="AG315" s="11"/>
    </row>
    <row r="316" spans="5:33">
      <c r="E316" s="11"/>
      <c r="K316" s="11"/>
      <c r="Q316" s="11"/>
      <c r="X316" s="11"/>
      <c r="AA316" s="11"/>
      <c r="AG316" s="11"/>
    </row>
    <row r="317" spans="5:33">
      <c r="E317" s="11"/>
      <c r="K317" s="11"/>
      <c r="Q317" s="11"/>
      <c r="X317" s="11"/>
      <c r="AA317" s="11"/>
      <c r="AG317" s="11"/>
    </row>
    <row r="318" spans="5:33">
      <c r="E318" s="11"/>
      <c r="K318" s="11"/>
      <c r="Q318" s="11"/>
      <c r="X318" s="11"/>
      <c r="AA318" s="11"/>
      <c r="AG318" s="11"/>
    </row>
    <row r="319" spans="5:33">
      <c r="E319" s="11"/>
      <c r="K319" s="11"/>
      <c r="Q319" s="11"/>
      <c r="X319" s="11"/>
      <c r="AA319" s="11"/>
      <c r="AG319" s="11"/>
    </row>
    <row r="320" spans="5:33">
      <c r="E320" s="11"/>
      <c r="K320" s="11"/>
      <c r="Q320" s="11"/>
      <c r="X320" s="11"/>
      <c r="AA320" s="11"/>
      <c r="AG320" s="11"/>
    </row>
    <row r="321" spans="5:33">
      <c r="E321" s="11"/>
      <c r="K321" s="11"/>
      <c r="Q321" s="11"/>
      <c r="X321" s="11"/>
      <c r="AA321" s="11"/>
      <c r="AG321" s="11"/>
    </row>
    <row r="322" spans="5:33">
      <c r="E322" s="11"/>
      <c r="K322" s="11"/>
      <c r="Q322" s="11"/>
      <c r="X322" s="11"/>
      <c r="AA322" s="11"/>
      <c r="AG322" s="11"/>
    </row>
    <row r="323" spans="5:33">
      <c r="E323" s="11"/>
      <c r="K323" s="11"/>
      <c r="Q323" s="11"/>
      <c r="X323" s="11"/>
      <c r="AA323" s="11"/>
      <c r="AG323" s="11"/>
    </row>
    <row r="324" spans="5:33">
      <c r="E324" s="11"/>
      <c r="K324" s="11"/>
      <c r="Q324" s="11"/>
      <c r="X324" s="11"/>
      <c r="AA324" s="11"/>
      <c r="AG324" s="11"/>
    </row>
    <row r="325" spans="5:33">
      <c r="E325" s="11"/>
      <c r="K325" s="11"/>
      <c r="Q325" s="11"/>
      <c r="X325" s="11"/>
      <c r="AA325" s="11"/>
      <c r="AG325" s="11"/>
    </row>
    <row r="326" spans="5:33">
      <c r="E326" s="11"/>
      <c r="K326" s="11"/>
      <c r="Q326" s="11"/>
      <c r="X326" s="11"/>
      <c r="AA326" s="11"/>
      <c r="AG326" s="11"/>
    </row>
    <row r="327" spans="5:33">
      <c r="E327" s="11"/>
      <c r="K327" s="11"/>
      <c r="Q327" s="11"/>
      <c r="X327" s="11"/>
      <c r="AA327" s="11"/>
      <c r="AG327" s="11"/>
    </row>
    <row r="328" spans="5:33">
      <c r="E328" s="11"/>
      <c r="K328" s="11"/>
      <c r="Q328" s="11"/>
      <c r="X328" s="11"/>
      <c r="AA328" s="11"/>
      <c r="AG328" s="11"/>
    </row>
    <row r="329" spans="5:33">
      <c r="E329" s="11"/>
      <c r="K329" s="11"/>
      <c r="Q329" s="11"/>
      <c r="X329" s="11"/>
      <c r="AA329" s="11"/>
      <c r="AG329" s="11"/>
    </row>
    <row r="330" spans="5:33">
      <c r="E330" s="11"/>
      <c r="K330" s="11"/>
      <c r="Q330" s="11"/>
      <c r="X330" s="11"/>
      <c r="AA330" s="11"/>
      <c r="AG330" s="11"/>
    </row>
    <row r="331" spans="5:33">
      <c r="E331" s="11"/>
      <c r="K331" s="11"/>
      <c r="Q331" s="11"/>
      <c r="X331" s="11"/>
      <c r="AA331" s="11"/>
      <c r="AG331" s="11"/>
    </row>
    <row r="332" spans="5:33">
      <c r="E332" s="11"/>
      <c r="K332" s="11"/>
      <c r="Q332" s="11"/>
      <c r="X332" s="11"/>
      <c r="AA332" s="11"/>
      <c r="AG332" s="11"/>
    </row>
    <row r="333" spans="5:33">
      <c r="E333" s="11"/>
      <c r="K333" s="11"/>
      <c r="Q333" s="11"/>
      <c r="X333" s="11"/>
      <c r="AA333" s="11"/>
      <c r="AG333" s="11"/>
    </row>
    <row r="334" spans="5:33">
      <c r="E334" s="11"/>
      <c r="K334" s="11"/>
      <c r="Q334" s="11"/>
      <c r="X334" s="11"/>
      <c r="AA334" s="11"/>
      <c r="AG334" s="11"/>
    </row>
    <row r="335" spans="5:33">
      <c r="E335" s="11"/>
      <c r="K335" s="11"/>
      <c r="Q335" s="11"/>
      <c r="X335" s="11"/>
      <c r="AA335" s="11"/>
      <c r="AG335" s="11"/>
    </row>
    <row r="336" spans="5:33">
      <c r="E336" s="11"/>
      <c r="K336" s="11"/>
      <c r="Q336" s="11"/>
      <c r="X336" s="11"/>
      <c r="AA336" s="11"/>
      <c r="AG336" s="11"/>
    </row>
    <row r="337" spans="5:33">
      <c r="E337" s="11"/>
      <c r="K337" s="11"/>
      <c r="Q337" s="11"/>
      <c r="X337" s="11"/>
      <c r="AA337" s="11"/>
      <c r="AG337" s="11"/>
    </row>
    <row r="338" spans="5:33">
      <c r="E338" s="11"/>
      <c r="K338" s="11"/>
      <c r="Q338" s="11"/>
      <c r="X338" s="11"/>
      <c r="AA338" s="11"/>
      <c r="AG338" s="11"/>
    </row>
    <row r="339" spans="5:33">
      <c r="E339" s="11"/>
      <c r="K339" s="11"/>
      <c r="Q339" s="11"/>
      <c r="X339" s="11"/>
      <c r="AA339" s="11"/>
      <c r="AG339" s="11"/>
    </row>
    <row r="340" spans="5:33">
      <c r="E340" s="11"/>
      <c r="K340" s="11"/>
      <c r="Q340" s="11"/>
      <c r="X340" s="11"/>
      <c r="AA340" s="11"/>
      <c r="AG340" s="11"/>
    </row>
    <row r="341" spans="5:33">
      <c r="E341" s="11"/>
      <c r="K341" s="11"/>
      <c r="Q341" s="11"/>
      <c r="X341" s="11"/>
      <c r="AA341" s="11"/>
      <c r="AG341" s="11"/>
    </row>
    <row r="342" spans="5:33">
      <c r="E342" s="11"/>
      <c r="K342" s="11"/>
      <c r="Q342" s="11"/>
      <c r="X342" s="11"/>
      <c r="AA342" s="11"/>
      <c r="AG342" s="11"/>
    </row>
    <row r="343" spans="5:33">
      <c r="E343" s="11"/>
      <c r="K343" s="11"/>
      <c r="Q343" s="11"/>
      <c r="X343" s="11"/>
      <c r="AA343" s="11"/>
      <c r="AG343" s="11"/>
    </row>
    <row r="344" spans="5:33">
      <c r="E344" s="11"/>
      <c r="K344" s="11"/>
      <c r="Q344" s="11"/>
      <c r="X344" s="11"/>
      <c r="AA344" s="11"/>
      <c r="AG344" s="11"/>
    </row>
    <row r="345" spans="5:33">
      <c r="E345" s="11"/>
      <c r="K345" s="11"/>
      <c r="Q345" s="11"/>
      <c r="X345" s="11"/>
      <c r="AA345" s="11"/>
      <c r="AG345" s="11"/>
    </row>
    <row r="346" spans="5:33">
      <c r="E346" s="11"/>
      <c r="K346" s="11"/>
      <c r="Q346" s="11"/>
      <c r="X346" s="11"/>
      <c r="AA346" s="11"/>
      <c r="AG346" s="11"/>
    </row>
    <row r="347" spans="5:33">
      <c r="E347" s="11"/>
      <c r="K347" s="11"/>
      <c r="Q347" s="11"/>
      <c r="X347" s="11"/>
      <c r="AA347" s="11"/>
      <c r="AG347" s="11"/>
    </row>
    <row r="348" spans="5:33">
      <c r="E348" s="11"/>
      <c r="K348" s="11"/>
      <c r="Q348" s="11"/>
      <c r="X348" s="11"/>
      <c r="AA348" s="11"/>
      <c r="AG348" s="11"/>
    </row>
    <row r="349" spans="5:33">
      <c r="E349" s="11"/>
      <c r="K349" s="11"/>
      <c r="Q349" s="11"/>
      <c r="X349" s="11"/>
      <c r="AA349" s="11"/>
      <c r="AG349" s="11"/>
    </row>
    <row r="350" spans="5:33">
      <c r="E350" s="11"/>
      <c r="K350" s="11"/>
      <c r="Q350" s="11"/>
      <c r="X350" s="11"/>
      <c r="AA350" s="11"/>
      <c r="AG350" s="11"/>
    </row>
    <row r="351" spans="5:33">
      <c r="E351" s="11"/>
      <c r="K351" s="11"/>
      <c r="Q351" s="11"/>
      <c r="X351" s="11"/>
      <c r="AA351" s="11"/>
      <c r="AG351" s="11"/>
    </row>
    <row r="352" spans="5:33">
      <c r="E352" s="11"/>
      <c r="K352" s="11"/>
      <c r="Q352" s="11"/>
      <c r="X352" s="11"/>
      <c r="AA352" s="11"/>
      <c r="AG352" s="11"/>
    </row>
    <row r="353" spans="5:33">
      <c r="E353" s="11"/>
      <c r="K353" s="11"/>
      <c r="Q353" s="11"/>
      <c r="X353" s="11"/>
      <c r="AA353" s="11"/>
      <c r="AG353" s="11"/>
    </row>
    <row r="354" spans="5:33">
      <c r="E354" s="11"/>
      <c r="K354" s="11"/>
      <c r="Q354" s="11"/>
      <c r="X354" s="11"/>
      <c r="AA354" s="11"/>
      <c r="AG354" s="11"/>
    </row>
    <row r="355" spans="5:33">
      <c r="E355" s="11"/>
      <c r="K355" s="11"/>
      <c r="Q355" s="11"/>
      <c r="X355" s="11"/>
      <c r="AA355" s="11"/>
      <c r="AG355" s="11"/>
    </row>
    <row r="356" spans="5:33">
      <c r="E356" s="11"/>
      <c r="K356" s="11"/>
      <c r="Q356" s="11"/>
      <c r="X356" s="11"/>
      <c r="AA356" s="11"/>
      <c r="AG356" s="11"/>
    </row>
    <row r="357" spans="5:33">
      <c r="E357" s="11"/>
      <c r="K357" s="11"/>
      <c r="Q357" s="11"/>
      <c r="X357" s="11"/>
      <c r="AA357" s="11"/>
      <c r="AG357" s="11"/>
    </row>
    <row r="358" spans="5:33">
      <c r="E358" s="11"/>
      <c r="K358" s="11"/>
      <c r="Q358" s="11"/>
      <c r="X358" s="11"/>
      <c r="AA358" s="11"/>
      <c r="AG358" s="11"/>
    </row>
    <row r="359" spans="5:33">
      <c r="E359" s="11"/>
      <c r="K359" s="11"/>
      <c r="Q359" s="11"/>
      <c r="X359" s="11"/>
      <c r="AA359" s="11"/>
      <c r="AG359" s="11"/>
    </row>
    <row r="360" spans="5:33">
      <c r="E360" s="11"/>
      <c r="K360" s="11"/>
      <c r="Q360" s="11"/>
      <c r="X360" s="11"/>
      <c r="AA360" s="11"/>
      <c r="AG360" s="11"/>
    </row>
    <row r="361" spans="5:33">
      <c r="E361" s="11"/>
      <c r="K361" s="11"/>
      <c r="Q361" s="11"/>
      <c r="X361" s="11"/>
      <c r="AA361" s="11"/>
      <c r="AG361" s="11"/>
    </row>
    <row r="362" spans="5:33">
      <c r="E362" s="11"/>
      <c r="K362" s="11"/>
      <c r="Q362" s="11"/>
      <c r="X362" s="11"/>
      <c r="AA362" s="11"/>
      <c r="AG362" s="11"/>
    </row>
    <row r="363" spans="5:33">
      <c r="E363" s="11"/>
      <c r="K363" s="11"/>
      <c r="Q363" s="11"/>
      <c r="X363" s="11"/>
      <c r="AA363" s="11"/>
      <c r="AG363" s="11"/>
    </row>
    <row r="364" spans="5:33">
      <c r="E364" s="11"/>
      <c r="K364" s="11"/>
      <c r="Q364" s="11"/>
      <c r="X364" s="11"/>
      <c r="AA364" s="11"/>
      <c r="AG364" s="11"/>
    </row>
    <row r="365" spans="5:33">
      <c r="E365" s="11"/>
      <c r="K365" s="11"/>
      <c r="Q365" s="11"/>
      <c r="X365" s="11"/>
      <c r="AA365" s="11"/>
      <c r="AG365" s="11"/>
    </row>
    <row r="366" spans="5:33">
      <c r="E366" s="11"/>
      <c r="K366" s="11"/>
      <c r="Q366" s="11"/>
      <c r="X366" s="11"/>
      <c r="AA366" s="11"/>
      <c r="AG366" s="11"/>
    </row>
    <row r="367" spans="5:33">
      <c r="E367" s="11"/>
      <c r="K367" s="11"/>
      <c r="Q367" s="11"/>
      <c r="X367" s="11"/>
      <c r="AA367" s="11"/>
      <c r="AG367" s="11"/>
    </row>
    <row r="368" spans="5:33">
      <c r="E368" s="11"/>
      <c r="K368" s="11"/>
      <c r="Q368" s="11"/>
      <c r="X368" s="11"/>
      <c r="AA368" s="11"/>
      <c r="AG368" s="11"/>
    </row>
    <row r="369" spans="5:33">
      <c r="E369" s="11"/>
      <c r="K369" s="11"/>
      <c r="Q369" s="11"/>
      <c r="X369" s="11"/>
      <c r="AA369" s="11"/>
      <c r="AG369" s="11"/>
    </row>
    <row r="370" spans="5:33">
      <c r="E370" s="11"/>
      <c r="K370" s="11"/>
      <c r="Q370" s="11"/>
      <c r="X370" s="11"/>
      <c r="AA370" s="11"/>
      <c r="AG370" s="11"/>
    </row>
    <row r="371" spans="5:33">
      <c r="E371" s="11"/>
      <c r="K371" s="11"/>
      <c r="Q371" s="11"/>
      <c r="X371" s="11"/>
      <c r="AA371" s="11"/>
      <c r="AG371" s="11"/>
    </row>
    <row r="372" spans="5:33">
      <c r="E372" s="11"/>
      <c r="K372" s="11"/>
      <c r="Q372" s="11"/>
      <c r="X372" s="11"/>
      <c r="AA372" s="11"/>
      <c r="AG372" s="11"/>
    </row>
    <row r="373" spans="5:33">
      <c r="E373" s="11"/>
      <c r="K373" s="11"/>
      <c r="Q373" s="11"/>
      <c r="X373" s="11"/>
      <c r="AA373" s="11"/>
      <c r="AG373" s="11"/>
    </row>
    <row r="374" spans="5:33">
      <c r="E374" s="11"/>
      <c r="K374" s="11"/>
      <c r="Q374" s="11"/>
      <c r="X374" s="11"/>
      <c r="AA374" s="11"/>
      <c r="AG374" s="11"/>
    </row>
    <row r="375" spans="5:33">
      <c r="E375" s="11"/>
      <c r="K375" s="11"/>
      <c r="Q375" s="11"/>
      <c r="X375" s="11"/>
      <c r="AA375" s="11"/>
      <c r="AG375" s="11"/>
    </row>
    <row r="376" spans="5:33">
      <c r="E376" s="11"/>
      <c r="K376" s="11"/>
      <c r="Q376" s="11"/>
      <c r="X376" s="11"/>
      <c r="AA376" s="11"/>
      <c r="AG376" s="11"/>
    </row>
    <row r="377" spans="5:33">
      <c r="E377" s="11"/>
      <c r="K377" s="11"/>
      <c r="Q377" s="11"/>
      <c r="X377" s="11"/>
      <c r="AA377" s="11"/>
      <c r="AG377" s="11"/>
    </row>
    <row r="378" spans="5:33">
      <c r="E378" s="11"/>
      <c r="K378" s="11"/>
      <c r="Q378" s="11"/>
      <c r="X378" s="11"/>
      <c r="AA378" s="11"/>
      <c r="AG378" s="11"/>
    </row>
    <row r="379" spans="5:33">
      <c r="E379" s="11"/>
      <c r="K379" s="11"/>
      <c r="Q379" s="11"/>
      <c r="X379" s="11"/>
      <c r="AA379" s="11"/>
      <c r="AG379" s="11"/>
    </row>
    <row r="380" spans="5:33">
      <c r="E380" s="11"/>
      <c r="K380" s="11"/>
      <c r="Q380" s="11"/>
      <c r="X380" s="11"/>
      <c r="AA380" s="11"/>
      <c r="AG380" s="11"/>
    </row>
    <row r="381" spans="5:33">
      <c r="E381" s="11"/>
      <c r="K381" s="11"/>
      <c r="Q381" s="11"/>
      <c r="X381" s="11"/>
      <c r="AA381" s="11"/>
      <c r="AG381" s="11"/>
    </row>
    <row r="382" spans="5:33">
      <c r="E382" s="11"/>
      <c r="K382" s="11"/>
      <c r="Q382" s="11"/>
      <c r="X382" s="11"/>
      <c r="AA382" s="11"/>
      <c r="AG382" s="11"/>
    </row>
    <row r="383" spans="5:33">
      <c r="E383" s="11"/>
      <c r="K383" s="11"/>
      <c r="Q383" s="11"/>
      <c r="X383" s="11"/>
      <c r="AA383" s="11"/>
      <c r="AG383" s="11"/>
    </row>
    <row r="384" spans="5:33">
      <c r="E384" s="11"/>
      <c r="K384" s="11"/>
      <c r="Q384" s="11"/>
      <c r="X384" s="11"/>
      <c r="AA384" s="11"/>
      <c r="AG384" s="11"/>
    </row>
    <row r="385" spans="5:33">
      <c r="E385" s="11"/>
      <c r="K385" s="11"/>
      <c r="Q385" s="11"/>
      <c r="X385" s="11"/>
      <c r="AA385" s="11"/>
      <c r="AG385" s="11"/>
    </row>
    <row r="386" spans="5:33">
      <c r="E386" s="11"/>
      <c r="K386" s="11"/>
      <c r="Q386" s="11"/>
      <c r="X386" s="11"/>
      <c r="AA386" s="11"/>
      <c r="AG386" s="11"/>
    </row>
    <row r="387" spans="5:33">
      <c r="E387" s="11"/>
      <c r="K387" s="11"/>
      <c r="Q387" s="11"/>
      <c r="X387" s="11"/>
      <c r="AA387" s="11"/>
      <c r="AG387" s="11"/>
    </row>
    <row r="388" spans="5:33">
      <c r="E388" s="11"/>
      <c r="K388" s="11"/>
      <c r="Q388" s="11"/>
      <c r="X388" s="11"/>
      <c r="AA388" s="11"/>
      <c r="AG388" s="11"/>
    </row>
    <row r="389" spans="5:33">
      <c r="E389" s="11"/>
      <c r="K389" s="11"/>
      <c r="Q389" s="11"/>
      <c r="X389" s="11"/>
      <c r="AA389" s="11"/>
      <c r="AG389" s="11"/>
    </row>
    <row r="390" spans="5:33">
      <c r="E390" s="11"/>
      <c r="K390" s="11"/>
      <c r="Q390" s="11"/>
      <c r="X390" s="11"/>
      <c r="AA390" s="11"/>
      <c r="AG390" s="11"/>
    </row>
    <row r="391" spans="5:33">
      <c r="E391" s="11"/>
      <c r="K391" s="11"/>
      <c r="Q391" s="11"/>
      <c r="X391" s="11"/>
      <c r="AA391" s="11"/>
      <c r="AG391" s="11"/>
    </row>
    <row r="392" spans="5:33">
      <c r="E392" s="11"/>
      <c r="K392" s="11"/>
      <c r="Q392" s="11"/>
      <c r="X392" s="11"/>
      <c r="AA392" s="11"/>
      <c r="AG392" s="11"/>
    </row>
    <row r="393" spans="5:33">
      <c r="E393" s="11"/>
      <c r="K393" s="11"/>
      <c r="Q393" s="11"/>
      <c r="X393" s="11"/>
      <c r="AA393" s="11"/>
      <c r="AG393" s="11"/>
    </row>
    <row r="394" spans="5:33">
      <c r="E394" s="11"/>
      <c r="K394" s="11"/>
      <c r="Q394" s="11"/>
      <c r="X394" s="11"/>
      <c r="AA394" s="11"/>
      <c r="AG394" s="11"/>
    </row>
    <row r="395" spans="5:33">
      <c r="E395" s="11"/>
      <c r="K395" s="11"/>
      <c r="Q395" s="11"/>
      <c r="X395" s="11"/>
      <c r="AA395" s="11"/>
      <c r="AG395" s="11"/>
    </row>
    <row r="396" spans="5:33">
      <c r="E396" s="11"/>
      <c r="K396" s="11"/>
      <c r="Q396" s="11"/>
      <c r="X396" s="11"/>
      <c r="AA396" s="11"/>
      <c r="AG396" s="11"/>
    </row>
    <row r="397" spans="5:33">
      <c r="E397" s="11"/>
      <c r="K397" s="11"/>
      <c r="Q397" s="11"/>
      <c r="X397" s="11"/>
      <c r="AA397" s="11"/>
      <c r="AG397" s="11"/>
    </row>
    <row r="398" spans="5:33">
      <c r="E398" s="11"/>
      <c r="K398" s="11"/>
      <c r="Q398" s="11"/>
      <c r="X398" s="11"/>
      <c r="AA398" s="11"/>
      <c r="AG398" s="11"/>
    </row>
    <row r="399" spans="5:33">
      <c r="E399" s="11"/>
      <c r="K399" s="11"/>
      <c r="Q399" s="11"/>
      <c r="X399" s="11"/>
      <c r="AA399" s="11"/>
      <c r="AG399" s="11"/>
    </row>
    <row r="400" spans="5:33">
      <c r="E400" s="11"/>
      <c r="K400" s="11"/>
      <c r="Q400" s="11"/>
      <c r="X400" s="11"/>
      <c r="AA400" s="11"/>
      <c r="AG400" s="11"/>
    </row>
    <row r="401" spans="5:33">
      <c r="E401" s="11"/>
      <c r="K401" s="11"/>
      <c r="Q401" s="11"/>
      <c r="X401" s="11"/>
      <c r="AA401" s="11"/>
      <c r="AG401" s="11"/>
    </row>
    <row r="402" spans="5:33">
      <c r="E402" s="11"/>
      <c r="K402" s="11"/>
      <c r="Q402" s="11"/>
      <c r="X402" s="11"/>
      <c r="AA402" s="11"/>
      <c r="AG402" s="11"/>
    </row>
    <row r="403" spans="5:33">
      <c r="E403" s="11"/>
      <c r="K403" s="11"/>
      <c r="Q403" s="11"/>
      <c r="X403" s="11"/>
      <c r="AA403" s="11"/>
      <c r="AG403" s="11"/>
    </row>
    <row r="404" spans="5:33">
      <c r="E404" s="11"/>
      <c r="K404" s="11"/>
      <c r="Q404" s="11"/>
      <c r="X404" s="11"/>
      <c r="AA404" s="11"/>
      <c r="AG404" s="11"/>
    </row>
    <row r="405" spans="5:33">
      <c r="E405" s="11"/>
      <c r="K405" s="11"/>
      <c r="Q405" s="11"/>
      <c r="X405" s="11"/>
      <c r="AA405" s="11"/>
      <c r="AG405" s="11"/>
    </row>
    <row r="406" spans="5:33">
      <c r="E406" s="11"/>
      <c r="K406" s="11"/>
      <c r="Q406" s="11"/>
      <c r="X406" s="11"/>
      <c r="AA406" s="11"/>
      <c r="AG406" s="11"/>
    </row>
    <row r="407" spans="5:33">
      <c r="E407" s="11"/>
      <c r="K407" s="11"/>
      <c r="Q407" s="11"/>
      <c r="X407" s="11"/>
      <c r="AA407" s="11"/>
      <c r="AG407" s="11"/>
    </row>
    <row r="408" spans="5:33">
      <c r="E408" s="11"/>
      <c r="K408" s="11"/>
      <c r="Q408" s="11"/>
      <c r="X408" s="11"/>
      <c r="AA408" s="11"/>
      <c r="AG408" s="11"/>
    </row>
    <row r="409" spans="5:33">
      <c r="E409" s="11"/>
      <c r="K409" s="11"/>
      <c r="Q409" s="11"/>
      <c r="X409" s="11"/>
      <c r="AA409" s="11"/>
      <c r="AG409" s="11"/>
    </row>
    <row r="410" spans="5:33">
      <c r="E410" s="11"/>
      <c r="K410" s="11"/>
      <c r="Q410" s="11"/>
      <c r="X410" s="11"/>
      <c r="AA410" s="11"/>
      <c r="AG410" s="11"/>
    </row>
    <row r="411" spans="5:33">
      <c r="E411" s="11"/>
      <c r="K411" s="11"/>
      <c r="Q411" s="11"/>
      <c r="X411" s="11"/>
      <c r="AA411" s="11"/>
      <c r="AG411" s="11"/>
    </row>
    <row r="412" spans="5:33">
      <c r="E412" s="11"/>
      <c r="K412" s="11"/>
      <c r="Q412" s="11"/>
      <c r="X412" s="11"/>
      <c r="AA412" s="11"/>
      <c r="AG412" s="11"/>
    </row>
    <row r="413" spans="5:33">
      <c r="E413" s="11"/>
      <c r="K413" s="11"/>
      <c r="Q413" s="11"/>
      <c r="X413" s="11"/>
      <c r="AA413" s="11"/>
      <c r="AG413" s="11"/>
    </row>
    <row r="414" spans="5:33">
      <c r="E414" s="11"/>
      <c r="K414" s="11"/>
      <c r="Q414" s="11"/>
      <c r="X414" s="11"/>
      <c r="AA414" s="11"/>
      <c r="AG414" s="11"/>
    </row>
    <row r="415" spans="5:33">
      <c r="E415" s="11"/>
      <c r="K415" s="11"/>
      <c r="Q415" s="11"/>
      <c r="X415" s="11"/>
      <c r="AA415" s="11"/>
      <c r="AG415" s="11"/>
    </row>
    <row r="416" spans="5:33">
      <c r="E416" s="11"/>
      <c r="K416" s="11"/>
      <c r="Q416" s="11"/>
      <c r="X416" s="11"/>
      <c r="AA416" s="11"/>
      <c r="AG416" s="11"/>
    </row>
    <row r="417" spans="5:33">
      <c r="E417" s="11"/>
      <c r="K417" s="11"/>
      <c r="Q417" s="11"/>
      <c r="X417" s="11"/>
      <c r="AA417" s="11"/>
      <c r="AG417" s="11"/>
    </row>
    <row r="418" spans="5:33">
      <c r="E418" s="11"/>
      <c r="K418" s="11"/>
      <c r="Q418" s="11"/>
      <c r="X418" s="11"/>
      <c r="AA418" s="11"/>
      <c r="AG418" s="11"/>
    </row>
    <row r="419" spans="5:33">
      <c r="E419" s="11"/>
      <c r="K419" s="11"/>
      <c r="Q419" s="11"/>
      <c r="X419" s="11"/>
      <c r="AA419" s="11"/>
      <c r="AG419" s="11"/>
    </row>
    <row r="420" spans="5:33">
      <c r="E420" s="11"/>
      <c r="K420" s="11"/>
      <c r="Q420" s="11"/>
      <c r="X420" s="11"/>
      <c r="AA420" s="11"/>
      <c r="AG420" s="11"/>
    </row>
    <row r="421" spans="5:33">
      <c r="E421" s="11"/>
      <c r="K421" s="11"/>
      <c r="Q421" s="11"/>
      <c r="X421" s="11"/>
      <c r="AA421" s="11"/>
      <c r="AG421" s="11"/>
    </row>
    <row r="422" spans="5:33">
      <c r="E422" s="11"/>
      <c r="K422" s="11"/>
      <c r="Q422" s="11"/>
      <c r="X422" s="11"/>
      <c r="AA422" s="11"/>
      <c r="AG422" s="11"/>
    </row>
    <row r="423" spans="5:33">
      <c r="E423" s="11"/>
      <c r="K423" s="11"/>
      <c r="Q423" s="11"/>
      <c r="X423" s="11"/>
      <c r="AA423" s="11"/>
      <c r="AG423" s="11"/>
    </row>
    <row r="424" spans="5:33">
      <c r="E424" s="11"/>
      <c r="K424" s="11"/>
      <c r="Q424" s="11"/>
      <c r="X424" s="11"/>
      <c r="AA424" s="11"/>
      <c r="AG424" s="11"/>
    </row>
    <row r="425" spans="5:33">
      <c r="E425" s="11"/>
      <c r="K425" s="11"/>
      <c r="Q425" s="11"/>
      <c r="X425" s="11"/>
      <c r="AA425" s="11"/>
      <c r="AG425" s="11"/>
    </row>
    <row r="426" spans="5:33">
      <c r="E426" s="11"/>
      <c r="K426" s="11"/>
      <c r="Q426" s="11"/>
      <c r="X426" s="11"/>
      <c r="AA426" s="11"/>
      <c r="AG426" s="11"/>
    </row>
    <row r="427" spans="5:33">
      <c r="E427" s="11"/>
      <c r="K427" s="11"/>
      <c r="Q427" s="11"/>
      <c r="X427" s="11"/>
      <c r="AA427" s="11"/>
      <c r="AG427" s="11"/>
    </row>
    <row r="428" spans="5:33">
      <c r="E428" s="11"/>
      <c r="K428" s="11"/>
      <c r="Q428" s="11"/>
      <c r="X428" s="11"/>
      <c r="AA428" s="11"/>
      <c r="AG428" s="11"/>
    </row>
    <row r="429" spans="5:33">
      <c r="E429" s="11"/>
      <c r="K429" s="11"/>
      <c r="Q429" s="11"/>
      <c r="X429" s="11"/>
      <c r="AA429" s="11"/>
      <c r="AG429" s="11"/>
    </row>
    <row r="430" spans="5:33">
      <c r="E430" s="11"/>
      <c r="K430" s="11"/>
      <c r="Q430" s="11"/>
      <c r="X430" s="11"/>
      <c r="AA430" s="11"/>
      <c r="AG430" s="11"/>
    </row>
    <row r="431" spans="5:33">
      <c r="E431" s="11"/>
      <c r="K431" s="11"/>
      <c r="Q431" s="11"/>
      <c r="X431" s="11"/>
      <c r="AA431" s="11"/>
      <c r="AG431" s="11"/>
    </row>
    <row r="432" spans="5:33">
      <c r="E432" s="11"/>
      <c r="K432" s="11"/>
      <c r="Q432" s="11"/>
      <c r="X432" s="11"/>
      <c r="AA432" s="11"/>
      <c r="AG432" s="11"/>
    </row>
    <row r="433" spans="5:33">
      <c r="E433" s="11"/>
      <c r="K433" s="11"/>
      <c r="Q433" s="11"/>
      <c r="X433" s="11"/>
      <c r="AA433" s="11"/>
      <c r="AG433" s="11"/>
    </row>
    <row r="434" spans="5:33">
      <c r="E434" s="11"/>
      <c r="K434" s="11"/>
      <c r="Q434" s="11"/>
      <c r="X434" s="11"/>
      <c r="AA434" s="11"/>
      <c r="AG434" s="11"/>
    </row>
    <row r="435" spans="5:33">
      <c r="E435" s="11"/>
      <c r="K435" s="11"/>
      <c r="Q435" s="11"/>
      <c r="X435" s="11"/>
      <c r="AA435" s="11"/>
      <c r="AG435" s="11"/>
    </row>
    <row r="436" spans="5:33">
      <c r="E436" s="11"/>
      <c r="K436" s="11"/>
      <c r="Q436" s="11"/>
      <c r="X436" s="11"/>
      <c r="AA436" s="11"/>
      <c r="AG436" s="11"/>
    </row>
    <row r="437" spans="5:33">
      <c r="E437" s="11"/>
      <c r="K437" s="11"/>
      <c r="Q437" s="11"/>
      <c r="X437" s="11"/>
      <c r="AA437" s="11"/>
      <c r="AG437" s="11"/>
    </row>
    <row r="438" spans="5:33">
      <c r="E438" s="11"/>
      <c r="K438" s="11"/>
      <c r="Q438" s="11"/>
      <c r="X438" s="11"/>
      <c r="AA438" s="11"/>
      <c r="AG438" s="11"/>
    </row>
    <row r="439" spans="5:33">
      <c r="E439" s="11"/>
      <c r="K439" s="11"/>
      <c r="Q439" s="11"/>
      <c r="X439" s="11"/>
      <c r="AA439" s="11"/>
      <c r="AG439" s="11"/>
    </row>
    <row r="440" spans="5:33">
      <c r="E440" s="11"/>
      <c r="K440" s="11"/>
      <c r="Q440" s="11"/>
      <c r="X440" s="11"/>
      <c r="AA440" s="11"/>
      <c r="AG440" s="11"/>
    </row>
    <row r="441" spans="5:33">
      <c r="E441" s="11"/>
      <c r="K441" s="11"/>
      <c r="Q441" s="11"/>
      <c r="X441" s="11"/>
      <c r="AA441" s="11"/>
      <c r="AG441" s="11"/>
    </row>
    <row r="442" spans="5:33">
      <c r="E442" s="11"/>
      <c r="K442" s="11"/>
      <c r="Q442" s="11"/>
      <c r="X442" s="11"/>
      <c r="AA442" s="11"/>
      <c r="AG442" s="11"/>
    </row>
    <row r="443" spans="5:33">
      <c r="E443" s="11"/>
      <c r="K443" s="11"/>
      <c r="Q443" s="11"/>
      <c r="X443" s="11"/>
      <c r="AA443" s="11"/>
      <c r="AG443" s="11"/>
    </row>
    <row r="444" spans="5:33">
      <c r="E444" s="11"/>
      <c r="K444" s="11"/>
      <c r="Q444" s="11"/>
      <c r="X444" s="11"/>
      <c r="AA444" s="11"/>
      <c r="AG444" s="11"/>
    </row>
    <row r="445" spans="5:33">
      <c r="E445" s="11"/>
      <c r="K445" s="11"/>
      <c r="Q445" s="11"/>
      <c r="X445" s="11"/>
      <c r="AA445" s="11"/>
      <c r="AG445" s="11"/>
    </row>
    <row r="446" spans="5:33">
      <c r="E446" s="11"/>
      <c r="K446" s="11"/>
      <c r="Q446" s="11"/>
      <c r="X446" s="11"/>
      <c r="AA446" s="11"/>
      <c r="AG446" s="11"/>
    </row>
    <row r="447" spans="5:33">
      <c r="E447" s="11"/>
      <c r="K447" s="11"/>
      <c r="Q447" s="11"/>
      <c r="X447" s="11"/>
      <c r="AA447" s="11"/>
      <c r="AG447" s="11"/>
    </row>
    <row r="448" spans="5:33">
      <c r="E448" s="11"/>
      <c r="K448" s="11"/>
      <c r="Q448" s="11"/>
      <c r="X448" s="11"/>
      <c r="AA448" s="11"/>
      <c r="AG448" s="11"/>
    </row>
    <row r="449" spans="5:33">
      <c r="E449" s="11"/>
      <c r="K449" s="11"/>
      <c r="Q449" s="11"/>
      <c r="X449" s="11"/>
      <c r="AA449" s="11"/>
      <c r="AG449" s="11"/>
    </row>
    <row r="450" spans="5:33">
      <c r="E450" s="11"/>
      <c r="K450" s="11"/>
      <c r="Q450" s="11"/>
      <c r="X450" s="11"/>
      <c r="AA450" s="11"/>
      <c r="AG450" s="11"/>
    </row>
    <row r="451" spans="5:33">
      <c r="E451" s="11"/>
      <c r="K451" s="11"/>
      <c r="Q451" s="11"/>
      <c r="X451" s="11"/>
      <c r="AA451" s="11"/>
      <c r="AG451" s="11"/>
    </row>
    <row r="452" spans="5:33">
      <c r="E452" s="11"/>
      <c r="K452" s="11"/>
      <c r="Q452" s="11"/>
      <c r="X452" s="11"/>
      <c r="AA452" s="11"/>
      <c r="AG452" s="11"/>
    </row>
    <row r="453" spans="5:33">
      <c r="E453" s="11"/>
      <c r="K453" s="11"/>
      <c r="Q453" s="11"/>
      <c r="X453" s="11"/>
      <c r="AA453" s="11"/>
      <c r="AG453" s="11"/>
    </row>
    <row r="454" spans="5:33">
      <c r="E454" s="11"/>
      <c r="K454" s="11"/>
      <c r="Q454" s="11"/>
      <c r="X454" s="11"/>
      <c r="AA454" s="11"/>
      <c r="AG454" s="11"/>
    </row>
    <row r="455" spans="5:33">
      <c r="E455" s="11"/>
      <c r="K455" s="11"/>
      <c r="Q455" s="11"/>
      <c r="X455" s="11"/>
      <c r="AA455" s="11"/>
      <c r="AG455" s="11"/>
    </row>
    <row r="456" spans="5:33">
      <c r="E456" s="11"/>
      <c r="K456" s="11"/>
      <c r="Q456" s="11"/>
      <c r="X456" s="11"/>
      <c r="AA456" s="11"/>
      <c r="AG456" s="11"/>
    </row>
    <row r="457" spans="5:33">
      <c r="E457" s="11"/>
      <c r="K457" s="11"/>
      <c r="Q457" s="11"/>
      <c r="X457" s="11"/>
      <c r="AA457" s="11"/>
      <c r="AG457" s="11"/>
    </row>
    <row r="458" spans="5:33">
      <c r="E458" s="11"/>
      <c r="K458" s="11"/>
      <c r="Q458" s="11"/>
      <c r="X458" s="11"/>
      <c r="AA458" s="11"/>
      <c r="AG458" s="11"/>
    </row>
    <row r="459" spans="5:33">
      <c r="E459" s="11"/>
      <c r="K459" s="11"/>
      <c r="Q459" s="11"/>
      <c r="X459" s="11"/>
      <c r="AA459" s="11"/>
      <c r="AG459" s="11"/>
    </row>
    <row r="460" spans="5:33">
      <c r="E460" s="11"/>
      <c r="K460" s="11"/>
      <c r="Q460" s="11"/>
      <c r="X460" s="11"/>
      <c r="AA460" s="11"/>
      <c r="AG460" s="11"/>
    </row>
    <row r="461" spans="5:33">
      <c r="E461" s="11"/>
      <c r="K461" s="11"/>
      <c r="Q461" s="11"/>
      <c r="X461" s="11"/>
      <c r="AA461" s="11"/>
      <c r="AG461" s="11"/>
    </row>
    <row r="462" spans="5:33">
      <c r="E462" s="11"/>
      <c r="K462" s="11"/>
      <c r="Q462" s="11"/>
      <c r="X462" s="11"/>
      <c r="AA462" s="11"/>
      <c r="AG462" s="11"/>
    </row>
    <row r="463" spans="5:33">
      <c r="E463" s="11"/>
      <c r="K463" s="11"/>
      <c r="Q463" s="11"/>
      <c r="X463" s="11"/>
      <c r="AA463" s="11"/>
      <c r="AG463" s="11"/>
    </row>
    <row r="464" spans="5:33">
      <c r="E464" s="11"/>
      <c r="K464" s="11"/>
      <c r="Q464" s="11"/>
      <c r="X464" s="11"/>
      <c r="AA464" s="11"/>
      <c r="AG464" s="11"/>
    </row>
    <row r="465" spans="5:33">
      <c r="E465" s="11"/>
      <c r="K465" s="11"/>
      <c r="Q465" s="11"/>
      <c r="X465" s="11"/>
      <c r="AA465" s="11"/>
      <c r="AG465" s="11"/>
    </row>
    <row r="466" spans="5:33">
      <c r="E466" s="11"/>
      <c r="K466" s="11"/>
      <c r="Q466" s="11"/>
      <c r="X466" s="11"/>
      <c r="AA466" s="11"/>
      <c r="AG466" s="11"/>
    </row>
    <row r="467" spans="5:33">
      <c r="E467" s="11"/>
      <c r="K467" s="11"/>
      <c r="Q467" s="11"/>
      <c r="X467" s="11"/>
      <c r="AA467" s="11"/>
      <c r="AG467" s="11"/>
    </row>
    <row r="468" spans="5:33">
      <c r="E468" s="11"/>
      <c r="K468" s="11"/>
      <c r="Q468" s="11"/>
      <c r="X468" s="11"/>
      <c r="AA468" s="11"/>
      <c r="AG468" s="11"/>
    </row>
    <row r="469" spans="5:33">
      <c r="E469" s="11"/>
      <c r="K469" s="11"/>
      <c r="Q469" s="11"/>
      <c r="X469" s="11"/>
      <c r="AA469" s="11"/>
      <c r="AG469" s="11"/>
    </row>
    <row r="470" spans="5:33">
      <c r="E470" s="11"/>
      <c r="K470" s="11"/>
      <c r="Q470" s="11"/>
      <c r="X470" s="11"/>
      <c r="AA470" s="11"/>
      <c r="AG470" s="11"/>
    </row>
    <row r="471" spans="5:33">
      <c r="E471" s="11"/>
      <c r="K471" s="11"/>
      <c r="Q471" s="11"/>
      <c r="X471" s="11"/>
      <c r="AA471" s="11"/>
      <c r="AG471" s="11"/>
    </row>
    <row r="472" spans="5:33">
      <c r="E472" s="11"/>
      <c r="K472" s="11"/>
      <c r="Q472" s="11"/>
      <c r="X472" s="11"/>
      <c r="AA472" s="11"/>
      <c r="AG472" s="11"/>
    </row>
    <row r="473" spans="5:33">
      <c r="E473" s="11"/>
      <c r="K473" s="11"/>
      <c r="Q473" s="11"/>
      <c r="X473" s="11"/>
      <c r="AA473" s="11"/>
      <c r="AG473" s="11"/>
    </row>
    <row r="474" spans="5:33">
      <c r="E474" s="11"/>
      <c r="K474" s="11"/>
      <c r="Q474" s="11"/>
      <c r="X474" s="11"/>
      <c r="AA474" s="11"/>
      <c r="AG474" s="11"/>
    </row>
    <row r="475" spans="5:33">
      <c r="E475" s="11"/>
      <c r="K475" s="11"/>
      <c r="Q475" s="11"/>
      <c r="X475" s="11"/>
      <c r="AA475" s="11"/>
      <c r="AG475" s="11"/>
    </row>
    <row r="476" spans="5:33">
      <c r="E476" s="11"/>
      <c r="K476" s="11"/>
      <c r="Q476" s="11"/>
      <c r="X476" s="11"/>
      <c r="AA476" s="11"/>
      <c r="AG476" s="11"/>
    </row>
    <row r="477" spans="5:33">
      <c r="E477" s="11"/>
      <c r="K477" s="11"/>
      <c r="Q477" s="11"/>
      <c r="X477" s="11"/>
      <c r="AA477" s="11"/>
      <c r="AG477" s="11"/>
    </row>
    <row r="478" spans="5:33">
      <c r="E478" s="11"/>
      <c r="K478" s="11"/>
      <c r="Q478" s="11"/>
      <c r="X478" s="11"/>
      <c r="AA478" s="11"/>
      <c r="AG478" s="11"/>
    </row>
    <row r="479" spans="5:33">
      <c r="E479" s="11"/>
      <c r="K479" s="11"/>
      <c r="Q479" s="11"/>
      <c r="X479" s="11"/>
      <c r="AA479" s="11"/>
      <c r="AG479" s="11"/>
    </row>
    <row r="480" spans="5:33">
      <c r="E480" s="11"/>
      <c r="K480" s="11"/>
      <c r="Q480" s="11"/>
      <c r="X480" s="11"/>
      <c r="AA480" s="11"/>
      <c r="AG480" s="11"/>
    </row>
    <row r="481" spans="5:33">
      <c r="E481" s="11"/>
      <c r="K481" s="11"/>
      <c r="Q481" s="11"/>
      <c r="X481" s="11"/>
      <c r="AA481" s="11"/>
      <c r="AG481" s="11"/>
    </row>
    <row r="482" spans="5:33">
      <c r="E482" s="11"/>
      <c r="K482" s="11"/>
      <c r="Q482" s="11"/>
      <c r="X482" s="11"/>
      <c r="AA482" s="11"/>
      <c r="AG482" s="11"/>
    </row>
    <row r="483" spans="5:33">
      <c r="E483" s="11"/>
      <c r="K483" s="11"/>
      <c r="Q483" s="11"/>
      <c r="X483" s="11"/>
      <c r="AA483" s="11"/>
      <c r="AG483" s="11"/>
    </row>
    <row r="484" spans="5:33">
      <c r="E484" s="11"/>
      <c r="K484" s="11"/>
      <c r="Q484" s="11"/>
      <c r="X484" s="11"/>
      <c r="AA484" s="11"/>
      <c r="AG484" s="11"/>
    </row>
    <row r="485" spans="5:33">
      <c r="E485" s="11"/>
      <c r="K485" s="11"/>
      <c r="Q485" s="11"/>
      <c r="X485" s="11"/>
      <c r="AA485" s="11"/>
      <c r="AG485" s="11"/>
    </row>
    <row r="486" spans="5:33">
      <c r="E486" s="11"/>
      <c r="K486" s="11"/>
      <c r="Q486" s="11"/>
      <c r="X486" s="11"/>
      <c r="AA486" s="11"/>
      <c r="AG486" s="11"/>
    </row>
    <row r="487" spans="5:33">
      <c r="E487" s="11"/>
      <c r="K487" s="11"/>
      <c r="Q487" s="11"/>
      <c r="X487" s="11"/>
      <c r="AA487" s="11"/>
      <c r="AG487" s="11"/>
    </row>
    <row r="488" spans="5:33">
      <c r="E488" s="11"/>
      <c r="K488" s="11"/>
      <c r="Q488" s="11"/>
      <c r="X488" s="11"/>
      <c r="AA488" s="11"/>
      <c r="AG488" s="11"/>
    </row>
    <row r="489" spans="5:33">
      <c r="E489" s="11"/>
      <c r="K489" s="11"/>
      <c r="Q489" s="11"/>
      <c r="X489" s="11"/>
      <c r="AA489" s="11"/>
      <c r="AG489" s="11"/>
    </row>
    <row r="490" spans="5:33">
      <c r="E490" s="11"/>
      <c r="K490" s="11"/>
      <c r="Q490" s="11"/>
      <c r="X490" s="11"/>
      <c r="AA490" s="11"/>
      <c r="AG490" s="11"/>
    </row>
    <row r="491" spans="5:33">
      <c r="E491" s="11"/>
      <c r="K491" s="11"/>
      <c r="Q491" s="11"/>
      <c r="X491" s="11"/>
      <c r="AA491" s="11"/>
      <c r="AG491" s="11"/>
    </row>
    <row r="492" spans="5:33">
      <c r="E492" s="11"/>
      <c r="K492" s="11"/>
      <c r="Q492" s="11"/>
      <c r="X492" s="11"/>
      <c r="AA492" s="11"/>
      <c r="AG492" s="11"/>
    </row>
    <row r="493" spans="5:33">
      <c r="E493" s="11"/>
      <c r="K493" s="11"/>
      <c r="Q493" s="11"/>
      <c r="X493" s="11"/>
      <c r="AA493" s="11"/>
      <c r="AG493" s="11"/>
    </row>
    <row r="494" spans="5:33">
      <c r="E494" s="11"/>
      <c r="K494" s="11"/>
      <c r="Q494" s="11"/>
      <c r="X494" s="11"/>
      <c r="AA494" s="11"/>
      <c r="AG494" s="11"/>
    </row>
    <row r="495" spans="5:33">
      <c r="E495" s="11"/>
      <c r="K495" s="11"/>
      <c r="Q495" s="11"/>
      <c r="X495" s="11"/>
      <c r="AA495" s="11"/>
      <c r="AG495" s="11"/>
    </row>
    <row r="496" spans="5:33">
      <c r="E496" s="11"/>
      <c r="K496" s="11"/>
      <c r="Q496" s="11"/>
      <c r="X496" s="11"/>
      <c r="AA496" s="11"/>
      <c r="AG496" s="11"/>
    </row>
    <row r="497" spans="5:33">
      <c r="E497" s="11"/>
      <c r="K497" s="11"/>
      <c r="Q497" s="11"/>
      <c r="X497" s="11"/>
      <c r="AA497" s="11"/>
      <c r="AG497" s="11"/>
    </row>
    <row r="498" spans="5:33">
      <c r="E498" s="11"/>
      <c r="K498" s="11"/>
      <c r="Q498" s="11"/>
      <c r="X498" s="11"/>
      <c r="AA498" s="11"/>
      <c r="AG498" s="11"/>
    </row>
    <row r="499" spans="5:33">
      <c r="E499" s="11"/>
      <c r="K499" s="11"/>
      <c r="Q499" s="11"/>
      <c r="X499" s="11"/>
      <c r="AA499" s="11"/>
      <c r="AG499" s="11"/>
    </row>
    <row r="500" spans="5:33">
      <c r="E500" s="11"/>
      <c r="K500" s="11"/>
      <c r="Q500" s="11"/>
      <c r="X500" s="11"/>
      <c r="AA500" s="11"/>
      <c r="AG500" s="11"/>
    </row>
    <row r="501" spans="5:33">
      <c r="E501" s="11"/>
      <c r="K501" s="11"/>
      <c r="Q501" s="11"/>
      <c r="X501" s="11"/>
      <c r="AA501" s="11"/>
      <c r="AG501" s="11"/>
    </row>
    <row r="502" spans="5:33">
      <c r="E502" s="11"/>
      <c r="K502" s="11"/>
      <c r="Q502" s="11"/>
      <c r="X502" s="11"/>
      <c r="AA502" s="11"/>
      <c r="AG502" s="11"/>
    </row>
    <row r="503" spans="5:33">
      <c r="E503" s="11"/>
      <c r="K503" s="11"/>
      <c r="Q503" s="11"/>
      <c r="X503" s="11"/>
      <c r="AA503" s="11"/>
      <c r="AG503" s="11"/>
    </row>
    <row r="504" spans="5:33">
      <c r="E504" s="11"/>
      <c r="K504" s="11"/>
      <c r="Q504" s="11"/>
      <c r="X504" s="11"/>
      <c r="AA504" s="11"/>
      <c r="AG504" s="11"/>
    </row>
    <row r="505" spans="5:33">
      <c r="E505" s="11"/>
      <c r="K505" s="11"/>
      <c r="Q505" s="11"/>
      <c r="X505" s="11"/>
      <c r="AA505" s="11"/>
      <c r="AG505" s="11"/>
    </row>
    <row r="506" spans="5:33">
      <c r="E506" s="11"/>
      <c r="K506" s="11"/>
      <c r="Q506" s="11"/>
      <c r="X506" s="11"/>
      <c r="AA506" s="11"/>
      <c r="AG506" s="11"/>
    </row>
    <row r="507" spans="5:33">
      <c r="E507" s="11"/>
      <c r="K507" s="11"/>
      <c r="Q507" s="11"/>
      <c r="X507" s="11"/>
      <c r="AA507" s="11"/>
      <c r="AG507" s="11"/>
    </row>
    <row r="508" spans="5:33">
      <c r="E508" s="11"/>
      <c r="K508" s="11"/>
      <c r="Q508" s="11"/>
      <c r="X508" s="11"/>
      <c r="AA508" s="11"/>
      <c r="AG508" s="11"/>
    </row>
    <row r="509" spans="5:33">
      <c r="E509" s="11"/>
      <c r="K509" s="11"/>
      <c r="Q509" s="11"/>
      <c r="X509" s="11"/>
      <c r="AA509" s="11"/>
      <c r="AG509" s="11"/>
    </row>
    <row r="510" spans="5:33">
      <c r="E510" s="11"/>
      <c r="K510" s="11"/>
      <c r="Q510" s="11"/>
      <c r="X510" s="11"/>
      <c r="AA510" s="11"/>
      <c r="AG510" s="11"/>
    </row>
    <row r="511" spans="5:33">
      <c r="E511" s="11"/>
      <c r="K511" s="11"/>
      <c r="Q511" s="11"/>
      <c r="X511" s="11"/>
      <c r="AA511" s="11"/>
      <c r="AG511" s="11"/>
    </row>
    <row r="512" spans="5:33">
      <c r="E512" s="11"/>
      <c r="K512" s="11"/>
      <c r="Q512" s="11"/>
      <c r="X512" s="11"/>
      <c r="AA512" s="11"/>
      <c r="AG512" s="11"/>
    </row>
    <row r="513" spans="5:33">
      <c r="E513" s="11"/>
      <c r="K513" s="11"/>
      <c r="Q513" s="11"/>
      <c r="X513" s="11"/>
      <c r="AA513" s="11"/>
      <c r="AG513" s="11"/>
    </row>
    <row r="514" spans="5:33">
      <c r="E514" s="11"/>
      <c r="K514" s="11"/>
      <c r="Q514" s="11"/>
      <c r="X514" s="11"/>
      <c r="AA514" s="11"/>
      <c r="AG514" s="11"/>
    </row>
    <row r="515" spans="5:33">
      <c r="E515" s="11"/>
      <c r="K515" s="11"/>
      <c r="Q515" s="11"/>
      <c r="X515" s="11"/>
      <c r="AA515" s="11"/>
      <c r="AG515" s="11"/>
    </row>
    <row r="516" spans="5:33">
      <c r="E516" s="11"/>
      <c r="K516" s="11"/>
      <c r="Q516" s="11"/>
      <c r="X516" s="11"/>
      <c r="AA516" s="11"/>
      <c r="AG516" s="11"/>
    </row>
    <row r="517" spans="5:33">
      <c r="E517" s="11"/>
      <c r="K517" s="11"/>
      <c r="Q517" s="11"/>
      <c r="X517" s="11"/>
      <c r="AA517" s="11"/>
      <c r="AG517" s="11"/>
    </row>
    <row r="518" spans="5:33">
      <c r="E518" s="11"/>
      <c r="K518" s="11"/>
      <c r="Q518" s="11"/>
      <c r="X518" s="11"/>
      <c r="AA518" s="11"/>
      <c r="AG518" s="11"/>
    </row>
    <row r="519" spans="5:33">
      <c r="E519" s="11"/>
      <c r="K519" s="11"/>
      <c r="Q519" s="11"/>
      <c r="X519" s="11"/>
      <c r="AA519" s="11"/>
      <c r="AG519" s="11"/>
    </row>
    <row r="520" spans="5:33">
      <c r="E520" s="11"/>
      <c r="K520" s="11"/>
      <c r="Q520" s="11"/>
      <c r="X520" s="11"/>
      <c r="AA520" s="11"/>
      <c r="AG520" s="11"/>
    </row>
    <row r="521" spans="5:33">
      <c r="E521" s="11"/>
      <c r="K521" s="11"/>
      <c r="Q521" s="11"/>
      <c r="X521" s="11"/>
      <c r="AA521" s="11"/>
      <c r="AG521" s="11"/>
    </row>
    <row r="522" spans="5:33">
      <c r="E522" s="11"/>
      <c r="K522" s="11"/>
      <c r="Q522" s="11"/>
      <c r="X522" s="11"/>
      <c r="AA522" s="11"/>
      <c r="AG522" s="11"/>
    </row>
    <row r="523" spans="5:33">
      <c r="E523" s="11"/>
      <c r="K523" s="11"/>
      <c r="Q523" s="11"/>
      <c r="X523" s="11"/>
      <c r="AA523" s="11"/>
      <c r="AG523" s="11"/>
    </row>
    <row r="524" spans="5:33">
      <c r="E524" s="11"/>
      <c r="K524" s="11"/>
      <c r="Q524" s="11"/>
      <c r="X524" s="11"/>
      <c r="AA524" s="11"/>
      <c r="AG524" s="11"/>
    </row>
    <row r="525" spans="5:33">
      <c r="E525" s="11"/>
      <c r="K525" s="11"/>
      <c r="Q525" s="11"/>
      <c r="X525" s="11"/>
      <c r="AA525" s="11"/>
      <c r="AG525" s="11"/>
    </row>
    <row r="526" spans="5:33">
      <c r="E526" s="11"/>
      <c r="K526" s="11"/>
      <c r="Q526" s="11"/>
      <c r="X526" s="11"/>
      <c r="AA526" s="11"/>
      <c r="AG526" s="11"/>
    </row>
    <row r="527" spans="5:33">
      <c r="E527" s="11"/>
      <c r="K527" s="11"/>
      <c r="Q527" s="11"/>
      <c r="X527" s="11"/>
      <c r="AA527" s="11"/>
      <c r="AG527" s="11"/>
    </row>
    <row r="528" spans="5:33">
      <c r="E528" s="11"/>
      <c r="K528" s="11"/>
      <c r="Q528" s="11"/>
      <c r="X528" s="11"/>
      <c r="AA528" s="11"/>
      <c r="AG528" s="11"/>
    </row>
    <row r="529" spans="5:33">
      <c r="E529" s="11"/>
      <c r="K529" s="11"/>
      <c r="Q529" s="11"/>
      <c r="X529" s="11"/>
      <c r="AA529" s="11"/>
      <c r="AG529" s="11"/>
    </row>
    <row r="530" spans="5:33">
      <c r="E530" s="11"/>
      <c r="K530" s="11"/>
      <c r="Q530" s="11"/>
      <c r="X530" s="11"/>
      <c r="AA530" s="11"/>
      <c r="AG530" s="11"/>
    </row>
    <row r="531" spans="5:33">
      <c r="E531" s="11"/>
      <c r="K531" s="11"/>
      <c r="Q531" s="11"/>
      <c r="X531" s="11"/>
      <c r="AA531" s="11"/>
      <c r="AG531" s="11"/>
    </row>
    <row r="532" spans="5:33">
      <c r="E532" s="11"/>
      <c r="K532" s="11"/>
      <c r="Q532" s="11"/>
      <c r="X532" s="11"/>
      <c r="AA532" s="11"/>
      <c r="AG532" s="11"/>
    </row>
    <row r="533" spans="5:33">
      <c r="E533" s="11"/>
      <c r="K533" s="11"/>
      <c r="Q533" s="11"/>
      <c r="X533" s="11"/>
      <c r="AA533" s="11"/>
      <c r="AG533" s="11"/>
    </row>
    <row r="534" spans="5:33">
      <c r="E534" s="11"/>
      <c r="K534" s="11"/>
      <c r="Q534" s="11"/>
      <c r="X534" s="11"/>
      <c r="AA534" s="11"/>
      <c r="AG534" s="11"/>
    </row>
    <row r="535" spans="5:33">
      <c r="E535" s="11"/>
      <c r="K535" s="11"/>
      <c r="Q535" s="11"/>
      <c r="X535" s="11"/>
      <c r="AA535" s="11"/>
      <c r="AG535" s="11"/>
    </row>
    <row r="536" spans="5:33">
      <c r="E536" s="11"/>
      <c r="K536" s="11"/>
      <c r="Q536" s="11"/>
      <c r="X536" s="11"/>
      <c r="AA536" s="11"/>
      <c r="AG536" s="11"/>
    </row>
    <row r="537" spans="5:33">
      <c r="E537" s="11"/>
      <c r="K537" s="11"/>
      <c r="Q537" s="11"/>
      <c r="X537" s="11"/>
      <c r="AA537" s="11"/>
      <c r="AG537" s="11"/>
    </row>
    <row r="538" spans="5:33">
      <c r="E538" s="11"/>
      <c r="K538" s="11"/>
      <c r="Q538" s="11"/>
      <c r="X538" s="11"/>
      <c r="AA538" s="11"/>
      <c r="AG538" s="11"/>
    </row>
    <row r="539" spans="5:33">
      <c r="E539" s="11"/>
      <c r="K539" s="11"/>
      <c r="Q539" s="11"/>
      <c r="X539" s="11"/>
      <c r="AA539" s="11"/>
      <c r="AG539" s="11"/>
    </row>
    <row r="540" spans="5:33">
      <c r="E540" s="11"/>
      <c r="K540" s="11"/>
      <c r="Q540" s="11"/>
      <c r="X540" s="11"/>
      <c r="AA540" s="11"/>
      <c r="AG540" s="11"/>
    </row>
    <row r="541" spans="5:33">
      <c r="E541" s="11"/>
      <c r="K541" s="11"/>
      <c r="Q541" s="11"/>
      <c r="X541" s="11"/>
      <c r="AA541" s="11"/>
      <c r="AG541" s="11"/>
    </row>
    <row r="542" spans="5:33">
      <c r="E542" s="11"/>
      <c r="K542" s="11"/>
      <c r="Q542" s="11"/>
      <c r="X542" s="11"/>
      <c r="AA542" s="11"/>
      <c r="AG542" s="11"/>
    </row>
    <row r="543" spans="5:33">
      <c r="E543" s="11"/>
      <c r="K543" s="11"/>
      <c r="Q543" s="11"/>
      <c r="X543" s="11"/>
      <c r="AA543" s="11"/>
      <c r="AG543" s="11"/>
    </row>
    <row r="544" spans="5:33">
      <c r="E544" s="11"/>
      <c r="K544" s="11"/>
      <c r="Q544" s="11"/>
      <c r="X544" s="11"/>
      <c r="AA544" s="11"/>
      <c r="AG544" s="11"/>
    </row>
    <row r="545" spans="5:33">
      <c r="E545" s="11"/>
      <c r="K545" s="11"/>
      <c r="Q545" s="11"/>
      <c r="X545" s="11"/>
      <c r="AA545" s="11"/>
      <c r="AG545" s="11"/>
    </row>
    <row r="546" spans="5:33">
      <c r="E546" s="11"/>
      <c r="K546" s="11"/>
      <c r="Q546" s="11"/>
      <c r="X546" s="11"/>
      <c r="AA546" s="11"/>
      <c r="AG546" s="11"/>
    </row>
    <row r="547" spans="5:33">
      <c r="E547" s="11"/>
      <c r="K547" s="11"/>
      <c r="Q547" s="11"/>
      <c r="X547" s="11"/>
      <c r="AA547" s="11"/>
      <c r="AG547" s="11"/>
    </row>
    <row r="548" spans="5:33">
      <c r="E548" s="11"/>
      <c r="K548" s="11"/>
      <c r="Q548" s="11"/>
      <c r="X548" s="11"/>
      <c r="AA548" s="11"/>
      <c r="AG548" s="11"/>
    </row>
    <row r="549" spans="5:33">
      <c r="E549" s="11"/>
      <c r="K549" s="11"/>
      <c r="Q549" s="11"/>
      <c r="X549" s="11"/>
      <c r="AA549" s="11"/>
      <c r="AG549" s="11"/>
    </row>
    <row r="550" spans="5:33">
      <c r="E550" s="11"/>
      <c r="K550" s="11"/>
      <c r="Q550" s="11"/>
      <c r="X550" s="11"/>
      <c r="AA550" s="11"/>
      <c r="AG550" s="11"/>
    </row>
    <row r="551" spans="5:33">
      <c r="E551" s="11"/>
      <c r="K551" s="11"/>
      <c r="Q551" s="11"/>
      <c r="X551" s="11"/>
      <c r="AA551" s="11"/>
      <c r="AG551" s="11"/>
    </row>
    <row r="552" spans="5:33">
      <c r="E552" s="11"/>
      <c r="K552" s="11"/>
      <c r="Q552" s="11"/>
      <c r="X552" s="11"/>
      <c r="AA552" s="11"/>
      <c r="AG552" s="11"/>
    </row>
    <row r="553" spans="5:33">
      <c r="E553" s="11"/>
      <c r="K553" s="11"/>
      <c r="Q553" s="11"/>
      <c r="X553" s="11"/>
      <c r="AA553" s="11"/>
      <c r="AG553" s="11"/>
    </row>
    <row r="554" spans="5:33">
      <c r="E554" s="11"/>
      <c r="K554" s="11"/>
      <c r="Q554" s="11"/>
      <c r="X554" s="11"/>
      <c r="AA554" s="11"/>
      <c r="AG554" s="11"/>
    </row>
    <row r="555" spans="5:33">
      <c r="E555" s="11"/>
      <c r="K555" s="11"/>
      <c r="Q555" s="11"/>
      <c r="X555" s="11"/>
      <c r="AA555" s="11"/>
      <c r="AG555" s="11"/>
    </row>
    <row r="556" spans="5:33">
      <c r="E556" s="11"/>
      <c r="K556" s="11"/>
      <c r="Q556" s="11"/>
      <c r="X556" s="11"/>
      <c r="AA556" s="11"/>
      <c r="AG556" s="11"/>
    </row>
    <row r="557" spans="5:33">
      <c r="E557" s="11"/>
      <c r="K557" s="11"/>
      <c r="Q557" s="11"/>
      <c r="X557" s="11"/>
      <c r="AA557" s="11"/>
      <c r="AG557" s="11"/>
    </row>
    <row r="558" spans="5:33">
      <c r="E558" s="11"/>
      <c r="K558" s="11"/>
      <c r="Q558" s="11"/>
      <c r="X558" s="11"/>
      <c r="AA558" s="11"/>
      <c r="AG558" s="11"/>
    </row>
    <row r="559" spans="5:33">
      <c r="E559" s="11"/>
      <c r="K559" s="11"/>
      <c r="Q559" s="11"/>
      <c r="X559" s="11"/>
      <c r="AA559" s="11"/>
      <c r="AG559" s="11"/>
    </row>
    <row r="560" spans="5:33">
      <c r="E560" s="11"/>
      <c r="K560" s="11"/>
      <c r="Q560" s="11"/>
      <c r="X560" s="11"/>
      <c r="AA560" s="11"/>
      <c r="AG560" s="11"/>
    </row>
    <row r="561" spans="5:33">
      <c r="E561" s="11"/>
      <c r="K561" s="11"/>
      <c r="Q561" s="11"/>
      <c r="X561" s="11"/>
      <c r="AA561" s="11"/>
      <c r="AG561" s="11"/>
    </row>
    <row r="562" spans="5:33">
      <c r="E562" s="11"/>
      <c r="K562" s="11"/>
      <c r="Q562" s="11"/>
      <c r="X562" s="11"/>
      <c r="AA562" s="11"/>
      <c r="AG562" s="11"/>
    </row>
    <row r="563" spans="5:33">
      <c r="E563" s="11"/>
      <c r="K563" s="11"/>
      <c r="Q563" s="11"/>
      <c r="X563" s="11"/>
      <c r="AA563" s="11"/>
      <c r="AG563" s="11"/>
    </row>
    <row r="564" spans="5:33">
      <c r="E564" s="11"/>
      <c r="K564" s="11"/>
      <c r="Q564" s="11"/>
      <c r="X564" s="11"/>
      <c r="AA564" s="11"/>
      <c r="AG564" s="11"/>
    </row>
    <row r="565" spans="5:33">
      <c r="E565" s="11"/>
      <c r="K565" s="11"/>
      <c r="Q565" s="11"/>
      <c r="X565" s="11"/>
      <c r="AA565" s="11"/>
      <c r="AG565" s="11"/>
    </row>
    <row r="566" spans="5:33">
      <c r="E566" s="11"/>
      <c r="K566" s="11"/>
      <c r="Q566" s="11"/>
      <c r="X566" s="11"/>
      <c r="AA566" s="11"/>
      <c r="AG566" s="11"/>
    </row>
    <row r="567" spans="5:33">
      <c r="E567" s="11"/>
      <c r="K567" s="11"/>
      <c r="Q567" s="11"/>
      <c r="X567" s="11"/>
      <c r="AA567" s="11"/>
      <c r="AG567" s="11"/>
    </row>
    <row r="568" spans="5:33">
      <c r="E568" s="11"/>
      <c r="K568" s="11"/>
      <c r="Q568" s="11"/>
      <c r="X568" s="11"/>
      <c r="AA568" s="11"/>
      <c r="AG568" s="11"/>
    </row>
    <row r="569" spans="5:33">
      <c r="E569" s="11"/>
      <c r="K569" s="11"/>
      <c r="Q569" s="11"/>
      <c r="X569" s="11"/>
      <c r="AA569" s="11"/>
      <c r="AG569" s="11"/>
    </row>
    <row r="570" spans="5:33">
      <c r="E570" s="11"/>
      <c r="K570" s="11"/>
      <c r="Q570" s="11"/>
      <c r="X570" s="11"/>
      <c r="AA570" s="11"/>
      <c r="AG570" s="11"/>
    </row>
    <row r="571" spans="5:33">
      <c r="E571" s="11"/>
      <c r="K571" s="11"/>
      <c r="Q571" s="11"/>
      <c r="X571" s="11"/>
      <c r="AA571" s="11"/>
      <c r="AG571" s="11"/>
    </row>
    <row r="572" spans="5:33">
      <c r="E572" s="11"/>
      <c r="K572" s="11"/>
      <c r="Q572" s="11"/>
      <c r="X572" s="11"/>
      <c r="AA572" s="11"/>
      <c r="AG572" s="11"/>
    </row>
    <row r="573" spans="5:33">
      <c r="E573" s="11"/>
      <c r="K573" s="11"/>
      <c r="Q573" s="11"/>
      <c r="X573" s="11"/>
      <c r="AA573" s="11"/>
      <c r="AG573" s="11"/>
    </row>
    <row r="574" spans="5:33">
      <c r="E574" s="11"/>
      <c r="K574" s="11"/>
      <c r="Q574" s="11"/>
      <c r="X574" s="11"/>
      <c r="AA574" s="11"/>
      <c r="AG574" s="11"/>
    </row>
    <row r="575" spans="5:33">
      <c r="E575" s="11"/>
      <c r="K575" s="11"/>
      <c r="Q575" s="11"/>
      <c r="X575" s="11"/>
      <c r="AA575" s="11"/>
      <c r="AG575" s="11"/>
    </row>
    <row r="576" spans="5:33">
      <c r="E576" s="11"/>
      <c r="K576" s="11"/>
      <c r="Q576" s="11"/>
      <c r="X576" s="11"/>
      <c r="AA576" s="11"/>
      <c r="AG576" s="11"/>
    </row>
    <row r="577" spans="5:33">
      <c r="E577" s="11"/>
      <c r="K577" s="11"/>
      <c r="Q577" s="11"/>
      <c r="X577" s="11"/>
      <c r="AA577" s="11"/>
      <c r="AG577" s="11"/>
    </row>
    <row r="578" spans="5:33">
      <c r="E578" s="11"/>
      <c r="K578" s="11"/>
      <c r="Q578" s="11"/>
      <c r="X578" s="11"/>
      <c r="AA578" s="11"/>
      <c r="AG578" s="11"/>
    </row>
    <row r="579" spans="5:33">
      <c r="E579" s="11"/>
      <c r="K579" s="11"/>
      <c r="Q579" s="11"/>
      <c r="X579" s="11"/>
      <c r="AA579" s="11"/>
      <c r="AG579" s="11"/>
    </row>
    <row r="580" spans="5:33">
      <c r="E580" s="11"/>
      <c r="K580" s="11"/>
      <c r="Q580" s="11"/>
      <c r="X580" s="11"/>
      <c r="AA580" s="11"/>
      <c r="AG580" s="11"/>
    </row>
    <row r="581" spans="5:33">
      <c r="E581" s="11"/>
      <c r="K581" s="11"/>
      <c r="Q581" s="11"/>
      <c r="X581" s="11"/>
      <c r="AA581" s="11"/>
      <c r="AG581" s="11"/>
    </row>
    <row r="582" spans="5:33">
      <c r="E582" s="11"/>
      <c r="K582" s="11"/>
      <c r="Q582" s="11"/>
      <c r="X582" s="11"/>
      <c r="AA582" s="11"/>
      <c r="AG582" s="11"/>
    </row>
    <row r="583" spans="5:33">
      <c r="E583" s="11"/>
      <c r="K583" s="11"/>
      <c r="Q583" s="11"/>
      <c r="X583" s="11"/>
      <c r="AA583" s="11"/>
      <c r="AG583" s="11"/>
    </row>
    <row r="584" spans="5:33">
      <c r="E584" s="11"/>
      <c r="K584" s="11"/>
      <c r="Q584" s="11"/>
      <c r="X584" s="11"/>
      <c r="AA584" s="11"/>
      <c r="AG584" s="11"/>
    </row>
    <row r="585" spans="5:33">
      <c r="E585" s="11"/>
      <c r="K585" s="11"/>
      <c r="Q585" s="11"/>
      <c r="X585" s="11"/>
      <c r="AA585" s="11"/>
      <c r="AG585" s="11"/>
    </row>
    <row r="586" spans="5:33">
      <c r="E586" s="11"/>
      <c r="K586" s="11"/>
      <c r="Q586" s="11"/>
      <c r="X586" s="11"/>
      <c r="AA586" s="11"/>
      <c r="AG586" s="11"/>
    </row>
    <row r="587" spans="5:33">
      <c r="E587" s="11"/>
      <c r="K587" s="11"/>
      <c r="Q587" s="11"/>
      <c r="X587" s="11"/>
      <c r="AA587" s="11"/>
      <c r="AG587" s="11"/>
    </row>
    <row r="588" spans="5:33">
      <c r="E588" s="11"/>
      <c r="K588" s="11"/>
      <c r="Q588" s="11"/>
      <c r="X588" s="11"/>
      <c r="AA588" s="11"/>
      <c r="AG588" s="11"/>
    </row>
    <row r="589" spans="5:33">
      <c r="E589" s="11"/>
      <c r="K589" s="11"/>
      <c r="Q589" s="11"/>
      <c r="X589" s="11"/>
      <c r="AA589" s="11"/>
      <c r="AG589" s="11"/>
    </row>
    <row r="590" spans="5:33">
      <c r="E590" s="11"/>
      <c r="K590" s="11"/>
      <c r="Q590" s="11"/>
      <c r="X590" s="11"/>
      <c r="AA590" s="11"/>
      <c r="AG590" s="11"/>
    </row>
    <row r="591" spans="5:33">
      <c r="E591" s="11"/>
      <c r="K591" s="11"/>
      <c r="Q591" s="11"/>
      <c r="X591" s="11"/>
      <c r="AA591" s="11"/>
      <c r="AG591" s="11"/>
    </row>
    <row r="592" spans="5:33">
      <c r="E592" s="11"/>
      <c r="K592" s="11"/>
      <c r="Q592" s="11"/>
      <c r="X592" s="11"/>
      <c r="AA592" s="11"/>
      <c r="AG592" s="11"/>
    </row>
    <row r="593" spans="5:33">
      <c r="E593" s="11"/>
      <c r="K593" s="11"/>
      <c r="Q593" s="11"/>
      <c r="X593" s="11"/>
      <c r="AA593" s="11"/>
      <c r="AG593" s="11"/>
    </row>
    <row r="594" spans="5:33">
      <c r="E594" s="11"/>
      <c r="K594" s="11"/>
      <c r="Q594" s="11"/>
      <c r="X594" s="11"/>
      <c r="AA594" s="11"/>
      <c r="AG594" s="11"/>
    </row>
    <row r="595" spans="5:33">
      <c r="E595" s="11"/>
      <c r="K595" s="11"/>
      <c r="Q595" s="11"/>
      <c r="X595" s="11"/>
      <c r="AA595" s="11"/>
      <c r="AG595" s="11"/>
    </row>
    <row r="596" spans="5:33">
      <c r="E596" s="11"/>
      <c r="K596" s="11"/>
      <c r="Q596" s="11"/>
      <c r="X596" s="11"/>
      <c r="AA596" s="11"/>
      <c r="AG596" s="11"/>
    </row>
    <row r="597" spans="5:33">
      <c r="E597" s="11"/>
      <c r="K597" s="11"/>
      <c r="Q597" s="11"/>
      <c r="X597" s="11"/>
      <c r="AA597" s="11"/>
      <c r="AG597" s="11"/>
    </row>
    <row r="598" spans="5:33">
      <c r="E598" s="11"/>
      <c r="K598" s="11"/>
      <c r="Q598" s="11"/>
      <c r="X598" s="11"/>
      <c r="AA598" s="11"/>
      <c r="AG598" s="11"/>
    </row>
    <row r="599" spans="5:33">
      <c r="E599" s="11"/>
      <c r="K599" s="11"/>
      <c r="Q599" s="11"/>
      <c r="X599" s="11"/>
      <c r="AA599" s="11"/>
      <c r="AG599" s="11"/>
    </row>
    <row r="600" spans="5:33">
      <c r="E600" s="11"/>
      <c r="K600" s="11"/>
      <c r="Q600" s="11"/>
      <c r="X600" s="11"/>
      <c r="AA600" s="11"/>
      <c r="AG600" s="11"/>
    </row>
    <row r="601" spans="5:33">
      <c r="E601" s="11"/>
      <c r="K601" s="11"/>
      <c r="Q601" s="11"/>
      <c r="X601" s="11"/>
      <c r="AA601" s="11"/>
      <c r="AG601" s="11"/>
    </row>
    <row r="602" spans="5:33">
      <c r="E602" s="11"/>
      <c r="K602" s="11"/>
      <c r="Q602" s="11"/>
      <c r="X602" s="11"/>
      <c r="AA602" s="11"/>
      <c r="AG602" s="11"/>
    </row>
    <row r="603" spans="5:33">
      <c r="E603" s="11"/>
      <c r="K603" s="11"/>
      <c r="Q603" s="11"/>
      <c r="X603" s="11"/>
      <c r="AA603" s="11"/>
      <c r="AG603" s="11"/>
    </row>
    <row r="604" spans="5:33">
      <c r="E604" s="11"/>
      <c r="K604" s="11"/>
      <c r="Q604" s="11"/>
      <c r="X604" s="11"/>
      <c r="AA604" s="11"/>
      <c r="AG604" s="11"/>
    </row>
    <row r="605" spans="5:33">
      <c r="E605" s="11"/>
      <c r="K605" s="11"/>
      <c r="Q605" s="11"/>
      <c r="X605" s="11"/>
      <c r="AA605" s="11"/>
      <c r="AG605" s="11"/>
    </row>
    <row r="606" spans="5:33">
      <c r="E606" s="11"/>
      <c r="K606" s="11"/>
      <c r="Q606" s="11"/>
      <c r="X606" s="11"/>
      <c r="AA606" s="11"/>
      <c r="AG606" s="11"/>
    </row>
    <row r="607" spans="5:33">
      <c r="E607" s="11"/>
      <c r="K607" s="11"/>
      <c r="Q607" s="11"/>
      <c r="X607" s="11"/>
      <c r="AA607" s="11"/>
      <c r="AG607" s="11"/>
    </row>
    <row r="608" spans="5:33">
      <c r="E608" s="11"/>
      <c r="K608" s="11"/>
      <c r="Q608" s="11"/>
      <c r="X608" s="11"/>
      <c r="AA608" s="11"/>
      <c r="AG608" s="11"/>
    </row>
    <row r="609" spans="5:33">
      <c r="E609" s="11"/>
      <c r="K609" s="11"/>
      <c r="Q609" s="11"/>
      <c r="X609" s="11"/>
      <c r="AA609" s="11"/>
      <c r="AG609" s="11"/>
    </row>
    <row r="610" spans="5:33">
      <c r="E610" s="11"/>
      <c r="K610" s="11"/>
      <c r="Q610" s="11"/>
      <c r="X610" s="11"/>
      <c r="AA610" s="11"/>
      <c r="AG610" s="11"/>
    </row>
    <row r="611" spans="5:33">
      <c r="E611" s="11"/>
      <c r="K611" s="11"/>
      <c r="Q611" s="11"/>
      <c r="X611" s="11"/>
      <c r="AA611" s="11"/>
      <c r="AG611" s="11"/>
    </row>
    <row r="612" spans="5:33">
      <c r="E612" s="11"/>
      <c r="K612" s="11"/>
      <c r="Q612" s="11"/>
      <c r="X612" s="11"/>
      <c r="AA612" s="11"/>
      <c r="AG612" s="11"/>
    </row>
    <row r="613" spans="5:33">
      <c r="E613" s="11"/>
      <c r="K613" s="11"/>
      <c r="Q613" s="11"/>
      <c r="X613" s="11"/>
      <c r="AA613" s="11"/>
      <c r="AG613" s="11"/>
    </row>
    <row r="614" spans="5:33">
      <c r="E614" s="11"/>
      <c r="K614" s="11"/>
      <c r="Q614" s="11"/>
      <c r="X614" s="11"/>
      <c r="AA614" s="11"/>
      <c r="AG614" s="11"/>
    </row>
    <row r="615" spans="5:33">
      <c r="E615" s="11"/>
      <c r="K615" s="11"/>
      <c r="Q615" s="11"/>
      <c r="X615" s="11"/>
      <c r="AA615" s="11"/>
      <c r="AG615" s="11"/>
    </row>
    <row r="616" spans="5:33">
      <c r="E616" s="11"/>
      <c r="K616" s="11"/>
      <c r="Q616" s="11"/>
      <c r="X616" s="11"/>
      <c r="AA616" s="11"/>
      <c r="AG616" s="11"/>
    </row>
    <row r="617" spans="5:33">
      <c r="E617" s="11"/>
      <c r="K617" s="11"/>
      <c r="Q617" s="11"/>
      <c r="X617" s="11"/>
      <c r="AA617" s="11"/>
      <c r="AG617" s="11"/>
    </row>
    <row r="618" spans="5:33">
      <c r="E618" s="11"/>
      <c r="K618" s="11"/>
      <c r="Q618" s="11"/>
      <c r="X618" s="11"/>
      <c r="AA618" s="11"/>
      <c r="AG618" s="11"/>
    </row>
    <row r="619" spans="5:33">
      <c r="E619" s="11"/>
      <c r="K619" s="11"/>
      <c r="Q619" s="11"/>
      <c r="X619" s="11"/>
      <c r="AA619" s="11"/>
      <c r="AG619" s="11"/>
    </row>
    <row r="620" spans="5:33">
      <c r="E620" s="11"/>
      <c r="K620" s="11"/>
      <c r="Q620" s="11"/>
      <c r="X620" s="11"/>
      <c r="AA620" s="11"/>
      <c r="AG620" s="11"/>
    </row>
    <row r="621" spans="5:33">
      <c r="E621" s="11"/>
      <c r="K621" s="11"/>
      <c r="Q621" s="11"/>
      <c r="X621" s="11"/>
      <c r="AA621" s="11"/>
      <c r="AG621" s="11"/>
    </row>
    <row r="622" spans="5:33">
      <c r="E622" s="11"/>
      <c r="K622" s="11"/>
      <c r="Q622" s="11"/>
      <c r="X622" s="11"/>
      <c r="AA622" s="11"/>
      <c r="AG622" s="11"/>
    </row>
    <row r="623" spans="5:33">
      <c r="E623" s="11"/>
      <c r="K623" s="11"/>
      <c r="Q623" s="11"/>
      <c r="X623" s="11"/>
      <c r="AA623" s="11"/>
      <c r="AG623" s="11"/>
    </row>
    <row r="624" spans="5:33">
      <c r="E624" s="11"/>
      <c r="K624" s="11"/>
      <c r="Q624" s="11"/>
      <c r="X624" s="11"/>
      <c r="AA624" s="11"/>
      <c r="AG624" s="11"/>
    </row>
    <row r="625" spans="5:33">
      <c r="E625" s="11"/>
      <c r="K625" s="11"/>
      <c r="Q625" s="11"/>
      <c r="X625" s="11"/>
      <c r="AA625" s="11"/>
      <c r="AG625" s="11"/>
    </row>
    <row r="626" spans="5:33">
      <c r="E626" s="11"/>
      <c r="K626" s="11"/>
      <c r="Q626" s="11"/>
      <c r="X626" s="11"/>
      <c r="AA626" s="11"/>
      <c r="AG626" s="11"/>
    </row>
    <row r="627" spans="5:33">
      <c r="E627" s="11"/>
      <c r="K627" s="11"/>
      <c r="Q627" s="11"/>
      <c r="X627" s="11"/>
      <c r="AA627" s="11"/>
      <c r="AG627" s="11"/>
    </row>
    <row r="628" spans="5:33">
      <c r="E628" s="11"/>
      <c r="K628" s="11"/>
      <c r="Q628" s="11"/>
      <c r="X628" s="11"/>
      <c r="AA628" s="11"/>
      <c r="AG628" s="11"/>
    </row>
    <row r="629" spans="5:33">
      <c r="E629" s="11"/>
      <c r="K629" s="11"/>
      <c r="Q629" s="11"/>
      <c r="X629" s="11"/>
      <c r="AA629" s="11"/>
      <c r="AG629" s="11"/>
    </row>
    <row r="630" spans="5:33">
      <c r="E630" s="11"/>
      <c r="K630" s="11"/>
      <c r="Q630" s="11"/>
      <c r="X630" s="11"/>
      <c r="AA630" s="11"/>
      <c r="AG630" s="11"/>
    </row>
    <row r="631" spans="5:33">
      <c r="E631" s="11"/>
      <c r="K631" s="11"/>
      <c r="Q631" s="11"/>
      <c r="X631" s="11"/>
      <c r="AA631" s="11"/>
      <c r="AG631" s="11"/>
    </row>
    <row r="632" spans="5:33">
      <c r="E632" s="11"/>
      <c r="K632" s="11"/>
      <c r="Q632" s="11"/>
      <c r="X632" s="11"/>
      <c r="AA632" s="11"/>
      <c r="AG632" s="11"/>
    </row>
    <row r="633" spans="5:33">
      <c r="E633" s="11"/>
      <c r="K633" s="11"/>
      <c r="Q633" s="11"/>
      <c r="X633" s="11"/>
      <c r="AA633" s="11"/>
      <c r="AG633" s="11"/>
    </row>
    <row r="634" spans="5:33">
      <c r="E634" s="11"/>
      <c r="K634" s="11"/>
      <c r="Q634" s="11"/>
      <c r="X634" s="11"/>
      <c r="AA634" s="11"/>
      <c r="AG634" s="11"/>
    </row>
    <row r="635" spans="5:33">
      <c r="E635" s="11"/>
      <c r="K635" s="11"/>
      <c r="Q635" s="11"/>
      <c r="X635" s="11"/>
      <c r="AA635" s="11"/>
      <c r="AG635" s="11"/>
    </row>
    <row r="636" spans="5:33">
      <c r="E636" s="11"/>
      <c r="K636" s="11"/>
      <c r="Q636" s="11"/>
      <c r="X636" s="11"/>
      <c r="AA636" s="11"/>
      <c r="AG636" s="11"/>
    </row>
    <row r="637" spans="5:33">
      <c r="E637" s="11"/>
      <c r="K637" s="11"/>
      <c r="Q637" s="11"/>
      <c r="X637" s="11"/>
      <c r="AA637" s="11"/>
      <c r="AG637" s="11"/>
    </row>
    <row r="638" spans="5:33">
      <c r="E638" s="11"/>
      <c r="K638" s="11"/>
      <c r="Q638" s="11"/>
      <c r="X638" s="11"/>
      <c r="AA638" s="11"/>
      <c r="AG638" s="11"/>
    </row>
    <row r="639" spans="5:33">
      <c r="E639" s="11"/>
      <c r="K639" s="11"/>
      <c r="Q639" s="11"/>
      <c r="X639" s="11"/>
      <c r="AA639" s="11"/>
      <c r="AG639" s="11"/>
    </row>
    <row r="640" spans="5:33">
      <c r="E640" s="11"/>
      <c r="K640" s="11"/>
      <c r="Q640" s="11"/>
      <c r="X640" s="11"/>
      <c r="AA640" s="11"/>
      <c r="AG640" s="11"/>
    </row>
    <row r="641" spans="5:33">
      <c r="E641" s="11"/>
      <c r="K641" s="11"/>
      <c r="Q641" s="11"/>
      <c r="X641" s="11"/>
      <c r="AA641" s="11"/>
      <c r="AG641" s="11"/>
    </row>
    <row r="642" spans="5:33">
      <c r="E642" s="11"/>
      <c r="K642" s="11"/>
      <c r="Q642" s="11"/>
      <c r="X642" s="11"/>
      <c r="AA642" s="11"/>
      <c r="AG642" s="11"/>
    </row>
    <row r="643" spans="5:33">
      <c r="E643" s="11"/>
      <c r="K643" s="11"/>
      <c r="Q643" s="11"/>
      <c r="X643" s="11"/>
      <c r="AA643" s="11"/>
      <c r="AG643" s="11"/>
    </row>
    <row r="644" spans="5:33">
      <c r="E644" s="11"/>
      <c r="K644" s="11"/>
      <c r="Q644" s="11"/>
      <c r="X644" s="11"/>
      <c r="AA644" s="11"/>
      <c r="AG644" s="11"/>
    </row>
    <row r="645" spans="5:33">
      <c r="E645" s="11"/>
      <c r="K645" s="11"/>
      <c r="Q645" s="11"/>
      <c r="X645" s="11"/>
      <c r="AA645" s="11"/>
      <c r="AG645" s="11"/>
    </row>
    <row r="646" spans="5:33">
      <c r="E646" s="11"/>
      <c r="K646" s="11"/>
      <c r="Q646" s="11"/>
      <c r="X646" s="11"/>
      <c r="AA646" s="11"/>
      <c r="AG646" s="11"/>
    </row>
    <row r="647" spans="5:33">
      <c r="E647" s="11"/>
      <c r="K647" s="11"/>
      <c r="Q647" s="11"/>
      <c r="X647" s="11"/>
      <c r="AA647" s="11"/>
      <c r="AG647" s="11"/>
    </row>
    <row r="648" spans="5:33">
      <c r="E648" s="11"/>
      <c r="K648" s="11"/>
      <c r="Q648" s="11"/>
      <c r="X648" s="11"/>
      <c r="AA648" s="11"/>
      <c r="AG648" s="11"/>
    </row>
    <row r="649" spans="5:33">
      <c r="E649" s="11"/>
      <c r="K649" s="11"/>
      <c r="Q649" s="11"/>
      <c r="X649" s="11"/>
      <c r="AA649" s="11"/>
      <c r="AG649" s="11"/>
    </row>
    <row r="650" spans="5:33">
      <c r="E650" s="11"/>
      <c r="K650" s="11"/>
      <c r="Q650" s="11"/>
      <c r="X650" s="11"/>
      <c r="AA650" s="11"/>
      <c r="AG650" s="11"/>
    </row>
    <row r="651" spans="5:33">
      <c r="E651" s="11"/>
      <c r="K651" s="11"/>
      <c r="Q651" s="11"/>
      <c r="X651" s="11"/>
      <c r="AA651" s="11"/>
      <c r="AG651" s="11"/>
    </row>
    <row r="652" spans="5:33">
      <c r="E652" s="11"/>
      <c r="K652" s="11"/>
      <c r="Q652" s="11"/>
      <c r="X652" s="11"/>
      <c r="AA652" s="11"/>
      <c r="AG652" s="11"/>
    </row>
    <row r="653" spans="5:33">
      <c r="E653" s="11"/>
      <c r="K653" s="11"/>
      <c r="Q653" s="11"/>
      <c r="X653" s="11"/>
      <c r="AA653" s="11"/>
      <c r="AG653" s="11"/>
    </row>
    <row r="654" spans="5:33">
      <c r="E654" s="11"/>
      <c r="K654" s="11"/>
      <c r="Q654" s="11"/>
      <c r="X654" s="11"/>
      <c r="AA654" s="11"/>
      <c r="AG654" s="11"/>
    </row>
    <row r="655" spans="5:33">
      <c r="E655" s="11"/>
      <c r="K655" s="11"/>
      <c r="Q655" s="11"/>
      <c r="X655" s="11"/>
      <c r="AA655" s="11"/>
      <c r="AG655" s="11"/>
    </row>
    <row r="656" spans="5:33">
      <c r="E656" s="11"/>
      <c r="K656" s="11"/>
      <c r="Q656" s="11"/>
      <c r="X656" s="11"/>
      <c r="AA656" s="11"/>
      <c r="AG656" s="11"/>
    </row>
    <row r="657" spans="5:33">
      <c r="E657" s="11"/>
      <c r="K657" s="11"/>
      <c r="Q657" s="11"/>
      <c r="X657" s="11"/>
      <c r="AA657" s="11"/>
      <c r="AG657" s="11"/>
    </row>
    <row r="658" spans="5:33">
      <c r="E658" s="11"/>
      <c r="K658" s="11"/>
      <c r="Q658" s="11"/>
      <c r="X658" s="11"/>
      <c r="AA658" s="11"/>
      <c r="AG658" s="11"/>
    </row>
    <row r="659" spans="5:33">
      <c r="E659" s="11"/>
      <c r="K659" s="11"/>
      <c r="Q659" s="11"/>
      <c r="X659" s="11"/>
      <c r="AA659" s="11"/>
      <c r="AG659" s="11"/>
    </row>
    <row r="660" spans="5:33">
      <c r="E660" s="11"/>
      <c r="K660" s="11"/>
      <c r="Q660" s="11"/>
      <c r="X660" s="11"/>
      <c r="AA660" s="11"/>
      <c r="AG660" s="11"/>
    </row>
    <row r="661" spans="5:33">
      <c r="E661" s="11"/>
      <c r="K661" s="11"/>
      <c r="Q661" s="11"/>
      <c r="X661" s="11"/>
      <c r="AA661" s="11"/>
      <c r="AG661" s="11"/>
    </row>
    <row r="662" spans="5:33">
      <c r="E662" s="11"/>
      <c r="K662" s="11"/>
      <c r="Q662" s="11"/>
      <c r="X662" s="11"/>
      <c r="AA662" s="11"/>
      <c r="AG662" s="11"/>
    </row>
    <row r="663" spans="5:33">
      <c r="E663" s="11"/>
      <c r="K663" s="11"/>
      <c r="Q663" s="11"/>
      <c r="X663" s="11"/>
      <c r="AA663" s="11"/>
      <c r="AG663" s="11"/>
    </row>
    <row r="664" spans="5:33">
      <c r="E664" s="11"/>
      <c r="K664" s="11"/>
      <c r="Q664" s="11"/>
      <c r="X664" s="11"/>
      <c r="AA664" s="11"/>
      <c r="AG664" s="11"/>
    </row>
    <row r="665" spans="5:33">
      <c r="E665" s="11"/>
      <c r="K665" s="11"/>
      <c r="Q665" s="11"/>
      <c r="X665" s="11"/>
      <c r="AA665" s="11"/>
      <c r="AG665" s="11"/>
    </row>
    <row r="666" spans="5:33">
      <c r="E666" s="11"/>
      <c r="K666" s="11"/>
      <c r="Q666" s="11"/>
      <c r="X666" s="11"/>
      <c r="AA666" s="11"/>
      <c r="AG666" s="11"/>
    </row>
    <row r="667" spans="5:33">
      <c r="E667" s="11"/>
      <c r="K667" s="11"/>
      <c r="Q667" s="11"/>
      <c r="X667" s="11"/>
      <c r="AA667" s="11"/>
      <c r="AG667" s="11"/>
    </row>
    <row r="668" spans="5:33">
      <c r="E668" s="11"/>
      <c r="K668" s="11"/>
      <c r="Q668" s="11"/>
      <c r="X668" s="11"/>
      <c r="AA668" s="11"/>
      <c r="AG668" s="11"/>
    </row>
    <row r="669" spans="5:33">
      <c r="E669" s="11"/>
      <c r="K669" s="11"/>
      <c r="Q669" s="11"/>
      <c r="X669" s="11"/>
      <c r="AA669" s="11"/>
      <c r="AG669" s="11"/>
    </row>
    <row r="670" spans="5:33">
      <c r="E670" s="11"/>
      <c r="K670" s="11"/>
      <c r="Q670" s="11"/>
      <c r="X670" s="11"/>
      <c r="AA670" s="11"/>
      <c r="AG670" s="11"/>
    </row>
    <row r="671" spans="5:33">
      <c r="E671" s="11"/>
      <c r="K671" s="11"/>
      <c r="Q671" s="11"/>
      <c r="X671" s="11"/>
      <c r="AA671" s="11"/>
      <c r="AG671" s="11"/>
    </row>
    <row r="672" spans="5:33">
      <c r="E672" s="11"/>
      <c r="K672" s="11"/>
      <c r="Q672" s="11"/>
      <c r="X672" s="11"/>
      <c r="AA672" s="11"/>
      <c r="AG672" s="11"/>
    </row>
    <row r="673" spans="5:33">
      <c r="E673" s="11"/>
      <c r="K673" s="11"/>
      <c r="Q673" s="11"/>
      <c r="X673" s="11"/>
      <c r="AA673" s="11"/>
      <c r="AG673" s="11"/>
    </row>
    <row r="674" spans="5:33">
      <c r="E674" s="11"/>
      <c r="K674" s="11"/>
      <c r="Q674" s="11"/>
      <c r="X674" s="11"/>
      <c r="AA674" s="11"/>
      <c r="AG674" s="11"/>
    </row>
    <row r="675" spans="5:33">
      <c r="E675" s="11"/>
      <c r="K675" s="11"/>
      <c r="Q675" s="11"/>
      <c r="X675" s="11"/>
      <c r="AA675" s="11"/>
      <c r="AG675" s="11"/>
    </row>
    <row r="676" spans="5:33">
      <c r="E676" s="11"/>
      <c r="K676" s="11"/>
      <c r="Q676" s="11"/>
      <c r="X676" s="11"/>
      <c r="AA676" s="11"/>
      <c r="AG676" s="11"/>
    </row>
    <row r="677" spans="5:33">
      <c r="E677" s="11"/>
      <c r="K677" s="11"/>
      <c r="Q677" s="11"/>
      <c r="X677" s="11"/>
      <c r="AA677" s="11"/>
      <c r="AG677" s="11"/>
    </row>
    <row r="678" spans="5:33">
      <c r="E678" s="11"/>
      <c r="K678" s="11"/>
      <c r="Q678" s="11"/>
      <c r="X678" s="11"/>
      <c r="AA678" s="11"/>
      <c r="AG678" s="11"/>
    </row>
    <row r="679" spans="5:33">
      <c r="E679" s="11"/>
      <c r="K679" s="11"/>
      <c r="Q679" s="11"/>
      <c r="X679" s="11"/>
      <c r="AA679" s="11"/>
      <c r="AG679" s="11"/>
    </row>
    <row r="680" spans="5:33">
      <c r="E680" s="11"/>
      <c r="K680" s="11"/>
      <c r="Q680" s="11"/>
      <c r="X680" s="11"/>
      <c r="AA680" s="11"/>
      <c r="AG680" s="11"/>
    </row>
    <row r="681" spans="5:33">
      <c r="E681" s="11"/>
      <c r="K681" s="11"/>
      <c r="Q681" s="11"/>
      <c r="X681" s="11"/>
      <c r="AA681" s="11"/>
      <c r="AG681" s="11"/>
    </row>
    <row r="682" spans="5:33">
      <c r="E682" s="11"/>
      <c r="K682" s="11"/>
      <c r="Q682" s="11"/>
      <c r="X682" s="11"/>
      <c r="AA682" s="11"/>
      <c r="AG682" s="11"/>
    </row>
    <row r="683" spans="5:33">
      <c r="E683" s="11"/>
      <c r="K683" s="11"/>
      <c r="Q683" s="11"/>
      <c r="X683" s="11"/>
      <c r="AA683" s="11"/>
      <c r="AG683" s="11"/>
    </row>
    <row r="684" spans="5:33">
      <c r="E684" s="11"/>
      <c r="K684" s="11"/>
      <c r="Q684" s="11"/>
      <c r="X684" s="11"/>
      <c r="AA684" s="11"/>
      <c r="AG684" s="11"/>
    </row>
    <row r="685" spans="5:33">
      <c r="E685" s="11"/>
      <c r="K685" s="11"/>
      <c r="Q685" s="11"/>
      <c r="X685" s="11"/>
      <c r="AA685" s="11"/>
      <c r="AG685" s="11"/>
    </row>
    <row r="686" spans="5:33">
      <c r="E686" s="11"/>
      <c r="K686" s="11"/>
      <c r="Q686" s="11"/>
      <c r="X686" s="11"/>
      <c r="AA686" s="11"/>
      <c r="AG686" s="11"/>
    </row>
    <row r="687" spans="5:33">
      <c r="E687" s="11"/>
      <c r="K687" s="11"/>
      <c r="Q687" s="11"/>
      <c r="X687" s="11"/>
      <c r="AA687" s="11"/>
      <c r="AG687" s="11"/>
    </row>
    <row r="688" spans="5:33">
      <c r="E688" s="11"/>
      <c r="K688" s="11"/>
      <c r="Q688" s="11"/>
      <c r="X688" s="11"/>
      <c r="AA688" s="11"/>
      <c r="AG688" s="11"/>
    </row>
    <row r="689" spans="5:33">
      <c r="E689" s="11"/>
      <c r="K689" s="11"/>
      <c r="Q689" s="11"/>
      <c r="X689" s="11"/>
      <c r="AA689" s="11"/>
      <c r="AG689" s="11"/>
    </row>
    <row r="690" spans="5:33">
      <c r="E690" s="11"/>
      <c r="K690" s="11"/>
      <c r="Q690" s="11"/>
      <c r="X690" s="11"/>
      <c r="AA690" s="11"/>
      <c r="AG690" s="11"/>
    </row>
    <row r="691" spans="5:33">
      <c r="E691" s="11"/>
      <c r="K691" s="11"/>
      <c r="Q691" s="11"/>
      <c r="X691" s="11"/>
      <c r="AA691" s="11"/>
      <c r="AG691" s="11"/>
    </row>
    <row r="692" spans="5:33">
      <c r="E692" s="11"/>
      <c r="K692" s="11"/>
      <c r="Q692" s="11"/>
      <c r="X692" s="11"/>
      <c r="AA692" s="11"/>
      <c r="AG692" s="11"/>
    </row>
    <row r="693" spans="5:33">
      <c r="E693" s="11"/>
      <c r="K693" s="11"/>
      <c r="Q693" s="11"/>
      <c r="X693" s="11"/>
      <c r="AA693" s="11"/>
      <c r="AG693" s="11"/>
    </row>
    <row r="694" spans="5:33">
      <c r="E694" s="11"/>
      <c r="K694" s="11"/>
      <c r="Q694" s="11"/>
      <c r="X694" s="11"/>
      <c r="AA694" s="11"/>
      <c r="AG694" s="11"/>
    </row>
    <row r="695" spans="5:33">
      <c r="E695" s="11"/>
      <c r="K695" s="11"/>
      <c r="Q695" s="11"/>
      <c r="X695" s="11"/>
      <c r="AA695" s="11"/>
      <c r="AG695" s="11"/>
    </row>
    <row r="696" spans="5:33">
      <c r="E696" s="11"/>
      <c r="K696" s="11"/>
      <c r="Q696" s="11"/>
      <c r="X696" s="11"/>
      <c r="AA696" s="11"/>
      <c r="AG696" s="11"/>
    </row>
    <row r="697" spans="5:33">
      <c r="E697" s="11"/>
      <c r="K697" s="11"/>
      <c r="Q697" s="11"/>
      <c r="X697" s="11"/>
      <c r="AA697" s="11"/>
      <c r="AG697" s="11"/>
    </row>
    <row r="698" spans="5:33">
      <c r="E698" s="11"/>
      <c r="K698" s="11"/>
      <c r="Q698" s="11"/>
      <c r="X698" s="11"/>
      <c r="AA698" s="11"/>
      <c r="AG698" s="11"/>
    </row>
    <row r="699" spans="5:33">
      <c r="E699" s="11"/>
      <c r="K699" s="11"/>
      <c r="Q699" s="11"/>
      <c r="X699" s="11"/>
      <c r="AA699" s="11"/>
      <c r="AG699" s="11"/>
    </row>
    <row r="700" spans="5:33">
      <c r="E700" s="11"/>
      <c r="K700" s="11"/>
      <c r="Q700" s="11"/>
      <c r="X700" s="11"/>
      <c r="AA700" s="11"/>
      <c r="AG700" s="11"/>
    </row>
    <row r="701" spans="5:33">
      <c r="E701" s="11"/>
      <c r="K701" s="11"/>
      <c r="Q701" s="11"/>
      <c r="X701" s="11"/>
      <c r="AA701" s="11"/>
      <c r="AG701" s="11"/>
    </row>
    <row r="702" spans="5:33">
      <c r="E702" s="11"/>
      <c r="K702" s="11"/>
      <c r="Q702" s="11"/>
      <c r="X702" s="11"/>
      <c r="AA702" s="11"/>
      <c r="AG702" s="11"/>
    </row>
    <row r="703" spans="5:33">
      <c r="E703" s="11"/>
      <c r="K703" s="11"/>
      <c r="Q703" s="11"/>
      <c r="X703" s="11"/>
      <c r="AA703" s="11"/>
      <c r="AG703" s="11"/>
    </row>
    <row r="704" spans="5:33">
      <c r="E704" s="11"/>
      <c r="K704" s="11"/>
      <c r="Q704" s="11"/>
      <c r="X704" s="11"/>
      <c r="AA704" s="11"/>
      <c r="AG704" s="11"/>
    </row>
    <row r="705" spans="5:33">
      <c r="E705" s="11"/>
      <c r="K705" s="11"/>
      <c r="Q705" s="11"/>
      <c r="X705" s="11"/>
      <c r="AA705" s="11"/>
      <c r="AG705" s="11"/>
    </row>
    <row r="706" spans="5:33">
      <c r="E706" s="11"/>
      <c r="K706" s="11"/>
      <c r="Q706" s="11"/>
      <c r="X706" s="11"/>
      <c r="AA706" s="11"/>
      <c r="AG706" s="11"/>
    </row>
    <row r="707" spans="5:33">
      <c r="E707" s="11"/>
      <c r="K707" s="11"/>
      <c r="Q707" s="11"/>
      <c r="X707" s="11"/>
      <c r="AA707" s="11"/>
      <c r="AG707" s="11"/>
    </row>
    <row r="708" spans="5:33">
      <c r="E708" s="11"/>
      <c r="K708" s="11"/>
      <c r="Q708" s="11"/>
      <c r="X708" s="11"/>
      <c r="AA708" s="11"/>
      <c r="AG708" s="11"/>
    </row>
    <row r="709" spans="5:33">
      <c r="E709" s="11"/>
      <c r="K709" s="11"/>
      <c r="Q709" s="11"/>
      <c r="X709" s="11"/>
      <c r="AA709" s="11"/>
      <c r="AG709" s="11"/>
    </row>
    <row r="710" spans="5:33">
      <c r="E710" s="11"/>
      <c r="K710" s="11"/>
      <c r="Q710" s="11"/>
      <c r="X710" s="11"/>
      <c r="AA710" s="11"/>
      <c r="AG710" s="11"/>
    </row>
    <row r="711" spans="5:33">
      <c r="E711" s="11"/>
      <c r="K711" s="11"/>
      <c r="Q711" s="11"/>
      <c r="X711" s="11"/>
      <c r="AA711" s="11"/>
      <c r="AG711" s="11"/>
    </row>
    <row r="712" spans="5:33">
      <c r="E712" s="11"/>
      <c r="K712" s="11"/>
      <c r="Q712" s="11"/>
      <c r="X712" s="11"/>
      <c r="AA712" s="11"/>
      <c r="AG712" s="11"/>
    </row>
    <row r="713" spans="5:33">
      <c r="E713" s="11"/>
      <c r="K713" s="11"/>
      <c r="Q713" s="11"/>
      <c r="X713" s="11"/>
      <c r="AA713" s="11"/>
      <c r="AG713" s="11"/>
    </row>
    <row r="714" spans="5:33">
      <c r="E714" s="11"/>
      <c r="K714" s="11"/>
      <c r="Q714" s="11"/>
      <c r="X714" s="11"/>
      <c r="AA714" s="11"/>
      <c r="AG714" s="11"/>
    </row>
    <row r="715" spans="5:33">
      <c r="E715" s="11"/>
      <c r="K715" s="11"/>
      <c r="Q715" s="11"/>
      <c r="X715" s="11"/>
      <c r="AA715" s="11"/>
      <c r="AG715" s="11"/>
    </row>
    <row r="716" spans="5:33">
      <c r="E716" s="11"/>
      <c r="K716" s="11"/>
      <c r="Q716" s="11"/>
      <c r="X716" s="11"/>
      <c r="AA716" s="11"/>
      <c r="AG716" s="11"/>
    </row>
    <row r="717" spans="5:33">
      <c r="E717" s="11"/>
      <c r="K717" s="11"/>
      <c r="Q717" s="11"/>
      <c r="X717" s="11"/>
      <c r="AA717" s="11"/>
      <c r="AG717" s="11"/>
    </row>
    <row r="718" spans="5:33">
      <c r="E718" s="11"/>
      <c r="K718" s="11"/>
      <c r="Q718" s="11"/>
      <c r="X718" s="11"/>
      <c r="AA718" s="11"/>
      <c r="AG718" s="11"/>
    </row>
    <row r="719" spans="5:33">
      <c r="E719" s="11"/>
      <c r="K719" s="11"/>
      <c r="Q719" s="11"/>
      <c r="X719" s="11"/>
      <c r="AA719" s="11"/>
      <c r="AG719" s="11"/>
    </row>
    <row r="720" spans="5:33">
      <c r="E720" s="11"/>
      <c r="K720" s="11"/>
      <c r="Q720" s="11"/>
      <c r="X720" s="11"/>
      <c r="AA720" s="11"/>
      <c r="AG720" s="11"/>
    </row>
    <row r="721" spans="5:33">
      <c r="E721" s="11"/>
      <c r="K721" s="11"/>
      <c r="Q721" s="11"/>
      <c r="X721" s="11"/>
      <c r="AA721" s="11"/>
      <c r="AG721" s="11"/>
    </row>
    <row r="722" spans="5:33">
      <c r="E722" s="11"/>
      <c r="K722" s="11"/>
      <c r="Q722" s="11"/>
      <c r="X722" s="11"/>
      <c r="AA722" s="11"/>
      <c r="AG722" s="11"/>
    </row>
    <row r="723" spans="5:33">
      <c r="E723" s="11"/>
      <c r="K723" s="11"/>
      <c r="Q723" s="11"/>
      <c r="X723" s="11"/>
      <c r="AA723" s="11"/>
      <c r="AG723" s="11"/>
    </row>
    <row r="724" spans="5:33">
      <c r="E724" s="11"/>
      <c r="K724" s="11"/>
      <c r="Q724" s="11"/>
      <c r="X724" s="11"/>
      <c r="AA724" s="11"/>
      <c r="AG724" s="11"/>
    </row>
    <row r="725" spans="5:33">
      <c r="E725" s="11"/>
      <c r="K725" s="11"/>
      <c r="Q725" s="11"/>
      <c r="X725" s="11"/>
      <c r="AA725" s="11"/>
      <c r="AG725" s="11"/>
    </row>
    <row r="726" spans="5:33">
      <c r="E726" s="11"/>
      <c r="K726" s="11"/>
      <c r="Q726" s="11"/>
      <c r="X726" s="11"/>
      <c r="AA726" s="11"/>
      <c r="AG726" s="11"/>
    </row>
    <row r="727" spans="5:33">
      <c r="E727" s="11"/>
      <c r="K727" s="11"/>
      <c r="Q727" s="11"/>
      <c r="X727" s="11"/>
      <c r="AA727" s="11"/>
      <c r="AG727" s="11"/>
    </row>
    <row r="728" spans="5:33">
      <c r="E728" s="11"/>
      <c r="K728" s="11"/>
      <c r="Q728" s="11"/>
      <c r="X728" s="11"/>
      <c r="AA728" s="11"/>
      <c r="AG728" s="11"/>
    </row>
    <row r="729" spans="5:33">
      <c r="E729" s="11"/>
      <c r="K729" s="11"/>
      <c r="Q729" s="11"/>
      <c r="X729" s="11"/>
      <c r="AA729" s="11"/>
      <c r="AG729" s="11"/>
    </row>
    <row r="730" spans="5:33">
      <c r="E730" s="11"/>
      <c r="K730" s="11"/>
      <c r="Q730" s="11"/>
      <c r="X730" s="11"/>
      <c r="AA730" s="11"/>
      <c r="AG730" s="11"/>
    </row>
    <row r="731" spans="5:33">
      <c r="E731" s="11"/>
      <c r="K731" s="11"/>
      <c r="Q731" s="11"/>
      <c r="X731" s="11"/>
      <c r="AA731" s="11"/>
      <c r="AG731" s="11"/>
    </row>
    <row r="732" spans="5:33">
      <c r="E732" s="11"/>
      <c r="K732" s="11"/>
      <c r="Q732" s="11"/>
      <c r="X732" s="11"/>
      <c r="AA732" s="11"/>
      <c r="AG732" s="11"/>
    </row>
    <row r="733" spans="5:33">
      <c r="E733" s="11"/>
      <c r="K733" s="11"/>
      <c r="Q733" s="11"/>
      <c r="X733" s="11"/>
      <c r="AA733" s="11"/>
      <c r="AG733" s="11"/>
    </row>
    <row r="734" spans="5:33">
      <c r="E734" s="11"/>
      <c r="K734" s="11"/>
      <c r="Q734" s="11"/>
      <c r="X734" s="11"/>
      <c r="AA734" s="11"/>
      <c r="AG734" s="11"/>
    </row>
    <row r="735" spans="5:33">
      <c r="E735" s="11"/>
      <c r="K735" s="11"/>
      <c r="Q735" s="11"/>
      <c r="X735" s="11"/>
      <c r="AA735" s="11"/>
      <c r="AG735" s="11"/>
    </row>
    <row r="736" spans="5:33">
      <c r="E736" s="11"/>
      <c r="K736" s="11"/>
      <c r="Q736" s="11"/>
      <c r="X736" s="11"/>
      <c r="AA736" s="11"/>
      <c r="AG736" s="11"/>
    </row>
    <row r="737" spans="5:33">
      <c r="E737" s="11"/>
      <c r="K737" s="11"/>
      <c r="Q737" s="11"/>
      <c r="X737" s="11"/>
      <c r="AA737" s="11"/>
      <c r="AG737" s="11"/>
    </row>
    <row r="738" spans="5:33">
      <c r="E738" s="11"/>
      <c r="K738" s="11"/>
      <c r="Q738" s="11"/>
      <c r="X738" s="11"/>
      <c r="AA738" s="11"/>
      <c r="AG738" s="11"/>
    </row>
    <row r="739" spans="5:33">
      <c r="E739" s="11"/>
      <c r="K739" s="11"/>
      <c r="Q739" s="11"/>
      <c r="X739" s="11"/>
      <c r="AA739" s="11"/>
      <c r="AG739" s="11"/>
    </row>
    <row r="740" spans="5:33">
      <c r="E740" s="11"/>
      <c r="K740" s="11"/>
      <c r="Q740" s="11"/>
      <c r="X740" s="11"/>
      <c r="AA740" s="11"/>
      <c r="AG740" s="11"/>
    </row>
    <row r="741" spans="5:33">
      <c r="E741" s="11"/>
      <c r="K741" s="11"/>
      <c r="Q741" s="11"/>
      <c r="X741" s="11"/>
      <c r="AA741" s="11"/>
      <c r="AG741" s="11"/>
    </row>
    <row r="742" spans="5:33">
      <c r="E742" s="11"/>
      <c r="K742" s="11"/>
      <c r="Q742" s="11"/>
      <c r="X742" s="11"/>
      <c r="AA742" s="11"/>
      <c r="AG742" s="11"/>
    </row>
    <row r="743" spans="5:33">
      <c r="E743" s="11"/>
      <c r="K743" s="11"/>
      <c r="Q743" s="11"/>
      <c r="X743" s="11"/>
      <c r="AA743" s="11"/>
      <c r="AG743" s="11"/>
    </row>
    <row r="744" spans="5:33">
      <c r="E744" s="11"/>
      <c r="K744" s="11"/>
      <c r="Q744" s="11"/>
      <c r="X744" s="11"/>
      <c r="AA744" s="11"/>
      <c r="AG744" s="11"/>
    </row>
    <row r="745" spans="5:33">
      <c r="E745" s="11"/>
      <c r="K745" s="11"/>
      <c r="Q745" s="11"/>
      <c r="X745" s="11"/>
      <c r="AA745" s="11"/>
      <c r="AG745" s="11"/>
    </row>
    <row r="746" spans="5:33">
      <c r="E746" s="11"/>
      <c r="K746" s="11"/>
      <c r="Q746" s="11"/>
      <c r="X746" s="11"/>
      <c r="AA746" s="11"/>
      <c r="AG746" s="11"/>
    </row>
    <row r="747" spans="5:33">
      <c r="E747" s="11"/>
      <c r="K747" s="11"/>
      <c r="Q747" s="11"/>
      <c r="X747" s="11"/>
      <c r="AA747" s="11"/>
      <c r="AG747" s="11"/>
    </row>
    <row r="748" spans="5:33">
      <c r="E748" s="11"/>
      <c r="K748" s="11"/>
      <c r="Q748" s="11"/>
      <c r="X748" s="11"/>
      <c r="AA748" s="11"/>
      <c r="AG748" s="11"/>
    </row>
    <row r="749" spans="5:33">
      <c r="E749" s="11"/>
      <c r="K749" s="11"/>
      <c r="Q749" s="11"/>
      <c r="X749" s="11"/>
      <c r="AA749" s="11"/>
      <c r="AG749" s="11"/>
    </row>
    <row r="750" spans="5:33">
      <c r="E750" s="11"/>
      <c r="K750" s="11"/>
      <c r="Q750" s="11"/>
      <c r="X750" s="11"/>
      <c r="AA750" s="11"/>
      <c r="AG750" s="11"/>
    </row>
    <row r="751" spans="5:33">
      <c r="E751" s="11"/>
      <c r="K751" s="11"/>
      <c r="Q751" s="11"/>
      <c r="X751" s="11"/>
      <c r="AA751" s="11"/>
      <c r="AG751" s="11"/>
    </row>
    <row r="752" spans="5:33">
      <c r="E752" s="11"/>
      <c r="K752" s="11"/>
      <c r="Q752" s="11"/>
      <c r="X752" s="11"/>
      <c r="AA752" s="11"/>
      <c r="AG752" s="11"/>
    </row>
    <row r="753" spans="5:33">
      <c r="E753" s="11"/>
      <c r="K753" s="11"/>
      <c r="Q753" s="11"/>
      <c r="X753" s="11"/>
      <c r="AA753" s="11"/>
      <c r="AG753" s="11"/>
    </row>
    <row r="754" spans="5:33">
      <c r="E754" s="11"/>
      <c r="K754" s="11"/>
      <c r="Q754" s="11"/>
      <c r="X754" s="11"/>
      <c r="AA754" s="11"/>
      <c r="AG754" s="11"/>
    </row>
    <row r="755" spans="5:33">
      <c r="E755" s="11"/>
      <c r="K755" s="11"/>
      <c r="Q755" s="11"/>
      <c r="X755" s="11"/>
      <c r="AA755" s="11"/>
      <c r="AG755" s="11"/>
    </row>
    <row r="756" spans="5:33">
      <c r="E756" s="11"/>
      <c r="K756" s="11"/>
      <c r="Q756" s="11"/>
      <c r="X756" s="11"/>
      <c r="AA756" s="11"/>
      <c r="AG756" s="11"/>
    </row>
    <row r="757" spans="5:33">
      <c r="E757" s="11"/>
      <c r="K757" s="11"/>
      <c r="Q757" s="11"/>
      <c r="X757" s="11"/>
      <c r="AA757" s="11"/>
      <c r="AG757" s="11"/>
    </row>
    <row r="758" spans="5:33">
      <c r="E758" s="11"/>
      <c r="K758" s="11"/>
      <c r="Q758" s="11"/>
      <c r="X758" s="11"/>
      <c r="AA758" s="11"/>
      <c r="AG758" s="11"/>
    </row>
    <row r="759" spans="5:33">
      <c r="E759" s="11"/>
      <c r="K759" s="11"/>
      <c r="Q759" s="11"/>
      <c r="X759" s="11"/>
      <c r="AA759" s="11"/>
      <c r="AG759" s="11"/>
    </row>
    <row r="760" spans="5:33">
      <c r="E760" s="11"/>
      <c r="K760" s="11"/>
      <c r="Q760" s="11"/>
      <c r="X760" s="11"/>
      <c r="AA760" s="11"/>
      <c r="AG760" s="11"/>
    </row>
    <row r="761" spans="5:33">
      <c r="E761" s="11"/>
      <c r="K761" s="11"/>
      <c r="Q761" s="11"/>
      <c r="X761" s="11"/>
      <c r="AA761" s="11"/>
      <c r="AG761" s="11"/>
    </row>
    <row r="762" spans="5:33">
      <c r="E762" s="11"/>
      <c r="K762" s="11"/>
      <c r="Q762" s="11"/>
      <c r="X762" s="11"/>
      <c r="AA762" s="11"/>
      <c r="AG762" s="11"/>
    </row>
    <row r="763" spans="5:33">
      <c r="E763" s="11"/>
      <c r="K763" s="11"/>
      <c r="Q763" s="11"/>
      <c r="X763" s="11"/>
      <c r="AA763" s="11"/>
      <c r="AG763" s="11"/>
    </row>
    <row r="764" spans="5:33">
      <c r="E764" s="11"/>
      <c r="K764" s="11"/>
      <c r="Q764" s="11"/>
      <c r="X764" s="11"/>
      <c r="AA764" s="11"/>
      <c r="AG764" s="11"/>
    </row>
    <row r="765" spans="5:33">
      <c r="E765" s="11"/>
      <c r="K765" s="11"/>
      <c r="Q765" s="11"/>
      <c r="X765" s="11"/>
      <c r="AA765" s="11"/>
      <c r="AG765" s="11"/>
    </row>
    <row r="766" spans="5:33">
      <c r="E766" s="11"/>
      <c r="K766" s="11"/>
      <c r="Q766" s="11"/>
      <c r="X766" s="11"/>
      <c r="AA766" s="11"/>
      <c r="AG766" s="11"/>
    </row>
    <row r="767" spans="5:33">
      <c r="E767" s="11"/>
      <c r="K767" s="11"/>
      <c r="Q767" s="11"/>
      <c r="X767" s="11"/>
      <c r="AA767" s="11"/>
      <c r="AG767" s="11"/>
    </row>
    <row r="768" spans="5:33">
      <c r="E768" s="11"/>
      <c r="K768" s="11"/>
      <c r="Q768" s="11"/>
      <c r="X768" s="11"/>
      <c r="AA768" s="11"/>
      <c r="AG768" s="11"/>
    </row>
    <row r="769" spans="5:33">
      <c r="E769" s="11"/>
      <c r="K769" s="11"/>
      <c r="Q769" s="11"/>
      <c r="X769" s="11"/>
      <c r="AA769" s="11"/>
      <c r="AG769" s="11"/>
    </row>
    <row r="770" spans="5:33">
      <c r="E770" s="11"/>
      <c r="K770" s="11"/>
      <c r="Q770" s="11"/>
      <c r="X770" s="11"/>
      <c r="AA770" s="11"/>
      <c r="AG770" s="11"/>
    </row>
    <row r="771" spans="5:33">
      <c r="E771" s="11"/>
      <c r="K771" s="11"/>
      <c r="Q771" s="11"/>
      <c r="X771" s="11"/>
      <c r="AA771" s="11"/>
      <c r="AG771" s="11"/>
    </row>
    <row r="772" spans="5:33">
      <c r="E772" s="11"/>
      <c r="K772" s="11"/>
      <c r="Q772" s="11"/>
      <c r="X772" s="11"/>
      <c r="AA772" s="11"/>
      <c r="AG772" s="11"/>
    </row>
    <row r="773" spans="5:33">
      <c r="E773" s="11"/>
      <c r="K773" s="11"/>
      <c r="Q773" s="11"/>
      <c r="X773" s="11"/>
      <c r="AA773" s="11"/>
      <c r="AG773" s="11"/>
    </row>
    <row r="774" spans="5:33">
      <c r="E774" s="11"/>
      <c r="K774" s="11"/>
      <c r="Q774" s="11"/>
      <c r="X774" s="11"/>
      <c r="AA774" s="11"/>
      <c r="AG774" s="11"/>
    </row>
    <row r="775" spans="5:33">
      <c r="E775" s="11"/>
      <c r="K775" s="11"/>
      <c r="Q775" s="11"/>
      <c r="X775" s="11"/>
      <c r="AA775" s="11"/>
      <c r="AG775" s="11"/>
    </row>
    <row r="776" spans="5:33">
      <c r="E776" s="11"/>
      <c r="K776" s="11"/>
      <c r="Q776" s="11"/>
      <c r="X776" s="11"/>
      <c r="AA776" s="11"/>
      <c r="AG776" s="11"/>
    </row>
    <row r="777" spans="5:33">
      <c r="E777" s="11"/>
      <c r="K777" s="11"/>
      <c r="Q777" s="11"/>
      <c r="X777" s="11"/>
      <c r="AA777" s="11"/>
      <c r="AG777" s="11"/>
    </row>
    <row r="778" spans="5:33">
      <c r="E778" s="11"/>
      <c r="K778" s="11"/>
      <c r="Q778" s="11"/>
      <c r="X778" s="11"/>
      <c r="AA778" s="11"/>
      <c r="AG778" s="11"/>
    </row>
    <row r="779" spans="5:33">
      <c r="E779" s="11"/>
      <c r="K779" s="11"/>
      <c r="Q779" s="11"/>
      <c r="X779" s="11"/>
      <c r="AA779" s="11"/>
      <c r="AG779" s="11"/>
    </row>
    <row r="780" spans="5:33">
      <c r="E780" s="11"/>
      <c r="K780" s="11"/>
      <c r="Q780" s="11"/>
      <c r="X780" s="11"/>
      <c r="AA780" s="11"/>
      <c r="AG780" s="11"/>
    </row>
    <row r="781" spans="5:33">
      <c r="E781" s="11"/>
      <c r="K781" s="11"/>
      <c r="Q781" s="11"/>
      <c r="X781" s="11"/>
      <c r="AA781" s="11"/>
      <c r="AG781" s="11"/>
    </row>
    <row r="782" spans="5:33">
      <c r="E782" s="11"/>
      <c r="K782" s="11"/>
      <c r="Q782" s="11"/>
      <c r="X782" s="11"/>
      <c r="AA782" s="11"/>
      <c r="AG782" s="11"/>
    </row>
    <row r="783" spans="5:33">
      <c r="E783" s="11"/>
      <c r="K783" s="11"/>
      <c r="Q783" s="11"/>
      <c r="X783" s="11"/>
      <c r="AA783" s="11"/>
      <c r="AG783" s="11"/>
    </row>
    <row r="784" spans="5:33">
      <c r="E784" s="11"/>
      <c r="K784" s="11"/>
      <c r="Q784" s="11"/>
      <c r="X784" s="11"/>
      <c r="AA784" s="11"/>
      <c r="AG784" s="11"/>
    </row>
    <row r="785" spans="5:33">
      <c r="E785" s="11"/>
      <c r="K785" s="11"/>
      <c r="Q785" s="11"/>
      <c r="X785" s="11"/>
      <c r="AA785" s="11"/>
      <c r="AG785" s="11"/>
    </row>
    <row r="786" spans="5:33">
      <c r="E786" s="11"/>
      <c r="K786" s="11"/>
      <c r="Q786" s="11"/>
      <c r="X786" s="11"/>
      <c r="AA786" s="11"/>
      <c r="AG786" s="11"/>
    </row>
    <row r="787" spans="5:33">
      <c r="E787" s="11"/>
      <c r="K787" s="11"/>
      <c r="Q787" s="11"/>
      <c r="X787" s="11"/>
      <c r="AA787" s="11"/>
      <c r="AG787" s="11"/>
    </row>
    <row r="788" spans="5:33">
      <c r="E788" s="11"/>
      <c r="K788" s="11"/>
      <c r="Q788" s="11"/>
      <c r="X788" s="11"/>
      <c r="AA788" s="11"/>
      <c r="AG788" s="11"/>
    </row>
    <row r="789" spans="5:33">
      <c r="E789" s="11"/>
      <c r="K789" s="11"/>
      <c r="Q789" s="11"/>
      <c r="X789" s="11"/>
      <c r="AA789" s="11"/>
      <c r="AG789" s="11"/>
    </row>
    <row r="790" spans="5:33">
      <c r="E790" s="11"/>
      <c r="K790" s="11"/>
      <c r="Q790" s="11"/>
      <c r="X790" s="11"/>
      <c r="AA790" s="11"/>
      <c r="AG790" s="11"/>
    </row>
    <row r="791" spans="5:33">
      <c r="E791" s="11"/>
      <c r="K791" s="11"/>
      <c r="Q791" s="11"/>
      <c r="X791" s="11"/>
      <c r="AA791" s="11"/>
      <c r="AG791" s="11"/>
    </row>
    <row r="792" spans="5:33">
      <c r="E792" s="11"/>
      <c r="K792" s="11"/>
      <c r="Q792" s="11"/>
      <c r="X792" s="11"/>
      <c r="AA792" s="11"/>
      <c r="AG792" s="11"/>
    </row>
    <row r="793" spans="5:33">
      <c r="E793" s="11"/>
      <c r="K793" s="11"/>
      <c r="Q793" s="11"/>
      <c r="X793" s="11"/>
      <c r="AA793" s="11"/>
      <c r="AG793" s="11"/>
    </row>
    <row r="794" spans="5:33">
      <c r="E794" s="11"/>
      <c r="K794" s="11"/>
      <c r="Q794" s="11"/>
      <c r="X794" s="11"/>
      <c r="AA794" s="11"/>
      <c r="AG794" s="11"/>
    </row>
    <row r="795" spans="5:33">
      <c r="E795" s="11"/>
      <c r="K795" s="11"/>
      <c r="Q795" s="11"/>
      <c r="X795" s="11"/>
      <c r="AA795" s="11"/>
      <c r="AG795" s="11"/>
    </row>
    <row r="796" spans="5:33">
      <c r="E796" s="11"/>
      <c r="K796" s="11"/>
      <c r="Q796" s="11"/>
      <c r="X796" s="11"/>
      <c r="AA796" s="11"/>
      <c r="AG796" s="11"/>
    </row>
    <row r="797" spans="5:33">
      <c r="E797" s="11"/>
      <c r="K797" s="11"/>
      <c r="Q797" s="11"/>
      <c r="X797" s="11"/>
      <c r="AA797" s="11"/>
      <c r="AG797" s="11"/>
    </row>
    <row r="798" spans="5:33">
      <c r="E798" s="11"/>
      <c r="K798" s="11"/>
      <c r="Q798" s="11"/>
      <c r="X798" s="11"/>
      <c r="AA798" s="11"/>
      <c r="AG798" s="11"/>
    </row>
    <row r="799" spans="5:33">
      <c r="E799" s="11"/>
      <c r="K799" s="11"/>
      <c r="Q799" s="11"/>
      <c r="X799" s="11"/>
      <c r="AA799" s="11"/>
      <c r="AG799" s="11"/>
    </row>
    <row r="800" spans="5:33">
      <c r="E800" s="11"/>
      <c r="K800" s="11"/>
      <c r="Q800" s="11"/>
      <c r="X800" s="11"/>
      <c r="AA800" s="11"/>
      <c r="AG800" s="11"/>
    </row>
    <row r="801" spans="5:33">
      <c r="E801" s="11"/>
      <c r="K801" s="11"/>
      <c r="Q801" s="11"/>
      <c r="X801" s="11"/>
      <c r="AA801" s="11"/>
      <c r="AG801" s="11"/>
    </row>
    <row r="802" spans="5:33">
      <c r="E802" s="11"/>
      <c r="K802" s="11"/>
      <c r="Q802" s="11"/>
      <c r="X802" s="11"/>
      <c r="AA802" s="11"/>
      <c r="AG802" s="11"/>
    </row>
    <row r="803" spans="5:33">
      <c r="E803" s="11"/>
      <c r="K803" s="11"/>
      <c r="Q803" s="11"/>
      <c r="X803" s="11"/>
      <c r="AA803" s="11"/>
      <c r="AG803" s="11"/>
    </row>
    <row r="804" spans="5:33">
      <c r="E804" s="11"/>
      <c r="K804" s="11"/>
      <c r="Q804" s="11"/>
      <c r="X804" s="11"/>
      <c r="AA804" s="11"/>
      <c r="AG804" s="11"/>
    </row>
    <row r="805" spans="5:33">
      <c r="E805" s="11"/>
      <c r="K805" s="11"/>
      <c r="Q805" s="11"/>
      <c r="X805" s="11"/>
      <c r="AA805" s="11"/>
      <c r="AG805" s="11"/>
    </row>
    <row r="806" spans="5:33">
      <c r="E806" s="11"/>
      <c r="K806" s="11"/>
      <c r="Q806" s="11"/>
      <c r="X806" s="11"/>
      <c r="AA806" s="11"/>
      <c r="AG806" s="11"/>
    </row>
    <row r="807" spans="5:33">
      <c r="E807" s="11"/>
      <c r="K807" s="11"/>
      <c r="Q807" s="11"/>
      <c r="X807" s="11"/>
      <c r="AA807" s="11"/>
      <c r="AG807" s="11"/>
    </row>
    <row r="808" spans="5:33">
      <c r="E808" s="11"/>
      <c r="K808" s="11"/>
      <c r="Q808" s="11"/>
      <c r="X808" s="11"/>
      <c r="AA808" s="11"/>
      <c r="AG808" s="11"/>
    </row>
    <row r="809" spans="5:33">
      <c r="E809" s="11"/>
      <c r="K809" s="11"/>
      <c r="Q809" s="11"/>
      <c r="X809" s="11"/>
      <c r="AA809" s="11"/>
      <c r="AG809" s="11"/>
    </row>
    <row r="810" spans="5:33">
      <c r="E810" s="11"/>
      <c r="K810" s="11"/>
      <c r="Q810" s="11"/>
      <c r="X810" s="11"/>
      <c r="AA810" s="11"/>
      <c r="AG810" s="11"/>
    </row>
    <row r="811" spans="5:33">
      <c r="E811" s="11"/>
      <c r="K811" s="11"/>
      <c r="Q811" s="11"/>
      <c r="X811" s="11"/>
      <c r="AA811" s="11"/>
      <c r="AG811" s="11"/>
    </row>
    <row r="812" spans="5:33">
      <c r="E812" s="11"/>
      <c r="K812" s="11"/>
      <c r="Q812" s="11"/>
      <c r="X812" s="11"/>
      <c r="AA812" s="11"/>
      <c r="AG812" s="11"/>
    </row>
    <row r="813" spans="5:33">
      <c r="E813" s="11"/>
      <c r="K813" s="11"/>
      <c r="Q813" s="11"/>
      <c r="X813" s="11"/>
      <c r="AA813" s="11"/>
      <c r="AG813" s="11"/>
    </row>
    <row r="814" spans="5:33">
      <c r="E814" s="11"/>
      <c r="K814" s="11"/>
      <c r="Q814" s="11"/>
      <c r="X814" s="11"/>
      <c r="AA814" s="11"/>
      <c r="AG814" s="11"/>
    </row>
    <row r="815" spans="5:33">
      <c r="E815" s="11"/>
      <c r="K815" s="11"/>
      <c r="Q815" s="11"/>
      <c r="X815" s="11"/>
      <c r="AA815" s="11"/>
      <c r="AG815" s="11"/>
    </row>
    <row r="816" spans="5:33">
      <c r="E816" s="11"/>
      <c r="K816" s="11"/>
      <c r="Q816" s="11"/>
      <c r="X816" s="11"/>
      <c r="AA816" s="11"/>
      <c r="AG816" s="11"/>
    </row>
    <row r="817" spans="5:33">
      <c r="E817" s="11"/>
      <c r="K817" s="11"/>
      <c r="Q817" s="11"/>
      <c r="X817" s="11"/>
      <c r="AA817" s="11"/>
      <c r="AG817" s="11"/>
    </row>
    <row r="818" spans="5:33">
      <c r="E818" s="11"/>
      <c r="K818" s="11"/>
      <c r="Q818" s="11"/>
      <c r="X818" s="11"/>
      <c r="AA818" s="11"/>
      <c r="AG818" s="11"/>
    </row>
    <row r="819" spans="5:33">
      <c r="E819" s="11"/>
      <c r="K819" s="11"/>
      <c r="Q819" s="11"/>
      <c r="X819" s="11"/>
      <c r="AA819" s="11"/>
      <c r="AG819" s="11"/>
    </row>
    <row r="820" spans="5:33">
      <c r="E820" s="11"/>
      <c r="K820" s="11"/>
      <c r="Q820" s="11"/>
      <c r="X820" s="11"/>
      <c r="AA820" s="11"/>
      <c r="AG820" s="11"/>
    </row>
    <row r="821" spans="5:33">
      <c r="E821" s="11"/>
      <c r="K821" s="11"/>
      <c r="Q821" s="11"/>
      <c r="X821" s="11"/>
      <c r="AA821" s="11"/>
      <c r="AG821" s="11"/>
    </row>
    <row r="822" spans="5:33">
      <c r="E822" s="11"/>
      <c r="K822" s="11"/>
      <c r="Q822" s="11"/>
      <c r="X822" s="11"/>
      <c r="AA822" s="11"/>
      <c r="AG822" s="11"/>
    </row>
    <row r="823" spans="5:33">
      <c r="E823" s="11"/>
      <c r="K823" s="11"/>
      <c r="Q823" s="11"/>
      <c r="X823" s="11"/>
      <c r="AA823" s="11"/>
      <c r="AG823" s="11"/>
    </row>
    <row r="824" spans="5:33">
      <c r="E824" s="11"/>
      <c r="K824" s="11"/>
      <c r="Q824" s="11"/>
      <c r="X824" s="11"/>
      <c r="AA824" s="11"/>
      <c r="AG824" s="11"/>
    </row>
    <row r="825" spans="5:33">
      <c r="E825" s="11"/>
      <c r="K825" s="11"/>
      <c r="Q825" s="11"/>
      <c r="X825" s="11"/>
      <c r="AA825" s="11"/>
      <c r="AG825" s="11"/>
    </row>
    <row r="826" spans="5:33">
      <c r="E826" s="11"/>
      <c r="K826" s="11"/>
      <c r="Q826" s="11"/>
      <c r="X826" s="11"/>
      <c r="AA826" s="11"/>
      <c r="AG826" s="11"/>
    </row>
    <row r="827" spans="5:33">
      <c r="E827" s="11"/>
      <c r="K827" s="11"/>
      <c r="Q827" s="11"/>
      <c r="X827" s="11"/>
      <c r="AA827" s="11"/>
      <c r="AG827" s="11"/>
    </row>
    <row r="828" spans="5:33">
      <c r="E828" s="11"/>
      <c r="K828" s="11"/>
      <c r="Q828" s="11"/>
      <c r="X828" s="11"/>
      <c r="AA828" s="11"/>
      <c r="AG828" s="11"/>
    </row>
    <row r="829" spans="5:33">
      <c r="E829" s="11"/>
      <c r="K829" s="11"/>
      <c r="Q829" s="11"/>
      <c r="X829" s="11"/>
      <c r="AA829" s="11"/>
      <c r="AG829" s="11"/>
    </row>
    <row r="830" spans="5:33">
      <c r="E830" s="11"/>
      <c r="K830" s="11"/>
      <c r="Q830" s="11"/>
      <c r="X830" s="11"/>
      <c r="AA830" s="11"/>
      <c r="AG830" s="11"/>
    </row>
    <row r="831" spans="5:33">
      <c r="E831" s="11"/>
      <c r="K831" s="11"/>
      <c r="Q831" s="11"/>
      <c r="X831" s="11"/>
      <c r="AA831" s="11"/>
      <c r="AG831" s="11"/>
    </row>
    <row r="832" spans="5:33">
      <c r="E832" s="11"/>
      <c r="K832" s="11"/>
      <c r="Q832" s="11"/>
      <c r="X832" s="11"/>
      <c r="AA832" s="11"/>
      <c r="AG832" s="11"/>
    </row>
    <row r="833" spans="5:33">
      <c r="E833" s="11"/>
      <c r="K833" s="11"/>
      <c r="Q833" s="11"/>
      <c r="X833" s="11"/>
      <c r="AA833" s="11"/>
      <c r="AG833" s="11"/>
    </row>
    <row r="834" spans="5:33">
      <c r="E834" s="11"/>
      <c r="K834" s="11"/>
      <c r="Q834" s="11"/>
      <c r="X834" s="11"/>
      <c r="AA834" s="11"/>
      <c r="AG834" s="11"/>
    </row>
    <row r="835" spans="5:33">
      <c r="E835" s="11"/>
      <c r="K835" s="11"/>
      <c r="Q835" s="11"/>
      <c r="X835" s="11"/>
      <c r="AA835" s="11"/>
      <c r="AG835" s="11"/>
    </row>
    <row r="836" spans="5:33">
      <c r="E836" s="11"/>
      <c r="K836" s="11"/>
      <c r="Q836" s="11"/>
      <c r="X836" s="11"/>
      <c r="AA836" s="11"/>
      <c r="AG836" s="11"/>
    </row>
    <row r="837" spans="5:33">
      <c r="E837" s="11"/>
      <c r="K837" s="11"/>
      <c r="Q837" s="11"/>
      <c r="X837" s="11"/>
      <c r="AA837" s="11"/>
      <c r="AG837" s="11"/>
    </row>
    <row r="838" spans="5:33">
      <c r="E838" s="11"/>
      <c r="K838" s="11"/>
      <c r="Q838" s="11"/>
      <c r="X838" s="11"/>
      <c r="AA838" s="11"/>
      <c r="AG838" s="11"/>
    </row>
    <row r="839" spans="5:33">
      <c r="E839" s="11"/>
      <c r="K839" s="11"/>
      <c r="Q839" s="11"/>
      <c r="X839" s="11"/>
      <c r="AA839" s="11"/>
      <c r="AG839" s="11"/>
    </row>
    <row r="840" spans="5:33">
      <c r="E840" s="11"/>
      <c r="K840" s="11"/>
      <c r="Q840" s="11"/>
      <c r="X840" s="11"/>
      <c r="AA840" s="11"/>
      <c r="AG840" s="11"/>
    </row>
    <row r="841" spans="5:33">
      <c r="E841" s="11"/>
      <c r="K841" s="11"/>
      <c r="Q841" s="11"/>
      <c r="X841" s="11"/>
      <c r="AA841" s="11"/>
      <c r="AG841" s="11"/>
    </row>
    <row r="842" spans="5:33">
      <c r="E842" s="11"/>
      <c r="K842" s="11"/>
      <c r="Q842" s="11"/>
      <c r="X842" s="11"/>
      <c r="AA842" s="11"/>
      <c r="AG842" s="11"/>
    </row>
    <row r="843" spans="5:33">
      <c r="E843" s="11"/>
      <c r="K843" s="11"/>
      <c r="Q843" s="11"/>
      <c r="X843" s="11"/>
      <c r="AA843" s="11"/>
      <c r="AG843" s="11"/>
    </row>
    <row r="844" spans="5:33">
      <c r="E844" s="11"/>
      <c r="K844" s="11"/>
      <c r="Q844" s="11"/>
      <c r="X844" s="11"/>
      <c r="AA844" s="11"/>
      <c r="AG844" s="11"/>
    </row>
    <row r="845" spans="5:33">
      <c r="E845" s="11"/>
      <c r="K845" s="11"/>
      <c r="Q845" s="11"/>
      <c r="X845" s="11"/>
      <c r="AA845" s="11"/>
      <c r="AG845" s="11"/>
    </row>
    <row r="846" spans="5:33">
      <c r="E846" s="11"/>
      <c r="K846" s="11"/>
      <c r="Q846" s="11"/>
      <c r="X846" s="11"/>
      <c r="AA846" s="11"/>
      <c r="AG846" s="11"/>
    </row>
    <row r="847" spans="5:33">
      <c r="E847" s="11"/>
      <c r="K847" s="11"/>
      <c r="Q847" s="11"/>
      <c r="X847" s="11"/>
      <c r="AA847" s="11"/>
      <c r="AG847" s="11"/>
    </row>
    <row r="848" spans="5:33">
      <c r="E848" s="11"/>
      <c r="K848" s="11"/>
      <c r="Q848" s="11"/>
      <c r="X848" s="11"/>
      <c r="AA848" s="11"/>
      <c r="AG848" s="11"/>
    </row>
    <row r="849" spans="5:33">
      <c r="E849" s="11"/>
      <c r="K849" s="11"/>
      <c r="Q849" s="11"/>
      <c r="X849" s="11"/>
      <c r="AA849" s="11"/>
      <c r="AG849" s="11"/>
    </row>
    <row r="850" spans="5:33">
      <c r="E850" s="11"/>
      <c r="K850" s="11"/>
      <c r="Q850" s="11"/>
      <c r="X850" s="11"/>
      <c r="AA850" s="11"/>
      <c r="AG850" s="11"/>
    </row>
    <row r="851" spans="5:33">
      <c r="E851" s="11"/>
      <c r="K851" s="11"/>
      <c r="Q851" s="11"/>
      <c r="X851" s="11"/>
      <c r="AA851" s="11"/>
      <c r="AG851" s="11"/>
    </row>
    <row r="852" spans="5:33">
      <c r="E852" s="11"/>
      <c r="K852" s="11"/>
      <c r="Q852" s="11"/>
      <c r="X852" s="11"/>
      <c r="AA852" s="11"/>
      <c r="AG852" s="11"/>
    </row>
    <row r="853" spans="5:33">
      <c r="E853" s="11"/>
      <c r="K853" s="11"/>
      <c r="Q853" s="11"/>
      <c r="X853" s="11"/>
      <c r="AA853" s="11"/>
      <c r="AG853" s="11"/>
    </row>
    <row r="854" spans="5:33">
      <c r="E854" s="11"/>
      <c r="K854" s="11"/>
      <c r="Q854" s="11"/>
      <c r="X854" s="11"/>
      <c r="AA854" s="11"/>
      <c r="AG854" s="11"/>
    </row>
    <row r="855" spans="5:33">
      <c r="E855" s="11"/>
      <c r="K855" s="11"/>
      <c r="Q855" s="11"/>
      <c r="X855" s="11"/>
      <c r="AA855" s="11"/>
      <c r="AG855" s="11"/>
    </row>
    <row r="856" spans="5:33">
      <c r="E856" s="11"/>
      <c r="K856" s="11"/>
      <c r="Q856" s="11"/>
      <c r="X856" s="11"/>
      <c r="AA856" s="11"/>
      <c r="AG856" s="11"/>
    </row>
    <row r="857" spans="5:33">
      <c r="E857" s="11"/>
      <c r="K857" s="11"/>
      <c r="Q857" s="11"/>
      <c r="X857" s="11"/>
      <c r="AA857" s="11"/>
      <c r="AG857" s="11"/>
    </row>
    <row r="858" spans="5:33">
      <c r="E858" s="11"/>
      <c r="K858" s="11"/>
      <c r="Q858" s="11"/>
      <c r="X858" s="11"/>
      <c r="AA858" s="11"/>
      <c r="AG858" s="11"/>
    </row>
    <row r="859" spans="5:33">
      <c r="E859" s="11"/>
      <c r="K859" s="11"/>
      <c r="Q859" s="11"/>
      <c r="X859" s="11"/>
      <c r="AA859" s="11"/>
      <c r="AG859" s="11"/>
    </row>
    <row r="860" spans="5:33">
      <c r="E860" s="11"/>
      <c r="K860" s="11"/>
      <c r="Q860" s="11"/>
      <c r="X860" s="11"/>
      <c r="AA860" s="11"/>
      <c r="AG860" s="11"/>
    </row>
    <row r="861" spans="5:33">
      <c r="E861" s="11"/>
      <c r="K861" s="11"/>
      <c r="Q861" s="11"/>
      <c r="X861" s="11"/>
      <c r="AA861" s="11"/>
      <c r="AG861" s="11"/>
    </row>
    <row r="862" spans="5:33">
      <c r="E862" s="11"/>
      <c r="K862" s="11"/>
      <c r="Q862" s="11"/>
      <c r="X862" s="11"/>
      <c r="AA862" s="11"/>
      <c r="AG862" s="11"/>
    </row>
    <row r="863" spans="5:33">
      <c r="E863" s="11"/>
      <c r="K863" s="11"/>
      <c r="Q863" s="11"/>
      <c r="X863" s="11"/>
      <c r="AA863" s="11"/>
      <c r="AG863" s="11"/>
    </row>
    <row r="864" spans="5:33">
      <c r="E864" s="11"/>
      <c r="K864" s="11"/>
      <c r="Q864" s="11"/>
      <c r="X864" s="11"/>
      <c r="AA864" s="11"/>
      <c r="AG864" s="11"/>
    </row>
    <row r="865" spans="5:33">
      <c r="E865" s="11"/>
      <c r="K865" s="11"/>
      <c r="Q865" s="11"/>
      <c r="X865" s="11"/>
      <c r="AA865" s="11"/>
      <c r="AG865" s="11"/>
    </row>
    <row r="866" spans="5:33">
      <c r="E866" s="11"/>
      <c r="K866" s="11"/>
      <c r="Q866" s="11"/>
      <c r="X866" s="11"/>
      <c r="AA866" s="11"/>
      <c r="AG866" s="11"/>
    </row>
    <row r="867" spans="5:33">
      <c r="E867" s="11"/>
      <c r="K867" s="11"/>
      <c r="Q867" s="11"/>
      <c r="X867" s="11"/>
      <c r="AA867" s="11"/>
      <c r="AG867" s="11"/>
    </row>
    <row r="868" spans="5:33">
      <c r="E868" s="11"/>
      <c r="K868" s="11"/>
      <c r="Q868" s="11"/>
      <c r="X868" s="11"/>
      <c r="AA868" s="11"/>
      <c r="AG868" s="11"/>
    </row>
    <row r="869" spans="5:33">
      <c r="E869" s="11"/>
      <c r="K869" s="11"/>
      <c r="Q869" s="11"/>
      <c r="X869" s="11"/>
      <c r="AA869" s="11"/>
      <c r="AG869" s="11"/>
    </row>
    <row r="870" spans="5:33">
      <c r="E870" s="11"/>
      <c r="K870" s="11"/>
      <c r="Q870" s="11"/>
      <c r="X870" s="11"/>
      <c r="AA870" s="11"/>
      <c r="AG870" s="11"/>
    </row>
    <row r="871" spans="5:33">
      <c r="E871" s="11"/>
      <c r="K871" s="11"/>
      <c r="Q871" s="11"/>
      <c r="X871" s="11"/>
      <c r="AA871" s="11"/>
      <c r="AG871" s="11"/>
    </row>
    <row r="872" spans="5:33">
      <c r="E872" s="11"/>
      <c r="K872" s="11"/>
      <c r="Q872" s="11"/>
      <c r="X872" s="11"/>
      <c r="AA872" s="11"/>
      <c r="AG872" s="11"/>
    </row>
    <row r="873" spans="5:33">
      <c r="E873" s="11"/>
      <c r="K873" s="11"/>
      <c r="Q873" s="11"/>
      <c r="X873" s="11"/>
      <c r="AA873" s="11"/>
      <c r="AG873" s="11"/>
    </row>
    <row r="874" spans="5:33">
      <c r="E874" s="11"/>
      <c r="K874" s="11"/>
      <c r="Q874" s="11"/>
      <c r="X874" s="11"/>
      <c r="AA874" s="11"/>
      <c r="AG874" s="11"/>
    </row>
    <row r="875" spans="5:33">
      <c r="E875" s="11"/>
      <c r="K875" s="11"/>
      <c r="Q875" s="11"/>
      <c r="X875" s="11"/>
      <c r="AA875" s="11"/>
      <c r="AG875" s="11"/>
    </row>
    <row r="876" spans="5:33">
      <c r="E876" s="11"/>
      <c r="K876" s="11"/>
      <c r="Q876" s="11"/>
      <c r="X876" s="11"/>
      <c r="AA876" s="11"/>
      <c r="AG876" s="11"/>
    </row>
    <row r="877" spans="5:33">
      <c r="E877" s="11"/>
      <c r="K877" s="11"/>
      <c r="Q877" s="11"/>
      <c r="X877" s="11"/>
      <c r="AA877" s="11"/>
      <c r="AG877" s="11"/>
    </row>
    <row r="878" spans="5:33">
      <c r="E878" s="11"/>
      <c r="K878" s="11"/>
      <c r="Q878" s="11"/>
      <c r="X878" s="11"/>
      <c r="AA878" s="11"/>
      <c r="AG878" s="11"/>
    </row>
    <row r="879" spans="5:33">
      <c r="E879" s="11"/>
      <c r="K879" s="11"/>
      <c r="Q879" s="11"/>
      <c r="X879" s="11"/>
      <c r="AA879" s="11"/>
      <c r="AG879" s="11"/>
    </row>
    <row r="880" spans="5:33">
      <c r="E880" s="11"/>
      <c r="K880" s="11"/>
      <c r="Q880" s="11"/>
      <c r="X880" s="11"/>
      <c r="AA880" s="11"/>
      <c r="AG880" s="11"/>
    </row>
    <row r="881" spans="5:33">
      <c r="E881" s="11"/>
      <c r="K881" s="11"/>
      <c r="Q881" s="11"/>
      <c r="X881" s="11"/>
      <c r="AA881" s="11"/>
      <c r="AG881" s="11"/>
    </row>
    <row r="882" spans="5:33">
      <c r="E882" s="11"/>
      <c r="K882" s="11"/>
      <c r="Q882" s="11"/>
      <c r="X882" s="11"/>
      <c r="AA882" s="11"/>
      <c r="AG882" s="11"/>
    </row>
    <row r="883" spans="5:33">
      <c r="E883" s="11"/>
      <c r="K883" s="11"/>
      <c r="Q883" s="11"/>
      <c r="X883" s="11"/>
      <c r="AA883" s="11"/>
      <c r="AG883" s="11"/>
    </row>
    <row r="884" spans="5:33">
      <c r="E884" s="11"/>
      <c r="K884" s="11"/>
      <c r="Q884" s="11"/>
      <c r="X884" s="11"/>
      <c r="AA884" s="11"/>
      <c r="AG884" s="11"/>
    </row>
    <row r="885" spans="5:33">
      <c r="E885" s="11"/>
      <c r="K885" s="11"/>
      <c r="Q885" s="11"/>
      <c r="X885" s="11"/>
      <c r="AA885" s="11"/>
      <c r="AG885" s="11"/>
    </row>
    <row r="886" spans="5:33">
      <c r="E886" s="11"/>
      <c r="K886" s="11"/>
      <c r="Q886" s="11"/>
      <c r="X886" s="11"/>
      <c r="AA886" s="11"/>
      <c r="AG886" s="11"/>
    </row>
    <row r="887" spans="5:33">
      <c r="E887" s="11"/>
      <c r="K887" s="11"/>
      <c r="Q887" s="11"/>
      <c r="X887" s="11"/>
      <c r="AA887" s="11"/>
      <c r="AG887" s="11"/>
    </row>
    <row r="888" spans="5:33">
      <c r="E888" s="11"/>
      <c r="K888" s="11"/>
      <c r="Q888" s="11"/>
      <c r="X888" s="11"/>
      <c r="AA888" s="11"/>
      <c r="AG888" s="11"/>
    </row>
    <row r="889" spans="5:33">
      <c r="E889" s="11"/>
      <c r="K889" s="11"/>
      <c r="Q889" s="11"/>
      <c r="X889" s="11"/>
      <c r="AA889" s="11"/>
      <c r="AG889" s="11"/>
    </row>
    <row r="890" spans="5:33">
      <c r="E890" s="11"/>
      <c r="K890" s="11"/>
      <c r="Q890" s="11"/>
      <c r="X890" s="11"/>
      <c r="AA890" s="11"/>
      <c r="AG890" s="11"/>
    </row>
    <row r="891" spans="5:33">
      <c r="E891" s="11"/>
      <c r="K891" s="11"/>
      <c r="Q891" s="11"/>
      <c r="X891" s="11"/>
      <c r="AA891" s="11"/>
      <c r="AG891" s="11"/>
    </row>
    <row r="892" spans="5:33">
      <c r="E892" s="11"/>
      <c r="K892" s="11"/>
      <c r="Q892" s="11"/>
      <c r="X892" s="11"/>
      <c r="AA892" s="11"/>
      <c r="AG892" s="11"/>
    </row>
    <row r="893" spans="5:33">
      <c r="E893" s="11"/>
      <c r="K893" s="11"/>
      <c r="Q893" s="11"/>
      <c r="X893" s="11"/>
      <c r="AA893" s="11"/>
      <c r="AG893" s="11"/>
    </row>
    <row r="894" spans="5:33">
      <c r="E894" s="11"/>
      <c r="K894" s="11"/>
      <c r="Q894" s="11"/>
      <c r="X894" s="11"/>
      <c r="AA894" s="11"/>
      <c r="AG894" s="11"/>
    </row>
    <row r="895" spans="5:33">
      <c r="E895" s="11"/>
      <c r="K895" s="11"/>
      <c r="Q895" s="11"/>
      <c r="X895" s="11"/>
      <c r="AA895" s="11"/>
      <c r="AG895" s="11"/>
    </row>
    <row r="896" spans="5:33">
      <c r="E896" s="11"/>
      <c r="K896" s="11"/>
      <c r="Q896" s="11"/>
      <c r="X896" s="11"/>
      <c r="AA896" s="11"/>
      <c r="AG896" s="11"/>
    </row>
    <row r="897" spans="5:33">
      <c r="E897" s="11"/>
      <c r="K897" s="11"/>
      <c r="Q897" s="11"/>
      <c r="X897" s="11"/>
      <c r="AA897" s="11"/>
      <c r="AG897" s="11"/>
    </row>
    <row r="898" spans="5:33">
      <c r="E898" s="11"/>
      <c r="K898" s="11"/>
      <c r="Q898" s="11"/>
      <c r="X898" s="11"/>
      <c r="AA898" s="11"/>
      <c r="AG898" s="11"/>
    </row>
    <row r="899" spans="5:33">
      <c r="E899" s="11"/>
      <c r="K899" s="11"/>
      <c r="Q899" s="11"/>
      <c r="X899" s="11"/>
      <c r="AA899" s="11"/>
      <c r="AG899" s="11"/>
    </row>
    <row r="900" spans="5:33">
      <c r="E900" s="11"/>
      <c r="K900" s="11"/>
      <c r="Q900" s="11"/>
      <c r="X900" s="11"/>
      <c r="AA900" s="11"/>
      <c r="AG900" s="11"/>
    </row>
    <row r="901" spans="5:33">
      <c r="E901" s="11"/>
      <c r="K901" s="11"/>
      <c r="Q901" s="11"/>
      <c r="X901" s="11"/>
      <c r="AA901" s="11"/>
      <c r="AG901" s="11"/>
    </row>
    <row r="902" spans="5:33">
      <c r="E902" s="11"/>
      <c r="K902" s="11"/>
      <c r="Q902" s="11"/>
      <c r="X902" s="11"/>
      <c r="AA902" s="11"/>
      <c r="AG902" s="11"/>
    </row>
    <row r="903" spans="5:33">
      <c r="E903" s="11"/>
      <c r="K903" s="11"/>
      <c r="Q903" s="11"/>
      <c r="X903" s="11"/>
      <c r="AA903" s="11"/>
      <c r="AG903" s="11"/>
    </row>
    <row r="904" spans="5:33">
      <c r="E904" s="11"/>
      <c r="K904" s="11"/>
      <c r="Q904" s="11"/>
      <c r="X904" s="11"/>
      <c r="AA904" s="11"/>
      <c r="AG904" s="11"/>
    </row>
    <row r="905" spans="5:33">
      <c r="E905" s="11"/>
      <c r="K905" s="11"/>
      <c r="Q905" s="11"/>
      <c r="X905" s="11"/>
      <c r="AA905" s="11"/>
      <c r="AG905" s="11"/>
    </row>
    <row r="906" spans="5:33">
      <c r="E906" s="11"/>
      <c r="K906" s="11"/>
      <c r="Q906" s="11"/>
      <c r="X906" s="11"/>
      <c r="AA906" s="11"/>
      <c r="AG906" s="11"/>
    </row>
    <row r="907" spans="5:33">
      <c r="E907" s="11"/>
      <c r="K907" s="11"/>
      <c r="Q907" s="11"/>
      <c r="X907" s="11"/>
      <c r="AA907" s="11"/>
      <c r="AG907" s="11"/>
    </row>
    <row r="908" spans="5:33">
      <c r="E908" s="11"/>
      <c r="K908" s="11"/>
      <c r="Q908" s="11"/>
      <c r="X908" s="11"/>
      <c r="AA908" s="11"/>
      <c r="AG908" s="11"/>
    </row>
    <row r="909" spans="5:33">
      <c r="E909" s="11"/>
      <c r="K909" s="11"/>
      <c r="Q909" s="11"/>
      <c r="X909" s="11"/>
      <c r="AA909" s="11"/>
      <c r="AG909" s="11"/>
    </row>
    <row r="910" spans="5:33">
      <c r="E910" s="11"/>
      <c r="K910" s="11"/>
      <c r="Q910" s="11"/>
      <c r="X910" s="11"/>
      <c r="AA910" s="11"/>
      <c r="AG910" s="11"/>
    </row>
    <row r="911" spans="5:33">
      <c r="E911" s="11"/>
      <c r="K911" s="11"/>
      <c r="Q911" s="11"/>
      <c r="X911" s="11"/>
      <c r="AA911" s="11"/>
      <c r="AG911" s="11"/>
    </row>
    <row r="912" spans="5:33">
      <c r="E912" s="11"/>
      <c r="K912" s="11"/>
      <c r="Q912" s="11"/>
      <c r="X912" s="11"/>
      <c r="AA912" s="11"/>
      <c r="AG912" s="11"/>
    </row>
    <row r="913" spans="5:33">
      <c r="E913" s="11"/>
      <c r="K913" s="11"/>
      <c r="Q913" s="11"/>
      <c r="X913" s="11"/>
      <c r="AA913" s="11"/>
      <c r="AG913" s="11"/>
    </row>
    <row r="914" spans="5:33">
      <c r="E914" s="11"/>
      <c r="K914" s="11"/>
      <c r="Q914" s="11"/>
      <c r="X914" s="11"/>
      <c r="AA914" s="11"/>
      <c r="AG914" s="11"/>
    </row>
    <row r="915" spans="5:33">
      <c r="E915" s="11"/>
      <c r="K915" s="11"/>
      <c r="Q915" s="11"/>
      <c r="X915" s="11"/>
      <c r="AA915" s="11"/>
      <c r="AG915" s="11"/>
    </row>
    <row r="916" spans="5:33">
      <c r="E916" s="11"/>
      <c r="K916" s="11"/>
      <c r="Q916" s="11"/>
      <c r="X916" s="11"/>
      <c r="AA916" s="11"/>
      <c r="AG916" s="11"/>
    </row>
    <row r="917" spans="5:33">
      <c r="E917" s="11"/>
      <c r="K917" s="11"/>
      <c r="Q917" s="11"/>
      <c r="X917" s="11"/>
      <c r="AA917" s="11"/>
      <c r="AG917" s="11"/>
    </row>
    <row r="918" spans="5:33">
      <c r="E918" s="11"/>
      <c r="K918" s="11"/>
      <c r="Q918" s="11"/>
      <c r="X918" s="11"/>
      <c r="AA918" s="11"/>
      <c r="AG918" s="11"/>
    </row>
    <row r="919" spans="5:33">
      <c r="E919" s="11"/>
      <c r="K919" s="11"/>
      <c r="Q919" s="11"/>
      <c r="X919" s="11"/>
      <c r="AA919" s="11"/>
      <c r="AG919" s="11"/>
    </row>
    <row r="920" spans="5:33">
      <c r="E920" s="11"/>
      <c r="K920" s="11"/>
      <c r="Q920" s="11"/>
      <c r="X920" s="11"/>
      <c r="AA920" s="11"/>
      <c r="AG920" s="11"/>
    </row>
    <row r="921" spans="5:33">
      <c r="E921" s="11"/>
      <c r="K921" s="11"/>
      <c r="Q921" s="11"/>
      <c r="X921" s="11"/>
      <c r="AA921" s="11"/>
      <c r="AG921" s="11"/>
    </row>
    <row r="922" spans="5:33">
      <c r="E922" s="11"/>
      <c r="K922" s="11"/>
      <c r="Q922" s="11"/>
      <c r="X922" s="11"/>
      <c r="AA922" s="11"/>
      <c r="AG922" s="11"/>
    </row>
    <row r="923" spans="5:33">
      <c r="E923" s="11"/>
      <c r="K923" s="11"/>
      <c r="Q923" s="11"/>
      <c r="X923" s="11"/>
      <c r="AA923" s="11"/>
      <c r="AG923" s="11"/>
    </row>
    <row r="924" spans="5:33">
      <c r="E924" s="11"/>
      <c r="K924" s="11"/>
      <c r="Q924" s="11"/>
      <c r="X924" s="11"/>
      <c r="AA924" s="11"/>
      <c r="AG924" s="11"/>
    </row>
    <row r="925" spans="5:33">
      <c r="E925" s="11"/>
      <c r="K925" s="11"/>
      <c r="Q925" s="11"/>
      <c r="X925" s="11"/>
      <c r="AA925" s="11"/>
      <c r="AG925" s="11"/>
    </row>
    <row r="926" spans="5:33">
      <c r="E926" s="11"/>
      <c r="K926" s="11"/>
      <c r="Q926" s="11"/>
      <c r="X926" s="11"/>
      <c r="AA926" s="11"/>
      <c r="AG926" s="11"/>
    </row>
    <row r="927" spans="5:33">
      <c r="E927" s="11"/>
      <c r="K927" s="11"/>
      <c r="Q927" s="11"/>
      <c r="X927" s="11"/>
      <c r="AA927" s="11"/>
      <c r="AG927" s="11"/>
    </row>
    <row r="928" spans="5:33">
      <c r="E928" s="11"/>
      <c r="K928" s="11"/>
      <c r="Q928" s="11"/>
      <c r="X928" s="11"/>
      <c r="AA928" s="11"/>
      <c r="AG928" s="11"/>
    </row>
    <row r="929" spans="5:33">
      <c r="E929" s="11"/>
      <c r="K929" s="11"/>
      <c r="Q929" s="11"/>
      <c r="X929" s="11"/>
      <c r="AA929" s="11"/>
      <c r="AG929" s="11"/>
    </row>
    <row r="930" spans="5:33">
      <c r="E930" s="11"/>
      <c r="K930" s="11"/>
      <c r="Q930" s="11"/>
      <c r="X930" s="11"/>
      <c r="AA930" s="11"/>
      <c r="AG930" s="11"/>
    </row>
    <row r="931" spans="5:33">
      <c r="E931" s="11"/>
      <c r="K931" s="11"/>
      <c r="Q931" s="11"/>
      <c r="X931" s="11"/>
      <c r="AA931" s="11"/>
      <c r="AG931" s="11"/>
    </row>
    <row r="932" spans="5:33">
      <c r="E932" s="11"/>
      <c r="K932" s="11"/>
      <c r="Q932" s="11"/>
      <c r="X932" s="11"/>
      <c r="AA932" s="11"/>
      <c r="AG932" s="11"/>
    </row>
    <row r="933" spans="5:33">
      <c r="E933" s="11"/>
      <c r="K933" s="11"/>
      <c r="Q933" s="11"/>
      <c r="X933" s="11"/>
      <c r="AA933" s="11"/>
      <c r="AG933" s="11"/>
    </row>
    <row r="934" spans="5:33">
      <c r="E934" s="11"/>
      <c r="K934" s="11"/>
      <c r="Q934" s="11"/>
      <c r="X934" s="11"/>
      <c r="AA934" s="11"/>
      <c r="AG934" s="11"/>
    </row>
    <row r="935" spans="5:33">
      <c r="E935" s="11"/>
      <c r="K935" s="11"/>
      <c r="Q935" s="11"/>
      <c r="X935" s="11"/>
      <c r="AA935" s="11"/>
      <c r="AG935" s="11"/>
    </row>
    <row r="936" spans="5:33">
      <c r="E936" s="11"/>
      <c r="K936" s="11"/>
      <c r="Q936" s="11"/>
      <c r="X936" s="11"/>
      <c r="AA936" s="11"/>
      <c r="AG936" s="11"/>
    </row>
    <row r="937" spans="5:33">
      <c r="E937" s="11"/>
      <c r="K937" s="11"/>
      <c r="Q937" s="11"/>
      <c r="X937" s="11"/>
      <c r="AA937" s="11"/>
      <c r="AG937" s="11"/>
    </row>
    <row r="938" spans="5:33">
      <c r="E938" s="11"/>
      <c r="K938" s="11"/>
      <c r="Q938" s="11"/>
      <c r="X938" s="11"/>
      <c r="AA938" s="11"/>
      <c r="AG938" s="11"/>
    </row>
    <row r="939" spans="5:33">
      <c r="E939" s="11"/>
      <c r="K939" s="11"/>
      <c r="Q939" s="11"/>
      <c r="X939" s="11"/>
      <c r="AA939" s="11"/>
      <c r="AG939" s="11"/>
    </row>
    <row r="940" spans="5:33">
      <c r="E940" s="11"/>
      <c r="K940" s="11"/>
      <c r="Q940" s="11"/>
      <c r="X940" s="11"/>
      <c r="AA940" s="11"/>
      <c r="AG940" s="11"/>
    </row>
    <row r="941" spans="5:33">
      <c r="E941" s="11"/>
      <c r="K941" s="11"/>
      <c r="Q941" s="11"/>
      <c r="X941" s="11"/>
      <c r="AA941" s="11"/>
      <c r="AG941" s="11"/>
    </row>
    <row r="942" spans="5:33">
      <c r="E942" s="11"/>
      <c r="K942" s="11"/>
      <c r="Q942" s="11"/>
      <c r="X942" s="11"/>
      <c r="AA942" s="11"/>
      <c r="AG942" s="11"/>
    </row>
    <row r="943" spans="5:33">
      <c r="E943" s="11"/>
      <c r="K943" s="11"/>
      <c r="Q943" s="11"/>
      <c r="X943" s="11"/>
      <c r="AA943" s="11"/>
      <c r="AG943" s="11"/>
    </row>
    <row r="944" spans="5:33">
      <c r="E944" s="11"/>
      <c r="K944" s="11"/>
      <c r="Q944" s="11"/>
      <c r="X944" s="11"/>
      <c r="AA944" s="11"/>
      <c r="AG944" s="11"/>
    </row>
    <row r="945" spans="5:33">
      <c r="E945" s="11"/>
      <c r="K945" s="11"/>
      <c r="Q945" s="11"/>
      <c r="X945" s="11"/>
      <c r="AA945" s="11"/>
      <c r="AG945" s="11"/>
    </row>
    <row r="946" spans="5:33">
      <c r="E946" s="11"/>
      <c r="K946" s="11"/>
      <c r="Q946" s="11"/>
      <c r="X946" s="11"/>
      <c r="AA946" s="11"/>
      <c r="AG946" s="11"/>
    </row>
    <row r="947" spans="5:33">
      <c r="E947" s="11"/>
      <c r="K947" s="11"/>
      <c r="Q947" s="11"/>
      <c r="X947" s="11"/>
      <c r="AA947" s="11"/>
      <c r="AG947" s="11"/>
    </row>
    <row r="948" spans="5:33">
      <c r="E948" s="11"/>
      <c r="K948" s="11"/>
      <c r="Q948" s="11"/>
      <c r="X948" s="11"/>
      <c r="AA948" s="11"/>
      <c r="AG948" s="11"/>
    </row>
    <row r="949" spans="5:33">
      <c r="E949" s="11"/>
      <c r="K949" s="11"/>
      <c r="Q949" s="11"/>
      <c r="X949" s="11"/>
      <c r="AA949" s="11"/>
      <c r="AG949" s="11"/>
    </row>
    <row r="950" spans="5:33">
      <c r="E950" s="11"/>
      <c r="K950" s="11"/>
      <c r="Q950" s="11"/>
      <c r="X950" s="11"/>
      <c r="AA950" s="11"/>
      <c r="AG950" s="11"/>
    </row>
    <row r="951" spans="5:33">
      <c r="E951" s="11"/>
      <c r="K951" s="11"/>
      <c r="Q951" s="11"/>
      <c r="X951" s="11"/>
      <c r="AA951" s="11"/>
      <c r="AG951" s="11"/>
    </row>
    <row r="952" spans="5:33">
      <c r="E952" s="11"/>
      <c r="K952" s="11"/>
      <c r="Q952" s="11"/>
      <c r="X952" s="11"/>
      <c r="AA952" s="11"/>
      <c r="AG952" s="11"/>
    </row>
    <row r="953" spans="5:33">
      <c r="E953" s="11"/>
      <c r="K953" s="11"/>
      <c r="Q953" s="11"/>
      <c r="X953" s="11"/>
      <c r="AA953" s="11"/>
      <c r="AG953" s="11"/>
    </row>
    <row r="954" spans="5:33">
      <c r="E954" s="11"/>
      <c r="K954" s="11"/>
      <c r="Q954" s="11"/>
      <c r="X954" s="11"/>
      <c r="AA954" s="11"/>
      <c r="AG954" s="11"/>
    </row>
    <row r="955" spans="5:33">
      <c r="E955" s="11"/>
      <c r="K955" s="11"/>
      <c r="Q955" s="11"/>
      <c r="X955" s="11"/>
      <c r="AA955" s="11"/>
      <c r="AG955" s="11"/>
    </row>
    <row r="956" spans="5:33">
      <c r="E956" s="11"/>
      <c r="K956" s="11"/>
      <c r="Q956" s="11"/>
      <c r="X956" s="11"/>
      <c r="AA956" s="11"/>
      <c r="AG956" s="11"/>
    </row>
    <row r="957" spans="5:33">
      <c r="E957" s="11"/>
      <c r="K957" s="11"/>
      <c r="Q957" s="11"/>
      <c r="X957" s="11"/>
      <c r="AA957" s="11"/>
      <c r="AG957" s="11"/>
    </row>
    <row r="958" spans="5:33">
      <c r="E958" s="11"/>
      <c r="K958" s="11"/>
      <c r="Q958" s="11"/>
      <c r="X958" s="11"/>
      <c r="AA958" s="11"/>
      <c r="AG958" s="11"/>
    </row>
    <row r="959" spans="5:33">
      <c r="E959" s="11"/>
      <c r="K959" s="11"/>
      <c r="Q959" s="11"/>
      <c r="X959" s="11"/>
      <c r="AA959" s="11"/>
      <c r="AG959" s="11"/>
    </row>
    <row r="960" spans="5:33">
      <c r="E960" s="11"/>
      <c r="K960" s="11"/>
      <c r="Q960" s="11"/>
      <c r="X960" s="11"/>
      <c r="AA960" s="11"/>
      <c r="AG960" s="11"/>
    </row>
    <row r="961" spans="5:33">
      <c r="E961" s="11"/>
      <c r="K961" s="11"/>
      <c r="Q961" s="11"/>
      <c r="X961" s="11"/>
      <c r="AA961" s="11"/>
      <c r="AG961" s="11"/>
    </row>
    <row r="962" spans="5:33">
      <c r="E962" s="11"/>
      <c r="K962" s="11"/>
      <c r="Q962" s="11"/>
      <c r="X962" s="11"/>
      <c r="AA962" s="11"/>
      <c r="AG962" s="11"/>
    </row>
    <row r="963" spans="5:33">
      <c r="E963" s="11"/>
      <c r="K963" s="11"/>
      <c r="Q963" s="11"/>
      <c r="X963" s="11"/>
      <c r="AA963" s="11"/>
      <c r="AG963" s="11"/>
    </row>
    <row r="964" spans="5:33">
      <c r="E964" s="11"/>
      <c r="K964" s="11"/>
      <c r="Q964" s="11"/>
      <c r="X964" s="11"/>
      <c r="AA964" s="11"/>
      <c r="AG964" s="11"/>
    </row>
    <row r="965" spans="5:33">
      <c r="E965" s="11"/>
      <c r="K965" s="11"/>
      <c r="Q965" s="11"/>
      <c r="X965" s="11"/>
      <c r="AA965" s="11"/>
      <c r="AG965" s="11"/>
    </row>
    <row r="966" spans="5:33">
      <c r="E966" s="11"/>
      <c r="K966" s="11"/>
      <c r="Q966" s="11"/>
      <c r="X966" s="11"/>
      <c r="AA966" s="11"/>
      <c r="AG966" s="11"/>
    </row>
    <row r="967" spans="5:33">
      <c r="E967" s="11"/>
      <c r="K967" s="11"/>
      <c r="Q967" s="11"/>
      <c r="X967" s="11"/>
      <c r="AA967" s="11"/>
      <c r="AG967" s="11"/>
    </row>
    <row r="968" spans="5:33">
      <c r="E968" s="11"/>
      <c r="K968" s="11"/>
      <c r="Q968" s="11"/>
      <c r="X968" s="11"/>
      <c r="AA968" s="11"/>
      <c r="AG968" s="11"/>
    </row>
    <row r="969" spans="5:33">
      <c r="E969" s="11"/>
      <c r="K969" s="11"/>
      <c r="Q969" s="11"/>
      <c r="X969" s="11"/>
      <c r="AA969" s="11"/>
      <c r="AG969" s="11"/>
    </row>
    <row r="970" spans="5:33">
      <c r="E970" s="11"/>
      <c r="K970" s="11"/>
      <c r="Q970" s="11"/>
      <c r="X970" s="11"/>
      <c r="AA970" s="11"/>
      <c r="AG970" s="11"/>
    </row>
    <row r="971" spans="5:33">
      <c r="E971" s="11"/>
      <c r="K971" s="11"/>
      <c r="Q971" s="11"/>
      <c r="X971" s="11"/>
      <c r="AA971" s="11"/>
      <c r="AG971" s="11"/>
    </row>
    <row r="972" spans="5:33">
      <c r="E972" s="11"/>
      <c r="K972" s="11"/>
      <c r="Q972" s="11"/>
      <c r="X972" s="11"/>
      <c r="AA972" s="11"/>
      <c r="AG972" s="11"/>
    </row>
    <row r="973" spans="5:33">
      <c r="E973" s="11"/>
      <c r="K973" s="11"/>
      <c r="Q973" s="11"/>
      <c r="X973" s="11"/>
      <c r="AA973" s="11"/>
      <c r="AG973" s="11"/>
    </row>
    <row r="974" spans="5:33">
      <c r="E974" s="11"/>
      <c r="K974" s="11"/>
      <c r="Q974" s="11"/>
      <c r="X974" s="11"/>
      <c r="AA974" s="11"/>
      <c r="AG974" s="11"/>
    </row>
    <row r="975" spans="5:33">
      <c r="E975" s="11"/>
      <c r="K975" s="11"/>
      <c r="Q975" s="11"/>
      <c r="X975" s="11"/>
      <c r="AA975" s="11"/>
      <c r="AG975" s="11"/>
    </row>
    <row r="976" spans="5:33">
      <c r="E976" s="11"/>
      <c r="K976" s="11"/>
      <c r="Q976" s="11"/>
      <c r="X976" s="11"/>
      <c r="AA976" s="11"/>
      <c r="AG976" s="11"/>
    </row>
    <row r="977" spans="5:33">
      <c r="E977" s="11"/>
      <c r="K977" s="11"/>
      <c r="Q977" s="11"/>
      <c r="X977" s="11"/>
      <c r="AA977" s="11"/>
      <c r="AG977" s="11"/>
    </row>
    <row r="978" spans="5:33">
      <c r="E978" s="11"/>
      <c r="K978" s="11"/>
      <c r="Q978" s="11"/>
      <c r="X978" s="11"/>
      <c r="AA978" s="11"/>
      <c r="AG978" s="11"/>
    </row>
    <row r="979" spans="5:33">
      <c r="E979" s="11"/>
      <c r="K979" s="11"/>
      <c r="Q979" s="11"/>
      <c r="X979" s="11"/>
      <c r="AA979" s="11"/>
      <c r="AG979" s="11"/>
    </row>
    <row r="980" spans="5:33">
      <c r="E980" s="11"/>
      <c r="K980" s="11"/>
      <c r="Q980" s="11"/>
      <c r="X980" s="11"/>
      <c r="AA980" s="11"/>
      <c r="AG980" s="11"/>
    </row>
    <row r="981" spans="5:33">
      <c r="E981" s="11"/>
      <c r="K981" s="11"/>
      <c r="Q981" s="11"/>
      <c r="X981" s="11"/>
      <c r="AA981" s="11"/>
      <c r="AG981" s="11"/>
    </row>
    <row r="982" spans="5:33">
      <c r="E982" s="11"/>
      <c r="K982" s="11"/>
      <c r="Q982" s="11"/>
      <c r="X982" s="11"/>
      <c r="AA982" s="11"/>
      <c r="AG982" s="11"/>
    </row>
    <row r="983" spans="5:33">
      <c r="E983" s="11"/>
      <c r="K983" s="11"/>
      <c r="Q983" s="11"/>
      <c r="X983" s="11"/>
      <c r="AA983" s="11"/>
      <c r="AG983" s="11"/>
    </row>
    <row r="984" spans="5:33">
      <c r="E984" s="11"/>
      <c r="K984" s="11"/>
      <c r="Q984" s="11"/>
      <c r="X984" s="11"/>
      <c r="AA984" s="11"/>
      <c r="AG984" s="11"/>
    </row>
    <row r="985" spans="5:33">
      <c r="E985" s="11"/>
      <c r="K985" s="11"/>
      <c r="Q985" s="11"/>
      <c r="X985" s="11"/>
      <c r="AA985" s="11"/>
      <c r="AG985" s="11"/>
    </row>
    <row r="986" spans="5:33">
      <c r="E986" s="11"/>
      <c r="K986" s="11"/>
      <c r="Q986" s="11"/>
      <c r="X986" s="11"/>
      <c r="AA986" s="11"/>
      <c r="AG986" s="11"/>
    </row>
    <row r="987" spans="5:33">
      <c r="E987" s="11"/>
      <c r="K987" s="11"/>
      <c r="Q987" s="11"/>
      <c r="X987" s="11"/>
      <c r="AA987" s="11"/>
      <c r="AG987" s="11"/>
    </row>
    <row r="988" spans="5:33">
      <c r="E988" s="11"/>
      <c r="K988" s="11"/>
      <c r="Q988" s="11"/>
      <c r="X988" s="11"/>
      <c r="AA988" s="11"/>
      <c r="AG988" s="11"/>
    </row>
    <row r="989" spans="5:33">
      <c r="E989" s="11"/>
      <c r="K989" s="11"/>
      <c r="Q989" s="11"/>
      <c r="X989" s="11"/>
      <c r="AA989" s="11"/>
      <c r="AG989" s="11"/>
    </row>
    <row r="990" spans="5:33">
      <c r="E990" s="11"/>
      <c r="K990" s="11"/>
      <c r="Q990" s="11"/>
      <c r="X990" s="11"/>
      <c r="AA990" s="11"/>
      <c r="AG990" s="11"/>
    </row>
    <row r="991" spans="5:33">
      <c r="E991" s="11"/>
      <c r="K991" s="11"/>
      <c r="Q991" s="11"/>
      <c r="X991" s="11"/>
      <c r="AA991" s="11"/>
      <c r="AG991" s="11"/>
    </row>
    <row r="992" spans="5:33">
      <c r="E992" s="11"/>
      <c r="K992" s="11"/>
      <c r="Q992" s="11"/>
      <c r="X992" s="11"/>
      <c r="AA992" s="11"/>
      <c r="AG992" s="11"/>
    </row>
    <row r="993" spans="5:33">
      <c r="E993" s="11"/>
      <c r="K993" s="11"/>
      <c r="Q993" s="11"/>
      <c r="X993" s="11"/>
      <c r="AA993" s="11"/>
      <c r="AG993" s="11"/>
    </row>
    <row r="994" spans="5:33">
      <c r="E994" s="11"/>
      <c r="K994" s="11"/>
      <c r="Q994" s="11"/>
      <c r="X994" s="11"/>
      <c r="AA994" s="11"/>
      <c r="AG994" s="11"/>
    </row>
    <row r="995" spans="5:33">
      <c r="E995" s="11"/>
      <c r="K995" s="11"/>
      <c r="Q995" s="11"/>
      <c r="X995" s="11"/>
      <c r="AA995" s="11"/>
      <c r="AG995" s="11"/>
    </row>
    <row r="996" spans="5:33">
      <c r="E996" s="11"/>
      <c r="K996" s="11"/>
      <c r="Q996" s="11"/>
      <c r="X996" s="11"/>
      <c r="AA996" s="11"/>
      <c r="AG996" s="11"/>
    </row>
    <row r="997" spans="5:33">
      <c r="E997" s="11"/>
      <c r="K997" s="11"/>
      <c r="Q997" s="11"/>
      <c r="X997" s="11"/>
      <c r="AA997" s="11"/>
      <c r="AG997" s="11"/>
    </row>
    <row r="998" spans="5:33">
      <c r="E998" s="11"/>
      <c r="K998" s="11"/>
      <c r="Q998" s="11"/>
      <c r="X998" s="11"/>
      <c r="AA998" s="11"/>
      <c r="AG998" s="11"/>
    </row>
    <row r="999" spans="5:33">
      <c r="E999" s="11"/>
      <c r="K999" s="11"/>
      <c r="Q999" s="11"/>
      <c r="X999" s="11"/>
      <c r="AA999" s="11"/>
      <c r="AG999" s="11"/>
    </row>
    <row r="1000" spans="5:33">
      <c r="E1000" s="11"/>
      <c r="K1000" s="11"/>
      <c r="Q1000" s="11"/>
      <c r="X1000" s="11"/>
      <c r="AA1000" s="11"/>
      <c r="AG1000" s="11"/>
    </row>
    <row r="1001" spans="5:33">
      <c r="E1001" s="11"/>
      <c r="K1001" s="11"/>
      <c r="Q1001" s="11"/>
      <c r="X1001" s="11"/>
      <c r="AA1001" s="11"/>
      <c r="AG1001" s="11"/>
    </row>
    <row r="1002" spans="5:33">
      <c r="E1002" s="11"/>
      <c r="K1002" s="11"/>
      <c r="Q1002" s="11"/>
      <c r="X1002" s="11"/>
      <c r="AA1002" s="11"/>
      <c r="AG1002" s="11"/>
    </row>
    <row r="1003" spans="5:33">
      <c r="E1003" s="11"/>
      <c r="K1003" s="11"/>
      <c r="Q1003" s="11"/>
      <c r="X1003" s="11"/>
      <c r="AA1003" s="11"/>
      <c r="AG1003" s="11"/>
    </row>
    <row r="1004" spans="5:33">
      <c r="E1004" s="11"/>
      <c r="K1004" s="11"/>
      <c r="Q1004" s="11"/>
      <c r="X1004" s="11"/>
      <c r="AA1004" s="11"/>
      <c r="AG1004" s="11"/>
    </row>
    <row r="1005" spans="5:33">
      <c r="E1005" s="11"/>
      <c r="K1005" s="11"/>
      <c r="Q1005" s="11"/>
      <c r="X1005" s="11"/>
      <c r="AA1005" s="11"/>
      <c r="AG1005" s="11"/>
    </row>
    <row r="1006" spans="5:33">
      <c r="E1006" s="11"/>
      <c r="K1006" s="11"/>
      <c r="Q1006" s="11"/>
      <c r="X1006" s="11"/>
      <c r="AA1006" s="11"/>
      <c r="AG1006" s="11"/>
    </row>
    <row r="1007" spans="5:33">
      <c r="E1007" s="11"/>
      <c r="K1007" s="11"/>
      <c r="Q1007" s="11"/>
      <c r="X1007" s="11"/>
      <c r="AA1007" s="11"/>
      <c r="AG1007" s="11"/>
    </row>
    <row r="1008" spans="5:33">
      <c r="E1008" s="11"/>
      <c r="K1008" s="11"/>
      <c r="Q1008" s="11"/>
      <c r="X1008" s="11"/>
      <c r="AA1008" s="11"/>
      <c r="AG1008" s="11"/>
    </row>
    <row r="1009" spans="5:33">
      <c r="E1009" s="11"/>
      <c r="K1009" s="11"/>
      <c r="Q1009" s="11"/>
      <c r="X1009" s="11"/>
      <c r="AA1009" s="11"/>
      <c r="AG1009" s="11"/>
    </row>
    <row r="1010" spans="5:33">
      <c r="E1010" s="11"/>
      <c r="K1010" s="11"/>
      <c r="Q1010" s="11"/>
      <c r="X1010" s="11"/>
      <c r="AA1010" s="11"/>
      <c r="AG1010" s="11"/>
    </row>
    <row r="1011" spans="5:33">
      <c r="E1011" s="11"/>
      <c r="K1011" s="11"/>
      <c r="Q1011" s="11"/>
      <c r="X1011" s="11"/>
      <c r="AA1011" s="11"/>
      <c r="AG1011" s="11"/>
    </row>
    <row r="1012" spans="5:33">
      <c r="E1012" s="11"/>
      <c r="K1012" s="11"/>
      <c r="Q1012" s="11"/>
      <c r="X1012" s="11"/>
      <c r="AA1012" s="11"/>
      <c r="AG1012" s="11"/>
    </row>
    <row r="1013" spans="5:33">
      <c r="E1013" s="11"/>
      <c r="K1013" s="11"/>
      <c r="Q1013" s="11"/>
      <c r="X1013" s="11"/>
      <c r="AA1013" s="11"/>
      <c r="AG1013" s="11"/>
    </row>
    <row r="1014" spans="5:33">
      <c r="E1014" s="11"/>
      <c r="K1014" s="11"/>
      <c r="Q1014" s="11"/>
      <c r="X1014" s="11"/>
      <c r="AA1014" s="11"/>
      <c r="AG1014" s="11"/>
    </row>
    <row r="1015" spans="5:33">
      <c r="E1015" s="11"/>
      <c r="K1015" s="11"/>
      <c r="Q1015" s="11"/>
      <c r="X1015" s="11"/>
      <c r="AA1015" s="11"/>
      <c r="AG1015" s="11"/>
    </row>
    <row r="1016" spans="5:33">
      <c r="E1016" s="11"/>
      <c r="K1016" s="11"/>
      <c r="Q1016" s="11"/>
      <c r="X1016" s="11"/>
      <c r="AA1016" s="11"/>
      <c r="AG1016" s="11"/>
    </row>
    <row r="1017" spans="5:33">
      <c r="E1017" s="11"/>
      <c r="K1017" s="11"/>
      <c r="Q1017" s="11"/>
      <c r="X1017" s="11"/>
      <c r="AA1017" s="11"/>
      <c r="AG1017" s="11"/>
    </row>
    <row r="1018" spans="5:33">
      <c r="E1018" s="11"/>
      <c r="K1018" s="11"/>
      <c r="Q1018" s="11"/>
      <c r="X1018" s="11"/>
      <c r="AA1018" s="11"/>
      <c r="AG1018" s="11"/>
    </row>
    <row r="1019" spans="5:33">
      <c r="E1019" s="11"/>
      <c r="K1019" s="11"/>
      <c r="Q1019" s="11"/>
      <c r="X1019" s="11"/>
      <c r="AA1019" s="11"/>
      <c r="AG1019" s="11"/>
    </row>
    <row r="1020" spans="5:33">
      <c r="E1020" s="11"/>
      <c r="K1020" s="11"/>
      <c r="Q1020" s="11"/>
      <c r="X1020" s="11"/>
      <c r="AA1020" s="11"/>
      <c r="AG1020" s="11"/>
    </row>
    <row r="1021" spans="5:33">
      <c r="E1021" s="11"/>
      <c r="K1021" s="11"/>
      <c r="Q1021" s="11"/>
      <c r="X1021" s="11"/>
      <c r="AA1021" s="11"/>
      <c r="AG1021" s="11"/>
    </row>
    <row r="1022" spans="5:33">
      <c r="E1022" s="11"/>
      <c r="K1022" s="11"/>
      <c r="Q1022" s="11"/>
      <c r="X1022" s="11"/>
      <c r="AA1022" s="11"/>
      <c r="AG1022" s="11"/>
    </row>
    <row r="1023" spans="5:33">
      <c r="E1023" s="11"/>
      <c r="K1023" s="11"/>
      <c r="Q1023" s="11"/>
      <c r="X1023" s="11"/>
      <c r="AA1023" s="11"/>
      <c r="AG1023" s="11"/>
    </row>
    <row r="1024" spans="5:33">
      <c r="E1024" s="11"/>
      <c r="K1024" s="11"/>
      <c r="Q1024" s="11"/>
      <c r="X1024" s="11"/>
      <c r="AA1024" s="11"/>
      <c r="AG1024" s="11"/>
    </row>
    <row r="1025" spans="5:33">
      <c r="E1025" s="11"/>
      <c r="K1025" s="11"/>
      <c r="Q1025" s="11"/>
      <c r="X1025" s="11"/>
      <c r="AA1025" s="11"/>
      <c r="AG1025" s="11"/>
    </row>
    <row r="1026" spans="5:33">
      <c r="E1026" s="11"/>
      <c r="K1026" s="11"/>
      <c r="Q1026" s="11"/>
      <c r="X1026" s="11"/>
      <c r="AA1026" s="11"/>
      <c r="AG1026" s="11"/>
    </row>
    <row r="1027" spans="5:33">
      <c r="E1027" s="11"/>
      <c r="K1027" s="11"/>
      <c r="Q1027" s="11"/>
      <c r="X1027" s="11"/>
      <c r="AA1027" s="11"/>
      <c r="AG1027" s="11"/>
    </row>
    <row r="1028" spans="5:33">
      <c r="E1028" s="11"/>
      <c r="K1028" s="11"/>
      <c r="Q1028" s="11"/>
      <c r="X1028" s="11"/>
      <c r="AA1028" s="11"/>
      <c r="AG1028" s="11"/>
    </row>
    <row r="1029" spans="5:33">
      <c r="E1029" s="11"/>
      <c r="K1029" s="11"/>
      <c r="Q1029" s="11"/>
      <c r="X1029" s="11"/>
      <c r="AA1029" s="11"/>
      <c r="AG1029" s="11"/>
    </row>
    <row r="1030" spans="5:33">
      <c r="E1030" s="11"/>
      <c r="K1030" s="11"/>
      <c r="Q1030" s="11"/>
      <c r="X1030" s="11"/>
      <c r="AA1030" s="11"/>
      <c r="AG1030" s="11"/>
    </row>
    <row r="1031" spans="5:33">
      <c r="E1031" s="11"/>
      <c r="K1031" s="11"/>
      <c r="Q1031" s="11"/>
      <c r="X1031" s="11"/>
      <c r="AA1031" s="11"/>
      <c r="AG1031" s="11"/>
    </row>
    <row r="1032" spans="5:33">
      <c r="E1032" s="11"/>
      <c r="K1032" s="11"/>
      <c r="Q1032" s="11"/>
      <c r="X1032" s="11"/>
      <c r="AA1032" s="11"/>
      <c r="AG1032" s="11"/>
    </row>
    <row r="1033" spans="5:33">
      <c r="E1033" s="11"/>
      <c r="K1033" s="11"/>
      <c r="Q1033" s="11"/>
      <c r="X1033" s="11"/>
      <c r="AA1033" s="11"/>
      <c r="AG1033" s="11"/>
    </row>
    <row r="1034" spans="5:33">
      <c r="E1034" s="11"/>
      <c r="K1034" s="11"/>
      <c r="Q1034" s="11"/>
      <c r="X1034" s="11"/>
      <c r="AA1034" s="11"/>
      <c r="AG1034" s="11"/>
    </row>
    <row r="1035" spans="5:33">
      <c r="E1035" s="11"/>
      <c r="K1035" s="11"/>
      <c r="Q1035" s="11"/>
      <c r="X1035" s="11"/>
      <c r="AA1035" s="11"/>
      <c r="AG1035" s="11"/>
    </row>
    <row r="1036" spans="5:33">
      <c r="E1036" s="11"/>
      <c r="K1036" s="11"/>
      <c r="Q1036" s="11"/>
      <c r="X1036" s="11"/>
      <c r="AA1036" s="11"/>
      <c r="AG1036" s="11"/>
    </row>
    <row r="1037" spans="5:33">
      <c r="E1037" s="11"/>
      <c r="K1037" s="11"/>
      <c r="Q1037" s="11"/>
      <c r="X1037" s="11"/>
      <c r="AA1037" s="11"/>
      <c r="AG1037" s="11"/>
    </row>
    <row r="1038" spans="5:33">
      <c r="E1038" s="11"/>
      <c r="K1038" s="11"/>
      <c r="Q1038" s="11"/>
      <c r="X1038" s="11"/>
      <c r="AA1038" s="11"/>
      <c r="AG1038" s="11"/>
    </row>
    <row r="1039" spans="5:33">
      <c r="E1039" s="11"/>
      <c r="K1039" s="11"/>
      <c r="Q1039" s="11"/>
      <c r="X1039" s="11"/>
      <c r="AA1039" s="11"/>
      <c r="AG1039" s="11"/>
    </row>
    <row r="1040" spans="5:33">
      <c r="E1040" s="11"/>
      <c r="K1040" s="11"/>
      <c r="Q1040" s="11"/>
      <c r="X1040" s="11"/>
      <c r="AA1040" s="11"/>
      <c r="AG1040" s="11"/>
    </row>
    <row r="1041" spans="5:33">
      <c r="E1041" s="11"/>
      <c r="K1041" s="11"/>
      <c r="Q1041" s="11"/>
      <c r="X1041" s="11"/>
      <c r="AA1041" s="11"/>
      <c r="AG1041" s="11"/>
    </row>
    <row r="1042" spans="5:33">
      <c r="E1042" s="11"/>
      <c r="K1042" s="11"/>
      <c r="Q1042" s="11"/>
      <c r="X1042" s="11"/>
      <c r="AA1042" s="11"/>
      <c r="AG1042" s="11"/>
    </row>
    <row r="1043" spans="5:33">
      <c r="E1043" s="11"/>
      <c r="K1043" s="11"/>
      <c r="Q1043" s="11"/>
      <c r="X1043" s="11"/>
      <c r="AA1043" s="11"/>
      <c r="AG1043" s="11"/>
    </row>
    <row r="1044" spans="5:33">
      <c r="E1044" s="11"/>
      <c r="K1044" s="11"/>
      <c r="Q1044" s="11"/>
      <c r="X1044" s="11"/>
      <c r="AA1044" s="11"/>
      <c r="AG1044" s="11"/>
    </row>
    <row r="1045" spans="5:33">
      <c r="E1045" s="11"/>
      <c r="K1045" s="11"/>
      <c r="Q1045" s="11"/>
      <c r="X1045" s="11"/>
      <c r="AA1045" s="11"/>
      <c r="AG1045" s="11"/>
    </row>
    <row r="1046" spans="5:33">
      <c r="E1046" s="11"/>
      <c r="K1046" s="11"/>
      <c r="Q1046" s="11"/>
      <c r="X1046" s="11"/>
      <c r="AA1046" s="11"/>
      <c r="AG1046" s="11"/>
    </row>
    <row r="1047" spans="5:33">
      <c r="E1047" s="11"/>
      <c r="K1047" s="11"/>
      <c r="Q1047" s="11"/>
      <c r="X1047" s="11"/>
      <c r="AA1047" s="11"/>
      <c r="AG1047" s="11"/>
    </row>
    <row r="1048" spans="5:33">
      <c r="E1048" s="11"/>
      <c r="K1048" s="11"/>
      <c r="Q1048" s="11"/>
      <c r="X1048" s="11"/>
      <c r="AA1048" s="11"/>
      <c r="AG1048" s="11"/>
    </row>
    <row r="1049" spans="5:33">
      <c r="E1049" s="11"/>
      <c r="K1049" s="11"/>
      <c r="Q1049" s="11"/>
      <c r="X1049" s="11"/>
      <c r="AA1049" s="11"/>
      <c r="AG1049" s="11"/>
    </row>
    <row r="1050" spans="5:33">
      <c r="E1050" s="11"/>
      <c r="K1050" s="11"/>
      <c r="Q1050" s="11"/>
      <c r="X1050" s="11"/>
      <c r="AA1050" s="11"/>
      <c r="AG1050" s="11"/>
    </row>
    <row r="1051" spans="5:33">
      <c r="E1051" s="11"/>
      <c r="K1051" s="11"/>
      <c r="Q1051" s="11"/>
      <c r="X1051" s="11"/>
      <c r="AA1051" s="11"/>
      <c r="AG1051" s="11"/>
    </row>
    <row r="1052" spans="5:33">
      <c r="E1052" s="11"/>
      <c r="K1052" s="11"/>
      <c r="Q1052" s="11"/>
      <c r="X1052" s="11"/>
      <c r="AA1052" s="11"/>
      <c r="AG1052" s="11"/>
    </row>
    <row r="1053" spans="5:33">
      <c r="E1053" s="11"/>
      <c r="K1053" s="11"/>
      <c r="Q1053" s="11"/>
      <c r="X1053" s="11"/>
      <c r="AA1053" s="11"/>
      <c r="AG1053" s="11"/>
    </row>
    <row r="1054" spans="5:33">
      <c r="E1054" s="11"/>
      <c r="K1054" s="11"/>
      <c r="Q1054" s="11"/>
      <c r="X1054" s="11"/>
      <c r="AA1054" s="11"/>
      <c r="AG1054" s="11"/>
    </row>
    <row r="1055" spans="5:33">
      <c r="E1055" s="11"/>
      <c r="K1055" s="11"/>
      <c r="Q1055" s="11"/>
      <c r="X1055" s="11"/>
      <c r="AA1055" s="11"/>
      <c r="AG1055" s="11"/>
    </row>
    <row r="1056" spans="5:33">
      <c r="E1056" s="11"/>
      <c r="K1056" s="11"/>
      <c r="Q1056" s="11"/>
      <c r="X1056" s="11"/>
      <c r="AA1056" s="11"/>
      <c r="AG1056" s="11"/>
    </row>
    <row r="1057" spans="5:33">
      <c r="E1057" s="11"/>
      <c r="K1057" s="11"/>
      <c r="Q1057" s="11"/>
      <c r="X1057" s="11"/>
      <c r="AA1057" s="11"/>
      <c r="AG1057" s="11"/>
    </row>
    <row r="1058" spans="5:33">
      <c r="E1058" s="11"/>
      <c r="K1058" s="11"/>
      <c r="Q1058" s="11"/>
      <c r="X1058" s="11"/>
      <c r="AA1058" s="11"/>
      <c r="AG1058" s="11"/>
    </row>
    <row r="1059" spans="5:33">
      <c r="E1059" s="11"/>
      <c r="K1059" s="11"/>
      <c r="Q1059" s="11"/>
      <c r="X1059" s="11"/>
      <c r="AA1059" s="11"/>
      <c r="AG1059" s="11"/>
    </row>
    <row r="1060" spans="5:33">
      <c r="E1060" s="11"/>
      <c r="K1060" s="11"/>
      <c r="Q1060" s="11"/>
      <c r="X1060" s="11"/>
      <c r="AA1060" s="11"/>
      <c r="AG1060" s="11"/>
    </row>
    <row r="1061" spans="5:33">
      <c r="E1061" s="11"/>
      <c r="K1061" s="11"/>
      <c r="Q1061" s="11"/>
      <c r="X1061" s="11"/>
      <c r="AA1061" s="11"/>
      <c r="AG1061" s="11"/>
    </row>
    <row r="1062" spans="5:33">
      <c r="E1062" s="11"/>
      <c r="K1062" s="11"/>
      <c r="Q1062" s="11"/>
      <c r="X1062" s="11"/>
      <c r="AA1062" s="11"/>
      <c r="AG1062" s="11"/>
    </row>
    <row r="1063" spans="5:33">
      <c r="E1063" s="11"/>
      <c r="K1063" s="11"/>
      <c r="Q1063" s="11"/>
      <c r="X1063" s="11"/>
      <c r="AA1063" s="11"/>
      <c r="AG1063" s="11"/>
    </row>
    <row r="1064" spans="5:33">
      <c r="E1064" s="11"/>
      <c r="K1064" s="11"/>
      <c r="Q1064" s="11"/>
      <c r="X1064" s="11"/>
      <c r="AA1064" s="11"/>
      <c r="AG1064" s="11"/>
    </row>
    <row r="1065" spans="5:33">
      <c r="E1065" s="11"/>
      <c r="K1065" s="11"/>
      <c r="Q1065" s="11"/>
      <c r="X1065" s="11"/>
      <c r="AA1065" s="11"/>
      <c r="AG1065" s="11"/>
    </row>
    <row r="1066" spans="5:33">
      <c r="E1066" s="11"/>
      <c r="K1066" s="11"/>
      <c r="Q1066" s="11"/>
      <c r="X1066" s="11"/>
      <c r="AA1066" s="11"/>
      <c r="AG1066" s="11"/>
    </row>
    <row r="1067" spans="5:33">
      <c r="E1067" s="11"/>
      <c r="K1067" s="11"/>
      <c r="Q1067" s="11"/>
      <c r="X1067" s="11"/>
      <c r="AA1067" s="11"/>
      <c r="AG1067" s="11"/>
    </row>
    <row r="1068" spans="5:33">
      <c r="E1068" s="11"/>
      <c r="K1068" s="11"/>
      <c r="Q1068" s="11"/>
      <c r="X1068" s="11"/>
      <c r="AA1068" s="11"/>
      <c r="AG1068" s="11"/>
    </row>
    <row r="1069" spans="5:33">
      <c r="E1069" s="11"/>
      <c r="K1069" s="11"/>
      <c r="Q1069" s="11"/>
      <c r="X1069" s="11"/>
      <c r="AA1069" s="11"/>
      <c r="AG1069" s="11"/>
    </row>
    <row r="1070" spans="5:33">
      <c r="E1070" s="11"/>
      <c r="K1070" s="11"/>
      <c r="Q1070" s="11"/>
      <c r="X1070" s="11"/>
      <c r="AA1070" s="11"/>
      <c r="AG1070" s="11"/>
    </row>
    <row r="1071" spans="5:33">
      <c r="E1071" s="11"/>
      <c r="K1071" s="11"/>
      <c r="Q1071" s="11"/>
      <c r="X1071" s="11"/>
      <c r="AA1071" s="11"/>
      <c r="AG1071" s="11"/>
    </row>
    <row r="1072" spans="5:33">
      <c r="E1072" s="11"/>
      <c r="K1072" s="11"/>
      <c r="Q1072" s="11"/>
      <c r="X1072" s="11"/>
      <c r="AA1072" s="11"/>
      <c r="AG1072" s="11"/>
    </row>
    <row r="1073" spans="5:33">
      <c r="E1073" s="11"/>
      <c r="K1073" s="11"/>
      <c r="Q1073" s="11"/>
      <c r="X1073" s="11"/>
      <c r="AA1073" s="11"/>
      <c r="AG1073" s="11"/>
    </row>
    <row r="1074" spans="5:33">
      <c r="E1074" s="11"/>
      <c r="K1074" s="11"/>
      <c r="Q1074" s="11"/>
      <c r="X1074" s="11"/>
      <c r="AA1074" s="11"/>
      <c r="AG1074" s="11"/>
    </row>
    <row r="1075" spans="5:33">
      <c r="E1075" s="11"/>
      <c r="K1075" s="11"/>
      <c r="Q1075" s="11"/>
      <c r="X1075" s="11"/>
      <c r="AA1075" s="11"/>
      <c r="AG1075" s="11"/>
    </row>
    <row r="1076" spans="5:33">
      <c r="E1076" s="11"/>
      <c r="K1076" s="11"/>
      <c r="Q1076" s="11"/>
      <c r="X1076" s="11"/>
      <c r="AA1076" s="11"/>
      <c r="AG1076" s="11"/>
    </row>
    <row r="1077" spans="5:33">
      <c r="E1077" s="11"/>
      <c r="K1077" s="11"/>
      <c r="Q1077" s="11"/>
      <c r="X1077" s="11"/>
      <c r="AA1077" s="11"/>
      <c r="AG1077" s="11"/>
    </row>
    <row r="1078" spans="5:33">
      <c r="E1078" s="11"/>
      <c r="K1078" s="11"/>
      <c r="Q1078" s="11"/>
      <c r="X1078" s="11"/>
      <c r="AA1078" s="11"/>
      <c r="AG1078" s="11"/>
    </row>
    <row r="1079" spans="5:33">
      <c r="E1079" s="11"/>
      <c r="K1079" s="11"/>
      <c r="Q1079" s="11"/>
      <c r="X1079" s="11"/>
      <c r="AA1079" s="11"/>
      <c r="AG1079" s="11"/>
    </row>
    <row r="1080" spans="5:33">
      <c r="E1080" s="11"/>
      <c r="K1080" s="11"/>
      <c r="Q1080" s="11"/>
      <c r="X1080" s="11"/>
      <c r="AA1080" s="11"/>
      <c r="AG1080" s="11"/>
    </row>
    <row r="1081" spans="5:33">
      <c r="E1081" s="11"/>
      <c r="K1081" s="11"/>
      <c r="Q1081" s="11"/>
      <c r="X1081" s="11"/>
      <c r="AA1081" s="11"/>
      <c r="AG1081" s="11"/>
    </row>
    <row r="1082" spans="5:33">
      <c r="E1082" s="11"/>
      <c r="K1082" s="11"/>
      <c r="Q1082" s="11"/>
      <c r="X1082" s="11"/>
      <c r="AA1082" s="11"/>
      <c r="AG1082" s="11"/>
    </row>
    <row r="1083" spans="5:33">
      <c r="E1083" s="11"/>
      <c r="K1083" s="11"/>
      <c r="Q1083" s="11"/>
      <c r="X1083" s="11"/>
      <c r="AA1083" s="11"/>
      <c r="AG1083" s="11"/>
    </row>
    <row r="1084" spans="5:33">
      <c r="E1084" s="11"/>
      <c r="K1084" s="11"/>
      <c r="Q1084" s="11"/>
      <c r="X1084" s="11"/>
      <c r="AA1084" s="11"/>
      <c r="AG1084" s="11"/>
    </row>
    <row r="1085" spans="5:33">
      <c r="E1085" s="11"/>
      <c r="K1085" s="11"/>
      <c r="Q1085" s="11"/>
      <c r="X1085" s="11"/>
      <c r="AA1085" s="11"/>
      <c r="AG1085" s="11"/>
    </row>
    <row r="1086" spans="5:33">
      <c r="E1086" s="11"/>
      <c r="K1086" s="11"/>
      <c r="Q1086" s="11"/>
      <c r="X1086" s="11"/>
      <c r="AA1086" s="11"/>
      <c r="AG1086" s="11"/>
    </row>
    <row r="1087" spans="5:33">
      <c r="E1087" s="11"/>
      <c r="K1087" s="11"/>
      <c r="Q1087" s="11"/>
      <c r="X1087" s="11"/>
      <c r="AA1087" s="11"/>
      <c r="AG1087" s="11"/>
    </row>
    <row r="1088" spans="5:33">
      <c r="E1088" s="11"/>
      <c r="K1088" s="11"/>
      <c r="Q1088" s="11"/>
      <c r="X1088" s="11"/>
      <c r="AA1088" s="11"/>
      <c r="AG1088" s="11"/>
    </row>
    <row r="1089" spans="5:33">
      <c r="E1089" s="11"/>
      <c r="K1089" s="11"/>
      <c r="Q1089" s="11"/>
      <c r="X1089" s="11"/>
      <c r="AA1089" s="11"/>
      <c r="AG1089" s="11"/>
    </row>
    <row r="1090" spans="5:33">
      <c r="E1090" s="11"/>
      <c r="K1090" s="11"/>
      <c r="Q1090" s="11"/>
      <c r="X1090" s="11"/>
      <c r="AA1090" s="11"/>
      <c r="AG1090" s="11"/>
    </row>
    <row r="1091" spans="5:33">
      <c r="E1091" s="11"/>
      <c r="K1091" s="11"/>
      <c r="Q1091" s="11"/>
      <c r="X1091" s="11"/>
      <c r="AA1091" s="11"/>
      <c r="AG1091" s="11"/>
    </row>
    <row r="1092" spans="5:33">
      <c r="E1092" s="11"/>
      <c r="K1092" s="11"/>
      <c r="Q1092" s="11"/>
      <c r="X1092" s="11"/>
      <c r="AA1092" s="11"/>
      <c r="AG1092" s="11"/>
    </row>
    <row r="1093" spans="5:33">
      <c r="E1093" s="11"/>
      <c r="K1093" s="11"/>
      <c r="Q1093" s="11"/>
      <c r="X1093" s="11"/>
      <c r="AA1093" s="11"/>
      <c r="AG1093" s="11"/>
    </row>
    <row r="1094" spans="5:33">
      <c r="E1094" s="11"/>
      <c r="K1094" s="11"/>
      <c r="Q1094" s="11"/>
      <c r="X1094" s="11"/>
      <c r="AA1094" s="11"/>
      <c r="AG1094" s="11"/>
    </row>
    <row r="1095" spans="5:33">
      <c r="E1095" s="11"/>
      <c r="K1095" s="11"/>
      <c r="Q1095" s="11"/>
      <c r="X1095" s="11"/>
      <c r="AA1095" s="11"/>
      <c r="AG1095" s="11"/>
    </row>
    <row r="1096" spans="5:33">
      <c r="E1096" s="11"/>
      <c r="K1096" s="11"/>
      <c r="Q1096" s="11"/>
      <c r="X1096" s="11"/>
      <c r="AA1096" s="11"/>
      <c r="AG1096" s="11"/>
    </row>
    <row r="1097" spans="5:33">
      <c r="E1097" s="11"/>
      <c r="K1097" s="11"/>
      <c r="Q1097" s="11"/>
      <c r="X1097" s="11"/>
      <c r="AA1097" s="11"/>
      <c r="AG1097" s="11"/>
    </row>
    <row r="1098" spans="5:33">
      <c r="E1098" s="11"/>
      <c r="K1098" s="11"/>
      <c r="Q1098" s="11"/>
      <c r="X1098" s="11"/>
      <c r="AA1098" s="11"/>
      <c r="AG1098" s="11"/>
    </row>
    <row r="1099" spans="5:33">
      <c r="E1099" s="11"/>
      <c r="K1099" s="11"/>
      <c r="Q1099" s="11"/>
      <c r="X1099" s="11"/>
      <c r="AA1099" s="11"/>
      <c r="AG1099" s="11"/>
    </row>
    <row r="1100" spans="5:33">
      <c r="E1100" s="11"/>
      <c r="K1100" s="11"/>
      <c r="Q1100" s="11"/>
      <c r="X1100" s="11"/>
      <c r="AA1100" s="11"/>
      <c r="AG1100" s="11"/>
    </row>
    <row r="1101" spans="5:33">
      <c r="E1101" s="11"/>
      <c r="K1101" s="11"/>
      <c r="Q1101" s="11"/>
      <c r="X1101" s="11"/>
      <c r="AA1101" s="11"/>
      <c r="AG1101" s="11"/>
    </row>
    <row r="1102" spans="5:33">
      <c r="E1102" s="11"/>
      <c r="K1102" s="11"/>
      <c r="Q1102" s="11"/>
      <c r="X1102" s="11"/>
      <c r="AA1102" s="11"/>
      <c r="AG1102" s="11"/>
    </row>
    <row r="1103" spans="5:33">
      <c r="E1103" s="11"/>
      <c r="K1103" s="11"/>
      <c r="Q1103" s="11"/>
      <c r="X1103" s="11"/>
      <c r="AA1103" s="11"/>
      <c r="AG1103" s="11"/>
    </row>
    <row r="1104" spans="5:33">
      <c r="E1104" s="11"/>
      <c r="K1104" s="11"/>
      <c r="Q1104" s="11"/>
      <c r="X1104" s="11"/>
      <c r="AA1104" s="11"/>
      <c r="AG1104" s="11"/>
    </row>
    <row r="1105" spans="5:33">
      <c r="E1105" s="11"/>
      <c r="K1105" s="11"/>
      <c r="Q1105" s="11"/>
      <c r="X1105" s="11"/>
      <c r="AA1105" s="11"/>
      <c r="AG1105" s="11"/>
    </row>
    <row r="1106" spans="5:33">
      <c r="E1106" s="11"/>
      <c r="K1106" s="11"/>
      <c r="Q1106" s="11"/>
      <c r="X1106" s="11"/>
      <c r="AA1106" s="11"/>
      <c r="AG1106" s="11"/>
    </row>
    <row r="1107" spans="5:33">
      <c r="E1107" s="11"/>
      <c r="K1107" s="11"/>
      <c r="Q1107" s="11"/>
      <c r="X1107" s="11"/>
      <c r="AA1107" s="11"/>
      <c r="AG1107" s="11"/>
    </row>
    <row r="1108" spans="5:33">
      <c r="E1108" s="11"/>
      <c r="K1108" s="11"/>
      <c r="Q1108" s="11"/>
      <c r="X1108" s="11"/>
      <c r="AA1108" s="11"/>
      <c r="AG1108" s="11"/>
    </row>
    <row r="1109" spans="5:33">
      <c r="E1109" s="11"/>
      <c r="K1109" s="11"/>
      <c r="Q1109" s="11"/>
      <c r="X1109" s="11"/>
      <c r="AA1109" s="11"/>
      <c r="AG1109" s="11"/>
    </row>
    <row r="1110" spans="5:33">
      <c r="E1110" s="11"/>
      <c r="K1110" s="11"/>
      <c r="Q1110" s="11"/>
      <c r="X1110" s="11"/>
      <c r="AA1110" s="11"/>
      <c r="AG1110" s="11"/>
    </row>
    <row r="1111" spans="5:33">
      <c r="E1111" s="11"/>
      <c r="K1111" s="11"/>
      <c r="Q1111" s="11"/>
      <c r="X1111" s="11"/>
      <c r="AA1111" s="11"/>
      <c r="AG1111" s="11"/>
    </row>
    <row r="1112" spans="5:33">
      <c r="E1112" s="11"/>
      <c r="K1112" s="11"/>
      <c r="Q1112" s="11"/>
      <c r="X1112" s="11"/>
      <c r="AA1112" s="11"/>
      <c r="AG1112" s="11"/>
    </row>
    <row r="1113" spans="5:33">
      <c r="E1113" s="11"/>
      <c r="K1113" s="11"/>
      <c r="Q1113" s="11"/>
      <c r="X1113" s="11"/>
      <c r="AA1113" s="11"/>
      <c r="AG1113" s="11"/>
    </row>
    <row r="1114" spans="5:33">
      <c r="E1114" s="11"/>
      <c r="K1114" s="11"/>
      <c r="Q1114" s="11"/>
      <c r="X1114" s="11"/>
      <c r="AA1114" s="11"/>
      <c r="AG1114" s="11"/>
    </row>
    <row r="1115" spans="5:33">
      <c r="E1115" s="11"/>
      <c r="K1115" s="11"/>
      <c r="Q1115" s="11"/>
      <c r="X1115" s="11"/>
      <c r="AA1115" s="11"/>
      <c r="AG1115" s="11"/>
    </row>
    <row r="1116" spans="5:33">
      <c r="E1116" s="11"/>
      <c r="K1116" s="11"/>
      <c r="Q1116" s="11"/>
      <c r="X1116" s="11"/>
      <c r="AA1116" s="11"/>
      <c r="AG1116" s="11"/>
    </row>
    <row r="1117" spans="5:33">
      <c r="E1117" s="11"/>
      <c r="K1117" s="11"/>
      <c r="Q1117" s="11"/>
      <c r="X1117" s="11"/>
      <c r="AA1117" s="11"/>
      <c r="AG1117" s="11"/>
    </row>
    <row r="1118" spans="5:33">
      <c r="E1118" s="11"/>
      <c r="K1118" s="11"/>
      <c r="Q1118" s="11"/>
      <c r="X1118" s="11"/>
      <c r="AA1118" s="11"/>
      <c r="AG1118" s="11"/>
    </row>
    <row r="1119" spans="5:33">
      <c r="E1119" s="11"/>
      <c r="K1119" s="11"/>
      <c r="Q1119" s="11"/>
      <c r="X1119" s="11"/>
      <c r="AA1119" s="11"/>
      <c r="AG1119" s="11"/>
    </row>
    <row r="1120" spans="5:33">
      <c r="E1120" s="11"/>
      <c r="K1120" s="11"/>
      <c r="Q1120" s="11"/>
      <c r="X1120" s="11"/>
      <c r="AA1120" s="11"/>
      <c r="AG1120" s="11"/>
    </row>
    <row r="1121" spans="5:33">
      <c r="E1121" s="11"/>
      <c r="K1121" s="11"/>
      <c r="Q1121" s="11"/>
      <c r="X1121" s="11"/>
      <c r="AA1121" s="11"/>
      <c r="AG1121" s="11"/>
    </row>
    <row r="1122" spans="5:33">
      <c r="E1122" s="11"/>
      <c r="K1122" s="11"/>
      <c r="Q1122" s="11"/>
      <c r="X1122" s="11"/>
      <c r="AA1122" s="11"/>
      <c r="AG1122" s="11"/>
    </row>
    <row r="1123" spans="5:33">
      <c r="E1123" s="11"/>
      <c r="K1123" s="11"/>
      <c r="Q1123" s="11"/>
      <c r="X1123" s="11"/>
      <c r="AA1123" s="11"/>
      <c r="AG1123" s="11"/>
    </row>
    <row r="1124" spans="5:33">
      <c r="E1124" s="11"/>
      <c r="K1124" s="11"/>
      <c r="Q1124" s="11"/>
      <c r="X1124" s="11"/>
      <c r="AA1124" s="11"/>
      <c r="AG1124" s="11"/>
    </row>
    <row r="1125" spans="5:33">
      <c r="E1125" s="11"/>
      <c r="K1125" s="11"/>
      <c r="Q1125" s="11"/>
      <c r="X1125" s="11"/>
      <c r="AA1125" s="11"/>
      <c r="AG1125" s="11"/>
    </row>
    <row r="1126" spans="5:33">
      <c r="E1126" s="11"/>
      <c r="K1126" s="11"/>
      <c r="Q1126" s="11"/>
      <c r="X1126" s="11"/>
      <c r="AA1126" s="11"/>
      <c r="AG1126" s="11"/>
    </row>
    <row r="1127" spans="5:33">
      <c r="E1127" s="11"/>
      <c r="K1127" s="11"/>
      <c r="Q1127" s="11"/>
      <c r="X1127" s="11"/>
      <c r="AA1127" s="11"/>
      <c r="AG1127" s="11"/>
    </row>
    <row r="1128" spans="5:33">
      <c r="E1128" s="11"/>
      <c r="K1128" s="11"/>
      <c r="Q1128" s="11"/>
      <c r="X1128" s="11"/>
      <c r="AA1128" s="11"/>
      <c r="AG1128" s="11"/>
    </row>
    <row r="1129" spans="5:33">
      <c r="E1129" s="11"/>
      <c r="K1129" s="11"/>
      <c r="Q1129" s="11"/>
      <c r="X1129" s="11"/>
      <c r="AA1129" s="11"/>
      <c r="AG1129" s="11"/>
    </row>
    <row r="1130" spans="5:33">
      <c r="E1130" s="11"/>
      <c r="K1130" s="11"/>
      <c r="Q1130" s="11"/>
      <c r="X1130" s="11"/>
      <c r="AA1130" s="11"/>
      <c r="AG1130" s="11"/>
    </row>
    <row r="1131" spans="5:33">
      <c r="E1131" s="11"/>
      <c r="K1131" s="11"/>
      <c r="Q1131" s="11"/>
      <c r="X1131" s="11"/>
      <c r="AA1131" s="11"/>
      <c r="AG1131" s="11"/>
    </row>
    <row r="1132" spans="5:33">
      <c r="E1132" s="11"/>
      <c r="K1132" s="11"/>
      <c r="Q1132" s="11"/>
      <c r="X1132" s="11"/>
      <c r="AA1132" s="11"/>
      <c r="AG1132" s="11"/>
    </row>
    <row r="1133" spans="5:33">
      <c r="E1133" s="11"/>
      <c r="K1133" s="11"/>
      <c r="Q1133" s="11"/>
      <c r="X1133" s="11"/>
      <c r="AA1133" s="11"/>
      <c r="AG1133" s="11"/>
    </row>
    <row r="1134" spans="5:33">
      <c r="E1134" s="11"/>
      <c r="K1134" s="11"/>
      <c r="Q1134" s="11"/>
      <c r="X1134" s="11"/>
      <c r="AA1134" s="11"/>
      <c r="AG1134" s="11"/>
    </row>
    <row r="1135" spans="5:33">
      <c r="E1135" s="11"/>
      <c r="K1135" s="11"/>
      <c r="Q1135" s="11"/>
      <c r="X1135" s="11"/>
      <c r="AA1135" s="11"/>
      <c r="AG1135" s="11"/>
    </row>
    <row r="1136" spans="5:33">
      <c r="E1136" s="11"/>
      <c r="K1136" s="11"/>
      <c r="Q1136" s="11"/>
      <c r="X1136" s="11"/>
      <c r="AA1136" s="11"/>
      <c r="AG1136" s="11"/>
    </row>
    <row r="1137" spans="5:33">
      <c r="E1137" s="11"/>
      <c r="K1137" s="11"/>
      <c r="Q1137" s="11"/>
      <c r="X1137" s="11"/>
      <c r="AA1137" s="11"/>
      <c r="AG1137" s="11"/>
    </row>
    <row r="1138" spans="5:33">
      <c r="E1138" s="11"/>
      <c r="K1138" s="11"/>
      <c r="Q1138" s="11"/>
      <c r="X1138" s="11"/>
      <c r="AA1138" s="11"/>
      <c r="AG1138" s="11"/>
    </row>
    <row r="1139" spans="5:33">
      <c r="E1139" s="11"/>
      <c r="K1139" s="11"/>
      <c r="Q1139" s="11"/>
      <c r="X1139" s="11"/>
      <c r="AA1139" s="11"/>
      <c r="AG1139" s="11"/>
    </row>
    <row r="1140" spans="5:33">
      <c r="E1140" s="11"/>
      <c r="K1140" s="11"/>
      <c r="Q1140" s="11"/>
      <c r="X1140" s="11"/>
      <c r="AA1140" s="11"/>
      <c r="AG1140" s="11"/>
    </row>
    <row r="1141" spans="5:33">
      <c r="E1141" s="11"/>
      <c r="K1141" s="11"/>
      <c r="Q1141" s="11"/>
      <c r="X1141" s="11"/>
      <c r="AA1141" s="11"/>
      <c r="AG1141" s="11"/>
    </row>
    <row r="1142" spans="5:33">
      <c r="E1142" s="11"/>
      <c r="K1142" s="11"/>
      <c r="Q1142" s="11"/>
      <c r="X1142" s="11"/>
      <c r="AA1142" s="11"/>
      <c r="AG1142" s="11"/>
    </row>
    <row r="1143" spans="5:33">
      <c r="E1143" s="11"/>
      <c r="K1143" s="11"/>
      <c r="Q1143" s="11"/>
      <c r="X1143" s="11"/>
      <c r="AA1143" s="11"/>
      <c r="AG1143" s="11"/>
    </row>
    <row r="1144" spans="5:33">
      <c r="E1144" s="11"/>
      <c r="K1144" s="11"/>
      <c r="Q1144" s="11"/>
      <c r="X1144" s="11"/>
      <c r="AA1144" s="11"/>
      <c r="AG1144" s="11"/>
    </row>
    <row r="1145" spans="5:33">
      <c r="E1145" s="11"/>
      <c r="K1145" s="11"/>
      <c r="Q1145" s="11"/>
      <c r="X1145" s="11"/>
      <c r="AA1145" s="11"/>
      <c r="AG1145" s="11"/>
    </row>
    <row r="1146" spans="5:33">
      <c r="E1146" s="11"/>
      <c r="K1146" s="11"/>
      <c r="Q1146" s="11"/>
      <c r="X1146" s="11"/>
      <c r="AA1146" s="11"/>
      <c r="AG1146" s="11"/>
    </row>
    <row r="1147" spans="5:33">
      <c r="E1147" s="11"/>
      <c r="K1147" s="11"/>
      <c r="Q1147" s="11"/>
      <c r="X1147" s="11"/>
      <c r="AA1147" s="11"/>
      <c r="AG1147" s="11"/>
    </row>
    <row r="1148" spans="5:33">
      <c r="E1148" s="11"/>
      <c r="K1148" s="11"/>
      <c r="Q1148" s="11"/>
      <c r="X1148" s="11"/>
      <c r="AA1148" s="11"/>
      <c r="AG1148" s="11"/>
    </row>
    <row r="1149" spans="5:33">
      <c r="E1149" s="11"/>
      <c r="K1149" s="11"/>
      <c r="Q1149" s="11"/>
      <c r="X1149" s="11"/>
      <c r="AA1149" s="11"/>
      <c r="AG1149" s="11"/>
    </row>
    <row r="1150" spans="5:33">
      <c r="E1150" s="11"/>
      <c r="K1150" s="11"/>
      <c r="Q1150" s="11"/>
      <c r="X1150" s="11"/>
      <c r="AA1150" s="11"/>
      <c r="AG1150" s="11"/>
    </row>
    <row r="1151" spans="5:33">
      <c r="E1151" s="11"/>
      <c r="K1151" s="11"/>
      <c r="Q1151" s="11"/>
      <c r="X1151" s="11"/>
      <c r="AA1151" s="11"/>
      <c r="AG1151" s="11"/>
    </row>
    <row r="1152" spans="5:33">
      <c r="E1152" s="11"/>
      <c r="K1152" s="11"/>
      <c r="Q1152" s="11"/>
      <c r="X1152" s="11"/>
      <c r="AA1152" s="11"/>
      <c r="AG1152" s="11"/>
    </row>
    <row r="1153" spans="5:33">
      <c r="E1153" s="11"/>
      <c r="K1153" s="11"/>
      <c r="Q1153" s="11"/>
      <c r="X1153" s="11"/>
      <c r="AA1153" s="11"/>
      <c r="AG1153" s="11"/>
    </row>
    <row r="1154" spans="5:33">
      <c r="E1154" s="11"/>
      <c r="K1154" s="11"/>
      <c r="Q1154" s="11"/>
      <c r="X1154" s="11"/>
      <c r="AA1154" s="11"/>
      <c r="AG1154" s="11"/>
    </row>
    <row r="1155" spans="5:33">
      <c r="E1155" s="11"/>
      <c r="K1155" s="11"/>
      <c r="Q1155" s="11"/>
      <c r="X1155" s="11"/>
      <c r="AA1155" s="11"/>
      <c r="AG1155" s="11"/>
    </row>
    <row r="1156" spans="5:33">
      <c r="E1156" s="11"/>
      <c r="K1156" s="11"/>
      <c r="Q1156" s="11"/>
      <c r="X1156" s="11"/>
      <c r="AA1156" s="11"/>
      <c r="AG1156" s="11"/>
    </row>
    <row r="1157" spans="5:33">
      <c r="E1157" s="11"/>
      <c r="K1157" s="11"/>
      <c r="Q1157" s="11"/>
      <c r="X1157" s="11"/>
      <c r="AA1157" s="11"/>
      <c r="AG1157" s="11"/>
    </row>
    <row r="1158" spans="5:33">
      <c r="E1158" s="11"/>
      <c r="K1158" s="11"/>
      <c r="Q1158" s="11"/>
      <c r="X1158" s="11"/>
      <c r="AA1158" s="11"/>
      <c r="AG1158" s="11"/>
    </row>
    <row r="1159" spans="5:33">
      <c r="E1159" s="11"/>
      <c r="K1159" s="11"/>
      <c r="Q1159" s="11"/>
      <c r="X1159" s="11"/>
      <c r="AA1159" s="11"/>
      <c r="AG1159" s="11"/>
    </row>
    <row r="1160" spans="5:33">
      <c r="E1160" s="11"/>
      <c r="K1160" s="11"/>
      <c r="Q1160" s="11"/>
      <c r="X1160" s="11"/>
      <c r="AA1160" s="11"/>
      <c r="AG1160" s="11"/>
    </row>
    <row r="1161" spans="5:33">
      <c r="E1161" s="11"/>
      <c r="K1161" s="11"/>
      <c r="Q1161" s="11"/>
      <c r="X1161" s="11"/>
      <c r="AA1161" s="11"/>
      <c r="AG1161" s="11"/>
    </row>
    <row r="1162" spans="5:33">
      <c r="E1162" s="11"/>
      <c r="K1162" s="11"/>
      <c r="Q1162" s="11"/>
      <c r="X1162" s="11"/>
      <c r="AA1162" s="11"/>
      <c r="AG1162" s="11"/>
    </row>
    <row r="1163" spans="5:33">
      <c r="E1163" s="11"/>
      <c r="K1163" s="11"/>
      <c r="Q1163" s="11"/>
      <c r="X1163" s="11"/>
      <c r="AA1163" s="11"/>
      <c r="AG1163" s="11"/>
    </row>
    <row r="1164" spans="5:33">
      <c r="E1164" s="11"/>
      <c r="K1164" s="11"/>
      <c r="Q1164" s="11"/>
      <c r="X1164" s="11"/>
      <c r="AA1164" s="11"/>
      <c r="AG1164" s="11"/>
    </row>
    <row r="1165" spans="5:33">
      <c r="E1165" s="11"/>
      <c r="K1165" s="11"/>
      <c r="Q1165" s="11"/>
      <c r="X1165" s="11"/>
      <c r="AA1165" s="11"/>
      <c r="AG1165" s="11"/>
    </row>
    <row r="1166" spans="5:33">
      <c r="E1166" s="11"/>
      <c r="K1166" s="11"/>
      <c r="Q1166" s="11"/>
      <c r="X1166" s="11"/>
      <c r="AA1166" s="11"/>
      <c r="AG1166" s="11"/>
    </row>
    <row r="1167" spans="5:33">
      <c r="E1167" s="11"/>
      <c r="K1167" s="11"/>
      <c r="Q1167" s="11"/>
      <c r="X1167" s="11"/>
      <c r="AA1167" s="11"/>
      <c r="AG1167" s="11"/>
    </row>
    <row r="1168" spans="5:33">
      <c r="E1168" s="11"/>
      <c r="K1168" s="11"/>
      <c r="Q1168" s="11"/>
      <c r="X1168" s="11"/>
      <c r="AA1168" s="11"/>
      <c r="AG1168" s="11"/>
    </row>
    <row r="1169" spans="5:33">
      <c r="E1169" s="11"/>
      <c r="K1169" s="11"/>
      <c r="Q1169" s="11"/>
      <c r="X1169" s="11"/>
      <c r="AA1169" s="11"/>
      <c r="AG1169" s="11"/>
    </row>
    <row r="1170" spans="5:33">
      <c r="E1170" s="11"/>
      <c r="K1170" s="11"/>
      <c r="Q1170" s="11"/>
      <c r="X1170" s="11"/>
      <c r="AA1170" s="11"/>
      <c r="AG1170" s="11"/>
    </row>
    <row r="1171" spans="5:33">
      <c r="E1171" s="11"/>
      <c r="K1171" s="11"/>
      <c r="Q1171" s="11"/>
      <c r="X1171" s="11"/>
      <c r="AA1171" s="11"/>
      <c r="AG1171" s="11"/>
    </row>
    <row r="1172" spans="5:33">
      <c r="E1172" s="11"/>
      <c r="K1172" s="11"/>
      <c r="Q1172" s="11"/>
      <c r="X1172" s="11"/>
      <c r="AA1172" s="11"/>
      <c r="AG1172" s="11"/>
    </row>
    <row r="1173" spans="5:33">
      <c r="E1173" s="11"/>
      <c r="K1173" s="11"/>
      <c r="Q1173" s="11"/>
      <c r="X1173" s="11"/>
      <c r="AA1173" s="11"/>
      <c r="AG1173" s="11"/>
    </row>
    <row r="1174" spans="5:33">
      <c r="E1174" s="11"/>
      <c r="K1174" s="11"/>
      <c r="Q1174" s="11"/>
      <c r="X1174" s="11"/>
      <c r="AA1174" s="11"/>
      <c r="AG1174" s="11"/>
    </row>
    <row r="1175" spans="5:33">
      <c r="E1175" s="11"/>
      <c r="K1175" s="11"/>
      <c r="Q1175" s="11"/>
      <c r="X1175" s="11"/>
      <c r="AA1175" s="11"/>
      <c r="AG1175" s="11"/>
    </row>
    <row r="1176" spans="5:33">
      <c r="E1176" s="11"/>
      <c r="K1176" s="11"/>
      <c r="Q1176" s="11"/>
      <c r="X1176" s="11"/>
      <c r="AA1176" s="11"/>
      <c r="AG1176" s="11"/>
    </row>
    <row r="1177" spans="5:33">
      <c r="E1177" s="11"/>
      <c r="K1177" s="11"/>
      <c r="Q1177" s="11"/>
      <c r="X1177" s="11"/>
      <c r="AA1177" s="11"/>
      <c r="AG1177" s="11"/>
    </row>
    <row r="1178" spans="5:33">
      <c r="E1178" s="11"/>
      <c r="K1178" s="11"/>
      <c r="Q1178" s="11"/>
      <c r="X1178" s="11"/>
      <c r="AA1178" s="11"/>
      <c r="AG1178" s="11"/>
    </row>
    <row r="1179" spans="5:33">
      <c r="E1179" s="11"/>
      <c r="K1179" s="11"/>
      <c r="Q1179" s="11"/>
      <c r="X1179" s="11"/>
      <c r="AA1179" s="11"/>
      <c r="AG1179" s="11"/>
    </row>
    <row r="1180" spans="5:33">
      <c r="E1180" s="11"/>
      <c r="K1180" s="11"/>
      <c r="Q1180" s="11"/>
      <c r="X1180" s="11"/>
      <c r="AA1180" s="11"/>
      <c r="AG1180" s="11"/>
    </row>
    <row r="1181" spans="5:33">
      <c r="E1181" s="11"/>
      <c r="K1181" s="11"/>
      <c r="Q1181" s="11"/>
      <c r="X1181" s="11"/>
      <c r="AA1181" s="11"/>
      <c r="AG1181" s="11"/>
    </row>
    <row r="1182" spans="5:33">
      <c r="E1182" s="11"/>
      <c r="K1182" s="11"/>
      <c r="Q1182" s="11"/>
      <c r="X1182" s="11"/>
      <c r="AA1182" s="11"/>
      <c r="AG1182" s="11"/>
    </row>
    <row r="1183" spans="5:33">
      <c r="E1183" s="11"/>
      <c r="K1183" s="11"/>
      <c r="Q1183" s="11"/>
      <c r="X1183" s="11"/>
      <c r="AA1183" s="11"/>
      <c r="AG1183" s="11"/>
    </row>
    <row r="1184" spans="5:33">
      <c r="E1184" s="11"/>
      <c r="K1184" s="11"/>
      <c r="Q1184" s="11"/>
      <c r="X1184" s="11"/>
      <c r="AA1184" s="11"/>
      <c r="AG1184" s="11"/>
    </row>
    <row r="1185" spans="5:33">
      <c r="E1185" s="11"/>
      <c r="K1185" s="11"/>
      <c r="Q1185" s="11"/>
      <c r="X1185" s="11"/>
      <c r="AA1185" s="11"/>
      <c r="AG1185" s="11"/>
    </row>
    <row r="1186" spans="5:33">
      <c r="E1186" s="11"/>
      <c r="K1186" s="11"/>
      <c r="Q1186" s="11"/>
      <c r="X1186" s="11"/>
      <c r="AA1186" s="11"/>
      <c r="AG1186" s="11"/>
    </row>
    <row r="1187" spans="5:33">
      <c r="E1187" s="11"/>
      <c r="K1187" s="11"/>
      <c r="Q1187" s="11"/>
      <c r="X1187" s="11"/>
      <c r="AA1187" s="11"/>
      <c r="AG1187" s="11"/>
    </row>
    <row r="1188" spans="5:33">
      <c r="E1188" s="11"/>
      <c r="K1188" s="11"/>
      <c r="Q1188" s="11"/>
      <c r="X1188" s="11"/>
      <c r="AA1188" s="11"/>
      <c r="AG1188" s="11"/>
    </row>
    <row r="1189" spans="5:33">
      <c r="E1189" s="11"/>
      <c r="K1189" s="11"/>
      <c r="Q1189" s="11"/>
      <c r="X1189" s="11"/>
      <c r="AA1189" s="11"/>
      <c r="AG1189" s="11"/>
    </row>
    <row r="1190" spans="5:33">
      <c r="E1190" s="11"/>
      <c r="K1190" s="11"/>
      <c r="Q1190" s="11"/>
      <c r="X1190" s="11"/>
      <c r="AA1190" s="11"/>
      <c r="AG1190" s="11"/>
    </row>
    <row r="1191" spans="5:33">
      <c r="E1191" s="11"/>
      <c r="K1191" s="11"/>
      <c r="Q1191" s="11"/>
      <c r="X1191" s="11"/>
      <c r="AA1191" s="11"/>
      <c r="AG1191" s="11"/>
    </row>
    <row r="1192" spans="5:33">
      <c r="E1192" s="11"/>
      <c r="K1192" s="11"/>
      <c r="Q1192" s="11"/>
      <c r="X1192" s="11"/>
      <c r="AA1192" s="11"/>
      <c r="AG1192" s="11"/>
    </row>
    <row r="1193" spans="5:33">
      <c r="E1193" s="11"/>
      <c r="K1193" s="11"/>
      <c r="Q1193" s="11"/>
      <c r="X1193" s="11"/>
      <c r="AA1193" s="11"/>
      <c r="AG1193" s="11"/>
    </row>
    <row r="1194" spans="5:33">
      <c r="E1194" s="11"/>
      <c r="K1194" s="11"/>
      <c r="Q1194" s="11"/>
      <c r="X1194" s="11"/>
      <c r="AA1194" s="11"/>
      <c r="AG1194" s="11"/>
    </row>
    <row r="1195" spans="5:33">
      <c r="E1195" s="11"/>
      <c r="K1195" s="11"/>
      <c r="Q1195" s="11"/>
      <c r="X1195" s="11"/>
      <c r="AA1195" s="11"/>
      <c r="AG1195" s="11"/>
    </row>
    <row r="1196" spans="5:33">
      <c r="E1196" s="11"/>
      <c r="K1196" s="11"/>
      <c r="Q1196" s="11"/>
      <c r="X1196" s="11"/>
      <c r="AA1196" s="11"/>
      <c r="AG1196" s="11"/>
    </row>
    <row r="1197" spans="5:33">
      <c r="E1197" s="11"/>
      <c r="K1197" s="11"/>
      <c r="Q1197" s="11"/>
      <c r="X1197" s="11"/>
      <c r="AA1197" s="11"/>
      <c r="AG1197" s="11"/>
    </row>
    <row r="1198" spans="5:33">
      <c r="E1198" s="11"/>
      <c r="K1198" s="11"/>
      <c r="Q1198" s="11"/>
      <c r="X1198" s="11"/>
      <c r="AA1198" s="11"/>
      <c r="AG1198" s="11"/>
    </row>
    <row r="1199" spans="5:33">
      <c r="E1199" s="11"/>
      <c r="K1199" s="11"/>
      <c r="Q1199" s="11"/>
      <c r="X1199" s="11"/>
      <c r="AA1199" s="11"/>
      <c r="AG1199" s="11"/>
    </row>
    <row r="1200" spans="5:33">
      <c r="E1200" s="11"/>
      <c r="K1200" s="11"/>
      <c r="Q1200" s="11"/>
      <c r="X1200" s="11"/>
      <c r="AA1200" s="11"/>
      <c r="AG1200" s="11"/>
    </row>
    <row r="1201" spans="5:33">
      <c r="E1201" s="11"/>
      <c r="K1201" s="11"/>
      <c r="Q1201" s="11"/>
      <c r="X1201" s="11"/>
      <c r="AA1201" s="11"/>
      <c r="AG1201" s="11"/>
    </row>
    <row r="1202" spans="5:33">
      <c r="E1202" s="11"/>
      <c r="K1202" s="11"/>
      <c r="Q1202" s="11"/>
      <c r="X1202" s="11"/>
      <c r="AA1202" s="11"/>
      <c r="AG1202" s="11"/>
    </row>
    <row r="1203" spans="5:33">
      <c r="E1203" s="11"/>
      <c r="K1203" s="11"/>
      <c r="Q1203" s="11"/>
      <c r="X1203" s="11"/>
      <c r="AA1203" s="11"/>
      <c r="AG1203" s="11"/>
    </row>
    <row r="1204" spans="5:33">
      <c r="E1204" s="11"/>
      <c r="K1204" s="11"/>
      <c r="Q1204" s="11"/>
      <c r="X1204" s="11"/>
      <c r="AA1204" s="11"/>
      <c r="AG1204" s="11"/>
    </row>
    <row r="1205" spans="5:33">
      <c r="E1205" s="11"/>
      <c r="K1205" s="11"/>
      <c r="Q1205" s="11"/>
      <c r="X1205" s="11"/>
      <c r="AA1205" s="11"/>
      <c r="AG1205" s="11"/>
    </row>
    <row r="1206" spans="5:33">
      <c r="E1206" s="11"/>
      <c r="K1206" s="11"/>
      <c r="Q1206" s="11"/>
      <c r="X1206" s="11"/>
      <c r="AA1206" s="11"/>
      <c r="AG1206" s="11"/>
    </row>
    <row r="1207" spans="5:33">
      <c r="E1207" s="11"/>
      <c r="K1207" s="11"/>
      <c r="Q1207" s="11"/>
      <c r="X1207" s="11"/>
      <c r="AA1207" s="11"/>
      <c r="AG1207" s="11"/>
    </row>
    <row r="1208" spans="5:33">
      <c r="E1208" s="11"/>
      <c r="K1208" s="11"/>
      <c r="Q1208" s="11"/>
      <c r="X1208" s="11"/>
      <c r="AA1208" s="11"/>
      <c r="AG1208" s="11"/>
    </row>
    <row r="1209" spans="5:33">
      <c r="E1209" s="11"/>
      <c r="K1209" s="11"/>
      <c r="Q1209" s="11"/>
      <c r="X1209" s="11"/>
      <c r="AA1209" s="11"/>
      <c r="AG1209" s="11"/>
    </row>
    <row r="1210" spans="5:33">
      <c r="E1210" s="11"/>
      <c r="K1210" s="11"/>
      <c r="Q1210" s="11"/>
      <c r="X1210" s="11"/>
      <c r="AA1210" s="11"/>
      <c r="AG1210" s="11"/>
    </row>
    <row r="1211" spans="5:33">
      <c r="E1211" s="11"/>
      <c r="K1211" s="11"/>
      <c r="Q1211" s="11"/>
      <c r="X1211" s="11"/>
      <c r="AA1211" s="11"/>
      <c r="AG1211" s="11"/>
    </row>
    <row r="1212" spans="5:33">
      <c r="E1212" s="11"/>
      <c r="K1212" s="11"/>
      <c r="Q1212" s="11"/>
      <c r="X1212" s="11"/>
      <c r="AA1212" s="11"/>
      <c r="AG1212" s="11"/>
    </row>
    <row r="1213" spans="5:33">
      <c r="E1213" s="11"/>
      <c r="K1213" s="11"/>
      <c r="Q1213" s="11"/>
      <c r="X1213" s="11"/>
      <c r="AA1213" s="11"/>
      <c r="AG1213" s="11"/>
    </row>
    <row r="1214" spans="5:33">
      <c r="E1214" s="11"/>
      <c r="K1214" s="11"/>
      <c r="Q1214" s="11"/>
      <c r="X1214" s="11"/>
      <c r="AA1214" s="11"/>
      <c r="AG1214" s="11"/>
    </row>
    <row r="1215" spans="5:33">
      <c r="E1215" s="11"/>
      <c r="K1215" s="11"/>
      <c r="Q1215" s="11"/>
      <c r="X1215" s="11"/>
      <c r="AA1215" s="11"/>
      <c r="AG1215" s="11"/>
    </row>
    <row r="1216" spans="5:33">
      <c r="E1216" s="11"/>
      <c r="K1216" s="11"/>
      <c r="Q1216" s="11"/>
      <c r="X1216" s="11"/>
      <c r="AA1216" s="11"/>
      <c r="AG1216" s="11"/>
    </row>
    <row r="1217" spans="5:33">
      <c r="E1217" s="11"/>
      <c r="K1217" s="11"/>
      <c r="Q1217" s="11"/>
      <c r="X1217" s="11"/>
      <c r="AA1217" s="11"/>
      <c r="AG1217" s="11"/>
    </row>
    <row r="1218" spans="5:33">
      <c r="E1218" s="11"/>
      <c r="K1218" s="11"/>
      <c r="Q1218" s="11"/>
      <c r="X1218" s="11"/>
      <c r="AA1218" s="11"/>
      <c r="AG1218" s="11"/>
    </row>
    <row r="1219" spans="5:33">
      <c r="E1219" s="11"/>
      <c r="K1219" s="11"/>
      <c r="Q1219" s="11"/>
      <c r="X1219" s="11"/>
      <c r="AA1219" s="11"/>
      <c r="AG1219" s="11"/>
    </row>
    <row r="1220" spans="5:33">
      <c r="E1220" s="11"/>
      <c r="K1220" s="11"/>
      <c r="Q1220" s="11"/>
      <c r="X1220" s="11"/>
      <c r="AA1220" s="11"/>
      <c r="AG1220" s="11"/>
    </row>
    <row r="1221" spans="5:33">
      <c r="E1221" s="11"/>
      <c r="K1221" s="11"/>
      <c r="Q1221" s="11"/>
      <c r="X1221" s="11"/>
      <c r="AA1221" s="11"/>
      <c r="AG1221" s="11"/>
    </row>
    <row r="1222" spans="5:33">
      <c r="E1222" s="11"/>
      <c r="K1222" s="11"/>
      <c r="Q1222" s="11"/>
      <c r="X1222" s="11"/>
      <c r="AA1222" s="11"/>
      <c r="AG1222" s="11"/>
    </row>
    <row r="1223" spans="5:33">
      <c r="E1223" s="11"/>
      <c r="K1223" s="11"/>
      <c r="Q1223" s="11"/>
      <c r="X1223" s="11"/>
      <c r="AA1223" s="11"/>
      <c r="AG1223" s="11"/>
    </row>
    <row r="1224" spans="5:33">
      <c r="E1224" s="11"/>
      <c r="K1224" s="11"/>
      <c r="Q1224" s="11"/>
      <c r="X1224" s="11"/>
      <c r="AA1224" s="11"/>
      <c r="AG1224" s="11"/>
    </row>
    <row r="1225" spans="5:33">
      <c r="E1225" s="11"/>
      <c r="K1225" s="11"/>
      <c r="Q1225" s="11"/>
      <c r="X1225" s="11"/>
      <c r="AA1225" s="11"/>
      <c r="AG1225" s="11"/>
    </row>
    <row r="1226" spans="5:33">
      <c r="E1226" s="11"/>
      <c r="K1226" s="11"/>
      <c r="Q1226" s="11"/>
      <c r="X1226" s="11"/>
      <c r="AA1226" s="11"/>
      <c r="AG1226" s="11"/>
    </row>
    <row r="1227" spans="5:33">
      <c r="E1227" s="11"/>
      <c r="K1227" s="11"/>
      <c r="Q1227" s="11"/>
      <c r="X1227" s="11"/>
      <c r="AA1227" s="11"/>
      <c r="AG1227" s="11"/>
    </row>
    <row r="1228" spans="5:33">
      <c r="E1228" s="11"/>
      <c r="K1228" s="11"/>
      <c r="Q1228" s="11"/>
      <c r="X1228" s="11"/>
      <c r="AA1228" s="11"/>
      <c r="AG1228" s="11"/>
    </row>
    <row r="1229" spans="5:33">
      <c r="E1229" s="11"/>
      <c r="K1229" s="11"/>
      <c r="Q1229" s="11"/>
      <c r="X1229" s="11"/>
      <c r="AA1229" s="11"/>
      <c r="AG1229" s="11"/>
    </row>
    <row r="1230" spans="5:33">
      <c r="E1230" s="11"/>
      <c r="K1230" s="11"/>
      <c r="Q1230" s="11"/>
      <c r="X1230" s="11"/>
      <c r="AA1230" s="11"/>
      <c r="AG1230" s="11"/>
    </row>
    <row r="1231" spans="5:33">
      <c r="E1231" s="11"/>
      <c r="K1231" s="11"/>
      <c r="Q1231" s="11"/>
      <c r="X1231" s="11"/>
      <c r="AA1231" s="11"/>
      <c r="AG1231" s="11"/>
    </row>
    <row r="1232" spans="5:33">
      <c r="E1232" s="11"/>
      <c r="K1232" s="11"/>
      <c r="Q1232" s="11"/>
      <c r="X1232" s="11"/>
      <c r="AA1232" s="11"/>
      <c r="AG1232" s="11"/>
    </row>
    <row r="1233" spans="5:33">
      <c r="E1233" s="11"/>
      <c r="K1233" s="11"/>
      <c r="Q1233" s="11"/>
      <c r="X1233" s="11"/>
      <c r="AA1233" s="11"/>
      <c r="AG1233" s="11"/>
    </row>
    <row r="1234" spans="5:33">
      <c r="E1234" s="11"/>
      <c r="K1234" s="11"/>
      <c r="Q1234" s="11"/>
      <c r="X1234" s="11"/>
      <c r="AA1234" s="11"/>
      <c r="AG1234" s="11"/>
    </row>
    <row r="1235" spans="5:33">
      <c r="E1235" s="11"/>
      <c r="K1235" s="11"/>
      <c r="Q1235" s="11"/>
      <c r="X1235" s="11"/>
      <c r="AA1235" s="11"/>
      <c r="AG1235" s="11"/>
    </row>
    <row r="1236" spans="5:33">
      <c r="E1236" s="11"/>
      <c r="K1236" s="11"/>
      <c r="Q1236" s="11"/>
      <c r="X1236" s="11"/>
      <c r="AA1236" s="11"/>
      <c r="AG1236" s="11"/>
    </row>
    <row r="1237" spans="5:33">
      <c r="E1237" s="11"/>
      <c r="K1237" s="11"/>
      <c r="Q1237" s="11"/>
      <c r="X1237" s="11"/>
      <c r="AA1237" s="11"/>
      <c r="AG1237" s="11"/>
    </row>
    <row r="1238" spans="5:33">
      <c r="E1238" s="11"/>
      <c r="K1238" s="11"/>
      <c r="Q1238" s="11"/>
      <c r="X1238" s="11"/>
      <c r="AA1238" s="11"/>
      <c r="AG1238" s="11"/>
    </row>
    <row r="1239" spans="5:33">
      <c r="E1239" s="11"/>
      <c r="K1239" s="11"/>
      <c r="Q1239" s="11"/>
      <c r="X1239" s="11"/>
      <c r="AA1239" s="11"/>
      <c r="AG1239" s="11"/>
    </row>
    <row r="1240" spans="5:33">
      <c r="E1240" s="11"/>
      <c r="K1240" s="11"/>
      <c r="Q1240" s="11"/>
      <c r="X1240" s="11"/>
      <c r="AA1240" s="11"/>
      <c r="AG1240" s="11"/>
    </row>
    <row r="1241" spans="5:33">
      <c r="E1241" s="11"/>
      <c r="K1241" s="11"/>
      <c r="Q1241" s="11"/>
      <c r="X1241" s="11"/>
      <c r="AA1241" s="11"/>
      <c r="AG1241" s="11"/>
    </row>
    <row r="1242" spans="5:33">
      <c r="E1242" s="11"/>
      <c r="K1242" s="11"/>
      <c r="Q1242" s="11"/>
      <c r="X1242" s="11"/>
      <c r="AA1242" s="11"/>
      <c r="AG1242" s="11"/>
    </row>
    <row r="1243" spans="5:33">
      <c r="E1243" s="11"/>
      <c r="K1243" s="11"/>
      <c r="Q1243" s="11"/>
      <c r="X1243" s="11"/>
      <c r="AA1243" s="11"/>
      <c r="AG1243" s="11"/>
    </row>
    <row r="1244" spans="5:33">
      <c r="E1244" s="11"/>
      <c r="K1244" s="11"/>
      <c r="Q1244" s="11"/>
      <c r="X1244" s="11"/>
      <c r="AA1244" s="11"/>
      <c r="AG1244" s="11"/>
    </row>
    <row r="1245" spans="5:33">
      <c r="E1245" s="11"/>
      <c r="K1245" s="11"/>
      <c r="Q1245" s="11"/>
      <c r="X1245" s="11"/>
      <c r="AA1245" s="11"/>
      <c r="AG1245" s="11"/>
    </row>
    <row r="1246" spans="5:33">
      <c r="E1246" s="11"/>
      <c r="K1246" s="11"/>
      <c r="Q1246" s="11"/>
      <c r="X1246" s="11"/>
      <c r="AA1246" s="11"/>
      <c r="AG1246" s="11"/>
    </row>
    <row r="1247" spans="5:33">
      <c r="E1247" s="11"/>
      <c r="K1247" s="11"/>
      <c r="Q1247" s="11"/>
      <c r="X1247" s="11"/>
      <c r="AA1247" s="11"/>
      <c r="AG1247" s="11"/>
    </row>
    <row r="1248" spans="5:33">
      <c r="E1248" s="11"/>
      <c r="K1248" s="11"/>
      <c r="Q1248" s="11"/>
      <c r="X1248" s="11"/>
      <c r="AA1248" s="11"/>
      <c r="AG1248" s="11"/>
    </row>
    <row r="1249" spans="5:33">
      <c r="E1249" s="11"/>
      <c r="K1249" s="11"/>
      <c r="Q1249" s="11"/>
      <c r="X1249" s="11"/>
      <c r="AA1249" s="11"/>
      <c r="AG1249" s="11"/>
    </row>
    <row r="1250" spans="5:33">
      <c r="E1250" s="11"/>
      <c r="K1250" s="11"/>
      <c r="Q1250" s="11"/>
      <c r="X1250" s="11"/>
      <c r="AA1250" s="11"/>
      <c r="AG1250" s="11"/>
    </row>
    <row r="1251" spans="5:33">
      <c r="E1251" s="11"/>
      <c r="K1251" s="11"/>
      <c r="Q1251" s="11"/>
      <c r="X1251" s="11"/>
      <c r="AA1251" s="11"/>
      <c r="AG1251" s="11"/>
    </row>
    <row r="1252" spans="5:33">
      <c r="E1252" s="11"/>
      <c r="K1252" s="11"/>
      <c r="Q1252" s="11"/>
      <c r="X1252" s="11"/>
      <c r="AA1252" s="11"/>
      <c r="AG1252" s="11"/>
    </row>
    <row r="1253" spans="5:33">
      <c r="E1253" s="11"/>
      <c r="K1253" s="11"/>
      <c r="Q1253" s="11"/>
      <c r="X1253" s="11"/>
      <c r="AA1253" s="11"/>
      <c r="AG1253" s="11"/>
    </row>
    <row r="1254" spans="5:33">
      <c r="E1254" s="11"/>
      <c r="K1254" s="11"/>
      <c r="Q1254" s="11"/>
      <c r="X1254" s="11"/>
      <c r="AA1254" s="11"/>
      <c r="AG1254" s="11"/>
    </row>
    <row r="1255" spans="5:33">
      <c r="E1255" s="11"/>
      <c r="K1255" s="11"/>
      <c r="Q1255" s="11"/>
      <c r="X1255" s="11"/>
      <c r="AA1255" s="11"/>
      <c r="AG1255" s="11"/>
    </row>
    <row r="1256" spans="5:33">
      <c r="E1256" s="11"/>
      <c r="K1256" s="11"/>
      <c r="Q1256" s="11"/>
      <c r="X1256" s="11"/>
      <c r="AA1256" s="11"/>
      <c r="AG1256" s="11"/>
    </row>
    <row r="1257" spans="5:33">
      <c r="E1257" s="11"/>
      <c r="K1257" s="11"/>
      <c r="Q1257" s="11"/>
      <c r="X1257" s="11"/>
      <c r="AA1257" s="11"/>
      <c r="AG1257" s="11"/>
    </row>
    <row r="1258" spans="5:33">
      <c r="E1258" s="11"/>
      <c r="K1258" s="11"/>
      <c r="Q1258" s="11"/>
      <c r="X1258" s="11"/>
      <c r="AA1258" s="11"/>
      <c r="AG1258" s="11"/>
    </row>
    <row r="1259" spans="5:33">
      <c r="E1259" s="11"/>
      <c r="K1259" s="11"/>
      <c r="Q1259" s="11"/>
      <c r="X1259" s="11"/>
      <c r="AA1259" s="11"/>
      <c r="AG1259" s="11"/>
    </row>
    <row r="1260" spans="5:33">
      <c r="E1260" s="11"/>
      <c r="K1260" s="11"/>
      <c r="Q1260" s="11"/>
      <c r="X1260" s="11"/>
      <c r="AA1260" s="11"/>
      <c r="AG1260" s="11"/>
    </row>
    <row r="1261" spans="5:33">
      <c r="E1261" s="11"/>
      <c r="K1261" s="11"/>
      <c r="Q1261" s="11"/>
      <c r="X1261" s="11"/>
      <c r="AA1261" s="11"/>
      <c r="AG1261" s="11"/>
    </row>
    <row r="1262" spans="5:33">
      <c r="E1262" s="11"/>
      <c r="K1262" s="11"/>
      <c r="Q1262" s="11"/>
      <c r="X1262" s="11"/>
      <c r="AA1262" s="11"/>
      <c r="AG1262" s="11"/>
    </row>
    <row r="1263" spans="5:33">
      <c r="E1263" s="11"/>
      <c r="K1263" s="11"/>
      <c r="Q1263" s="11"/>
      <c r="X1263" s="11"/>
      <c r="AA1263" s="11"/>
      <c r="AG1263" s="11"/>
    </row>
    <row r="1264" spans="5:33">
      <c r="E1264" s="11"/>
      <c r="K1264" s="11"/>
      <c r="Q1264" s="11"/>
      <c r="X1264" s="11"/>
      <c r="AA1264" s="11"/>
      <c r="AG1264" s="11"/>
    </row>
    <row r="1265" spans="5:33">
      <c r="E1265" s="11"/>
      <c r="K1265" s="11"/>
      <c r="Q1265" s="11"/>
      <c r="X1265" s="11"/>
      <c r="AA1265" s="11"/>
      <c r="AG1265" s="11"/>
    </row>
    <row r="1266" spans="5:33">
      <c r="E1266" s="11"/>
      <c r="K1266" s="11"/>
      <c r="Q1266" s="11"/>
      <c r="X1266" s="11"/>
      <c r="AA1266" s="11"/>
      <c r="AG1266" s="11"/>
    </row>
    <row r="1267" spans="5:33">
      <c r="E1267" s="11"/>
      <c r="K1267" s="11"/>
      <c r="Q1267" s="11"/>
      <c r="X1267" s="11"/>
      <c r="AA1267" s="11"/>
      <c r="AG1267" s="11"/>
    </row>
    <row r="1268" spans="5:33">
      <c r="E1268" s="11"/>
      <c r="K1268" s="11"/>
      <c r="Q1268" s="11"/>
      <c r="X1268" s="11"/>
      <c r="AA1268" s="11"/>
      <c r="AG1268" s="11"/>
    </row>
    <row r="1269" spans="5:33">
      <c r="E1269" s="11"/>
      <c r="K1269" s="11"/>
      <c r="Q1269" s="11"/>
      <c r="X1269" s="11"/>
      <c r="AA1269" s="11"/>
      <c r="AG1269" s="11"/>
    </row>
    <row r="1270" spans="5:33">
      <c r="E1270" s="11"/>
      <c r="K1270" s="11"/>
      <c r="Q1270" s="11"/>
      <c r="X1270" s="11"/>
      <c r="AA1270" s="11"/>
      <c r="AG1270" s="11"/>
    </row>
    <row r="1271" spans="5:33">
      <c r="E1271" s="11"/>
      <c r="K1271" s="11"/>
      <c r="Q1271" s="11"/>
      <c r="X1271" s="11"/>
      <c r="AA1271" s="11"/>
      <c r="AG1271" s="11"/>
    </row>
    <row r="1272" spans="5:33">
      <c r="E1272" s="11"/>
      <c r="K1272" s="11"/>
      <c r="Q1272" s="11"/>
      <c r="X1272" s="11"/>
      <c r="AA1272" s="11"/>
      <c r="AG1272" s="11"/>
    </row>
    <row r="1273" spans="5:33">
      <c r="E1273" s="11"/>
      <c r="K1273" s="11"/>
      <c r="Q1273" s="11"/>
      <c r="X1273" s="11"/>
      <c r="AA1273" s="11"/>
      <c r="AG1273" s="11"/>
    </row>
    <row r="1274" spans="5:33">
      <c r="E1274" s="11"/>
      <c r="K1274" s="11"/>
      <c r="Q1274" s="11"/>
      <c r="X1274" s="11"/>
      <c r="AA1274" s="11"/>
      <c r="AG1274" s="11"/>
    </row>
    <row r="1275" spans="5:33">
      <c r="E1275" s="11"/>
      <c r="K1275" s="11"/>
      <c r="Q1275" s="11"/>
      <c r="X1275" s="11"/>
      <c r="AA1275" s="11"/>
      <c r="AG1275" s="11"/>
    </row>
    <row r="1276" spans="5:33">
      <c r="E1276" s="11"/>
      <c r="K1276" s="11"/>
      <c r="Q1276" s="11"/>
      <c r="X1276" s="11"/>
      <c r="AA1276" s="11"/>
      <c r="AG1276" s="11"/>
    </row>
    <row r="1277" spans="5:33">
      <c r="E1277" s="11"/>
      <c r="K1277" s="11"/>
      <c r="Q1277" s="11"/>
      <c r="X1277" s="11"/>
      <c r="AA1277" s="11"/>
      <c r="AG1277" s="11"/>
    </row>
    <row r="1278" spans="5:33">
      <c r="E1278" s="11"/>
      <c r="K1278" s="11"/>
      <c r="Q1278" s="11"/>
      <c r="X1278" s="11"/>
      <c r="AA1278" s="11"/>
      <c r="AG1278" s="11"/>
    </row>
    <row r="1279" spans="5:33">
      <c r="E1279" s="11"/>
      <c r="K1279" s="11"/>
      <c r="Q1279" s="11"/>
      <c r="X1279" s="11"/>
      <c r="AA1279" s="11"/>
      <c r="AG1279" s="11"/>
    </row>
    <row r="1280" spans="5:33">
      <c r="E1280" s="11"/>
      <c r="K1280" s="11"/>
      <c r="Q1280" s="11"/>
      <c r="X1280" s="11"/>
      <c r="AA1280" s="11"/>
      <c r="AG1280" s="11"/>
    </row>
    <row r="1281" spans="5:33">
      <c r="E1281" s="11"/>
      <c r="K1281" s="11"/>
      <c r="Q1281" s="11"/>
      <c r="X1281" s="11"/>
      <c r="AA1281" s="11"/>
      <c r="AG1281" s="11"/>
    </row>
    <row r="1282" spans="5:33">
      <c r="E1282" s="11"/>
      <c r="K1282" s="11"/>
      <c r="Q1282" s="11"/>
      <c r="X1282" s="11"/>
      <c r="AA1282" s="11"/>
      <c r="AG1282" s="11"/>
    </row>
    <row r="1283" spans="5:33">
      <c r="E1283" s="11"/>
      <c r="K1283" s="11"/>
      <c r="Q1283" s="11"/>
      <c r="X1283" s="11"/>
      <c r="AA1283" s="11"/>
      <c r="AG1283" s="11"/>
    </row>
    <row r="1284" spans="5:33">
      <c r="E1284" s="11"/>
      <c r="K1284" s="11"/>
      <c r="Q1284" s="11"/>
      <c r="X1284" s="11"/>
      <c r="AA1284" s="11"/>
      <c r="AG1284" s="11"/>
    </row>
    <row r="1285" spans="5:33">
      <c r="E1285" s="11"/>
      <c r="K1285" s="11"/>
      <c r="Q1285" s="11"/>
      <c r="X1285" s="11"/>
      <c r="AA1285" s="11"/>
      <c r="AG1285" s="11"/>
    </row>
    <row r="1286" spans="5:33">
      <c r="E1286" s="11"/>
      <c r="K1286" s="11"/>
      <c r="Q1286" s="11"/>
      <c r="X1286" s="11"/>
      <c r="AA1286" s="11"/>
      <c r="AG1286" s="11"/>
    </row>
    <row r="1287" spans="5:33">
      <c r="E1287" s="11"/>
      <c r="K1287" s="11"/>
      <c r="Q1287" s="11"/>
      <c r="X1287" s="11"/>
      <c r="AA1287" s="11"/>
      <c r="AG1287" s="11"/>
    </row>
    <row r="1288" spans="5:33">
      <c r="E1288" s="11"/>
      <c r="K1288" s="11"/>
      <c r="Q1288" s="11"/>
      <c r="X1288" s="11"/>
      <c r="AA1288" s="11"/>
      <c r="AG1288" s="11"/>
    </row>
    <row r="1289" spans="5:33">
      <c r="E1289" s="11"/>
      <c r="K1289" s="11"/>
      <c r="Q1289" s="11"/>
      <c r="X1289" s="11"/>
      <c r="AA1289" s="11"/>
      <c r="AG1289" s="11"/>
    </row>
    <row r="1290" spans="5:33">
      <c r="E1290" s="11"/>
      <c r="K1290" s="11"/>
      <c r="Q1290" s="11"/>
      <c r="X1290" s="11"/>
      <c r="AA1290" s="11"/>
      <c r="AG1290" s="11"/>
    </row>
    <row r="1291" spans="5:33">
      <c r="E1291" s="11"/>
      <c r="K1291" s="11"/>
      <c r="Q1291" s="11"/>
      <c r="X1291" s="11"/>
      <c r="AA1291" s="11"/>
      <c r="AG1291" s="11"/>
    </row>
    <row r="1292" spans="5:33">
      <c r="E1292" s="11"/>
      <c r="K1292" s="11"/>
      <c r="Q1292" s="11"/>
      <c r="X1292" s="11"/>
      <c r="AA1292" s="11"/>
      <c r="AG1292" s="11"/>
    </row>
    <row r="1293" spans="5:33">
      <c r="E1293" s="11"/>
      <c r="K1293" s="11"/>
      <c r="Q1293" s="11"/>
      <c r="X1293" s="11"/>
      <c r="AA1293" s="11"/>
      <c r="AG1293" s="11"/>
    </row>
    <row r="1294" spans="5:33">
      <c r="E1294" s="11"/>
      <c r="K1294" s="11"/>
      <c r="Q1294" s="11"/>
      <c r="X1294" s="11"/>
      <c r="AA1294" s="11"/>
      <c r="AG1294" s="11"/>
    </row>
    <row r="1295" spans="5:33">
      <c r="E1295" s="11"/>
      <c r="K1295" s="11"/>
      <c r="Q1295" s="11"/>
      <c r="X1295" s="11"/>
      <c r="AA1295" s="11"/>
      <c r="AG1295" s="11"/>
    </row>
    <row r="1296" spans="5:33">
      <c r="E1296" s="11"/>
      <c r="K1296" s="11"/>
      <c r="Q1296" s="11"/>
      <c r="X1296" s="11"/>
      <c r="AA1296" s="11"/>
      <c r="AG1296" s="11"/>
    </row>
    <row r="1297" spans="5:33">
      <c r="E1297" s="11"/>
      <c r="K1297" s="11"/>
      <c r="Q1297" s="11"/>
      <c r="X1297" s="11"/>
      <c r="AA1297" s="11"/>
      <c r="AG1297" s="11"/>
    </row>
    <row r="1298" spans="5:33">
      <c r="E1298" s="11"/>
      <c r="K1298" s="11"/>
      <c r="Q1298" s="11"/>
      <c r="X1298" s="11"/>
      <c r="AA1298" s="11"/>
      <c r="AG1298" s="11"/>
    </row>
    <row r="1299" spans="5:33">
      <c r="E1299" s="11"/>
      <c r="K1299" s="11"/>
      <c r="Q1299" s="11"/>
      <c r="X1299" s="11"/>
      <c r="AA1299" s="11"/>
      <c r="AG1299" s="11"/>
    </row>
    <row r="1300" spans="5:33">
      <c r="E1300" s="11"/>
      <c r="K1300" s="11"/>
      <c r="Q1300" s="11"/>
      <c r="X1300" s="11"/>
      <c r="AA1300" s="11"/>
      <c r="AG1300" s="11"/>
    </row>
    <row r="1301" spans="5:33">
      <c r="E1301" s="11"/>
      <c r="K1301" s="11"/>
      <c r="Q1301" s="11"/>
      <c r="X1301" s="11"/>
      <c r="AA1301" s="11"/>
      <c r="AG1301" s="11"/>
    </row>
    <row r="1302" spans="5:33">
      <c r="E1302" s="11"/>
      <c r="K1302" s="11"/>
      <c r="Q1302" s="11"/>
      <c r="X1302" s="11"/>
      <c r="AA1302" s="11"/>
      <c r="AG1302" s="11"/>
    </row>
    <row r="1303" spans="5:33">
      <c r="E1303" s="11"/>
      <c r="K1303" s="11"/>
      <c r="Q1303" s="11"/>
      <c r="X1303" s="11"/>
      <c r="AA1303" s="11"/>
      <c r="AG1303" s="11"/>
    </row>
    <row r="1304" spans="5:33">
      <c r="E1304" s="11"/>
      <c r="K1304" s="11"/>
      <c r="Q1304" s="11"/>
      <c r="X1304" s="11"/>
      <c r="AA1304" s="11"/>
      <c r="AG1304" s="11"/>
    </row>
    <row r="1305" spans="5:33">
      <c r="E1305" s="11"/>
      <c r="K1305" s="11"/>
      <c r="Q1305" s="11"/>
      <c r="X1305" s="11"/>
      <c r="AA1305" s="11"/>
      <c r="AG1305" s="11"/>
    </row>
    <row r="1306" spans="5:33">
      <c r="E1306" s="11"/>
      <c r="K1306" s="11"/>
      <c r="Q1306" s="11"/>
      <c r="X1306" s="11"/>
      <c r="AA1306" s="11"/>
      <c r="AG1306" s="11"/>
    </row>
    <row r="1307" spans="5:33">
      <c r="E1307" s="11"/>
      <c r="K1307" s="11"/>
      <c r="Q1307" s="11"/>
      <c r="X1307" s="11"/>
      <c r="AA1307" s="11"/>
      <c r="AG1307" s="11"/>
    </row>
    <row r="1308" spans="5:33">
      <c r="E1308" s="11"/>
      <c r="K1308" s="11"/>
      <c r="Q1308" s="11"/>
      <c r="X1308" s="11"/>
      <c r="AA1308" s="11"/>
      <c r="AG1308" s="11"/>
    </row>
    <row r="1309" spans="5:33">
      <c r="E1309" s="11"/>
      <c r="K1309" s="11"/>
      <c r="Q1309" s="11"/>
      <c r="X1309" s="11"/>
      <c r="AA1309" s="11"/>
      <c r="AG1309" s="11"/>
    </row>
    <row r="1310" spans="5:33">
      <c r="E1310" s="11"/>
      <c r="K1310" s="11"/>
      <c r="Q1310" s="11"/>
      <c r="X1310" s="11"/>
      <c r="AA1310" s="11"/>
      <c r="AG1310" s="11"/>
    </row>
    <row r="1311" spans="5:33">
      <c r="E1311" s="11"/>
      <c r="K1311" s="11"/>
      <c r="Q1311" s="11"/>
      <c r="X1311" s="11"/>
      <c r="AA1311" s="11"/>
      <c r="AG1311" s="11"/>
    </row>
    <row r="1312" spans="5:33">
      <c r="E1312" s="11"/>
      <c r="K1312" s="11"/>
      <c r="Q1312" s="11"/>
      <c r="X1312" s="11"/>
      <c r="AA1312" s="11"/>
      <c r="AG1312" s="11"/>
    </row>
    <row r="1313" spans="5:33">
      <c r="E1313" s="11"/>
      <c r="K1313" s="11"/>
      <c r="Q1313" s="11"/>
      <c r="X1313" s="11"/>
      <c r="AA1313" s="11"/>
      <c r="AG1313" s="11"/>
    </row>
    <row r="1314" spans="5:33">
      <c r="E1314" s="11"/>
      <c r="K1314" s="11"/>
      <c r="Q1314" s="11"/>
      <c r="X1314" s="11"/>
      <c r="AA1314" s="11"/>
      <c r="AG1314" s="11"/>
    </row>
    <row r="1315" spans="5:33">
      <c r="E1315" s="11"/>
      <c r="K1315" s="11"/>
      <c r="Q1315" s="11"/>
      <c r="X1315" s="11"/>
      <c r="AA1315" s="11"/>
      <c r="AG1315" s="11"/>
    </row>
    <row r="1316" spans="5:33">
      <c r="E1316" s="11"/>
      <c r="K1316" s="11"/>
      <c r="Q1316" s="11"/>
      <c r="X1316" s="11"/>
      <c r="AA1316" s="11"/>
      <c r="AG1316" s="11"/>
    </row>
    <row r="1317" spans="5:33">
      <c r="E1317" s="11"/>
      <c r="K1317" s="11"/>
      <c r="Q1317" s="11"/>
      <c r="X1317" s="11"/>
      <c r="AA1317" s="11"/>
      <c r="AG1317" s="11"/>
    </row>
    <row r="1318" spans="5:33">
      <c r="E1318" s="11"/>
      <c r="K1318" s="11"/>
      <c r="Q1318" s="11"/>
      <c r="X1318" s="11"/>
      <c r="AA1318" s="11"/>
      <c r="AG1318" s="11"/>
    </row>
    <row r="1319" spans="5:33">
      <c r="E1319" s="11"/>
      <c r="K1319" s="11"/>
      <c r="Q1319" s="11"/>
      <c r="X1319" s="11"/>
      <c r="AA1319" s="11"/>
      <c r="AG1319" s="11"/>
    </row>
    <row r="1320" spans="5:33">
      <c r="E1320" s="11"/>
      <c r="K1320" s="11"/>
      <c r="Q1320" s="11"/>
      <c r="X1320" s="11"/>
      <c r="AA1320" s="11"/>
      <c r="AG1320" s="11"/>
    </row>
    <row r="1321" spans="5:33">
      <c r="E1321" s="11"/>
      <c r="K1321" s="11"/>
      <c r="Q1321" s="11"/>
      <c r="X1321" s="11"/>
      <c r="AA1321" s="11"/>
      <c r="AG1321" s="11"/>
    </row>
    <row r="1322" spans="5:33">
      <c r="E1322" s="11"/>
      <c r="K1322" s="11"/>
      <c r="Q1322" s="11"/>
      <c r="X1322" s="11"/>
      <c r="AA1322" s="11"/>
      <c r="AG1322" s="11"/>
    </row>
    <row r="1323" spans="5:33">
      <c r="E1323" s="11"/>
      <c r="K1323" s="11"/>
      <c r="Q1323" s="11"/>
      <c r="X1323" s="11"/>
      <c r="AA1323" s="11"/>
      <c r="AG1323" s="11"/>
    </row>
    <row r="1324" spans="5:33">
      <c r="E1324" s="11"/>
      <c r="K1324" s="11"/>
      <c r="Q1324" s="11"/>
      <c r="X1324" s="11"/>
      <c r="AA1324" s="11"/>
      <c r="AG1324" s="11"/>
    </row>
    <row r="1325" spans="5:33">
      <c r="E1325" s="11"/>
      <c r="K1325" s="11"/>
      <c r="Q1325" s="11"/>
      <c r="X1325" s="11"/>
      <c r="AA1325" s="11"/>
      <c r="AG1325" s="11"/>
    </row>
    <row r="1326" spans="5:33">
      <c r="E1326" s="11"/>
      <c r="K1326" s="11"/>
      <c r="Q1326" s="11"/>
      <c r="X1326" s="11"/>
      <c r="AA1326" s="11"/>
      <c r="AG1326" s="11"/>
    </row>
    <row r="1327" spans="5:33">
      <c r="E1327" s="11"/>
      <c r="K1327" s="11"/>
      <c r="Q1327" s="11"/>
      <c r="X1327" s="11"/>
      <c r="AA1327" s="11"/>
      <c r="AG1327" s="11"/>
    </row>
    <row r="1328" spans="5:33">
      <c r="E1328" s="11"/>
      <c r="K1328" s="11"/>
      <c r="Q1328" s="11"/>
      <c r="X1328" s="11"/>
      <c r="AA1328" s="11"/>
      <c r="AG1328" s="11"/>
    </row>
    <row r="1329" spans="5:33">
      <c r="E1329" s="11"/>
      <c r="K1329" s="11"/>
      <c r="Q1329" s="11"/>
      <c r="X1329" s="11"/>
      <c r="AA1329" s="11"/>
      <c r="AG1329" s="11"/>
    </row>
    <row r="1330" spans="5:33">
      <c r="E1330" s="11"/>
      <c r="K1330" s="11"/>
      <c r="Q1330" s="11"/>
      <c r="X1330" s="11"/>
      <c r="AA1330" s="11"/>
      <c r="AG1330" s="11"/>
    </row>
    <row r="1331" spans="5:33">
      <c r="E1331" s="11"/>
      <c r="K1331" s="11"/>
      <c r="Q1331" s="11"/>
      <c r="X1331" s="11"/>
      <c r="AA1331" s="11"/>
      <c r="AG1331" s="11"/>
    </row>
    <row r="1332" spans="5:33">
      <c r="E1332" s="11"/>
      <c r="K1332" s="11"/>
      <c r="Q1332" s="11"/>
      <c r="X1332" s="11"/>
      <c r="AA1332" s="11"/>
      <c r="AG1332" s="11"/>
    </row>
    <row r="1333" spans="5:33">
      <c r="E1333" s="11"/>
      <c r="K1333" s="11"/>
      <c r="Q1333" s="11"/>
      <c r="X1333" s="11"/>
      <c r="AA1333" s="11"/>
      <c r="AG1333" s="11"/>
    </row>
    <row r="1334" spans="5:33">
      <c r="E1334" s="11"/>
      <c r="K1334" s="11"/>
      <c r="Q1334" s="11"/>
      <c r="X1334" s="11"/>
      <c r="AA1334" s="11"/>
      <c r="AG1334" s="11"/>
    </row>
    <row r="1335" spans="5:33">
      <c r="E1335" s="11"/>
      <c r="K1335" s="11"/>
      <c r="Q1335" s="11"/>
      <c r="X1335" s="11"/>
      <c r="AA1335" s="11"/>
      <c r="AG1335" s="11"/>
    </row>
    <row r="1336" spans="5:33">
      <c r="E1336" s="11"/>
      <c r="K1336" s="11"/>
      <c r="Q1336" s="11"/>
      <c r="X1336" s="11"/>
      <c r="AA1336" s="11"/>
      <c r="AG1336" s="11"/>
    </row>
    <row r="1337" spans="5:33">
      <c r="E1337" s="11"/>
      <c r="K1337" s="11"/>
      <c r="Q1337" s="11"/>
      <c r="X1337" s="11"/>
      <c r="AA1337" s="11"/>
      <c r="AG1337" s="11"/>
    </row>
    <row r="1338" spans="5:33">
      <c r="E1338" s="11"/>
      <c r="K1338" s="11"/>
      <c r="Q1338" s="11"/>
      <c r="X1338" s="11"/>
      <c r="AA1338" s="11"/>
      <c r="AG1338" s="11"/>
    </row>
    <row r="1339" spans="5:33">
      <c r="E1339" s="11"/>
      <c r="K1339" s="11"/>
      <c r="Q1339" s="11"/>
      <c r="X1339" s="11"/>
      <c r="AA1339" s="11"/>
      <c r="AG1339" s="11"/>
    </row>
    <row r="1340" spans="5:33">
      <c r="E1340" s="11"/>
      <c r="K1340" s="11"/>
      <c r="Q1340" s="11"/>
      <c r="X1340" s="11"/>
      <c r="AA1340" s="11"/>
      <c r="AG1340" s="11"/>
    </row>
    <row r="1341" spans="5:33">
      <c r="E1341" s="11"/>
      <c r="K1341" s="11"/>
      <c r="Q1341" s="11"/>
      <c r="X1341" s="11"/>
      <c r="AA1341" s="11"/>
      <c r="AG1341" s="11"/>
    </row>
    <row r="1342" spans="5:33">
      <c r="E1342" s="11"/>
      <c r="K1342" s="11"/>
      <c r="Q1342" s="11"/>
      <c r="X1342" s="11"/>
      <c r="AA1342" s="11"/>
      <c r="AG1342" s="11"/>
    </row>
    <row r="1343" spans="5:33">
      <c r="E1343" s="11"/>
      <c r="K1343" s="11"/>
      <c r="Q1343" s="11"/>
      <c r="X1343" s="11"/>
      <c r="AA1343" s="11"/>
      <c r="AG1343" s="11"/>
    </row>
    <row r="1344" spans="5:33">
      <c r="E1344" s="11"/>
      <c r="K1344" s="11"/>
      <c r="Q1344" s="11"/>
      <c r="X1344" s="11"/>
      <c r="AA1344" s="11"/>
      <c r="AG1344" s="11"/>
    </row>
    <row r="1345" spans="5:33">
      <c r="E1345" s="11"/>
      <c r="K1345" s="11"/>
      <c r="Q1345" s="11"/>
      <c r="X1345" s="11"/>
      <c r="AA1345" s="11"/>
      <c r="AG1345" s="11"/>
    </row>
    <row r="1346" spans="5:33">
      <c r="E1346" s="11"/>
      <c r="K1346" s="11"/>
      <c r="Q1346" s="11"/>
      <c r="X1346" s="11"/>
      <c r="AA1346" s="11"/>
      <c r="AG1346" s="11"/>
    </row>
    <row r="1347" spans="5:33">
      <c r="E1347" s="11"/>
      <c r="K1347" s="11"/>
      <c r="Q1347" s="11"/>
      <c r="X1347" s="11"/>
      <c r="AA1347" s="11"/>
      <c r="AG1347" s="11"/>
    </row>
    <row r="1348" spans="5:33">
      <c r="E1348" s="11"/>
      <c r="K1348" s="11"/>
      <c r="Q1348" s="11"/>
      <c r="X1348" s="11"/>
      <c r="AA1348" s="11"/>
      <c r="AG1348" s="11"/>
    </row>
    <row r="1349" spans="5:33">
      <c r="E1349" s="11"/>
      <c r="K1349" s="11"/>
      <c r="Q1349" s="11"/>
      <c r="X1349" s="11"/>
      <c r="AA1349" s="11"/>
      <c r="AG1349" s="11"/>
    </row>
    <row r="1350" spans="5:33">
      <c r="E1350" s="11"/>
      <c r="K1350" s="11"/>
      <c r="Q1350" s="11"/>
      <c r="X1350" s="11"/>
      <c r="AA1350" s="11"/>
      <c r="AG1350" s="11"/>
    </row>
    <row r="1351" spans="5:33">
      <c r="E1351" s="11"/>
      <c r="K1351" s="11"/>
      <c r="Q1351" s="11"/>
      <c r="X1351" s="11"/>
      <c r="AA1351" s="11"/>
      <c r="AG1351" s="11"/>
    </row>
    <row r="1352" spans="5:33">
      <c r="E1352" s="11"/>
      <c r="K1352" s="11"/>
      <c r="Q1352" s="11"/>
      <c r="X1352" s="11"/>
      <c r="AA1352" s="11"/>
      <c r="AG1352" s="11"/>
    </row>
    <row r="1353" spans="5:33">
      <c r="E1353" s="11"/>
      <c r="K1353" s="11"/>
      <c r="Q1353" s="11"/>
      <c r="X1353" s="11"/>
      <c r="AA1353" s="11"/>
      <c r="AG1353" s="11"/>
    </row>
    <row r="1354" spans="5:33">
      <c r="E1354" s="11"/>
      <c r="K1354" s="11"/>
      <c r="Q1354" s="11"/>
      <c r="X1354" s="11"/>
      <c r="AA1354" s="11"/>
      <c r="AG1354" s="11"/>
    </row>
    <row r="1355" spans="5:33">
      <c r="E1355" s="11"/>
      <c r="K1355" s="11"/>
      <c r="Q1355" s="11"/>
      <c r="X1355" s="11"/>
      <c r="AA1355" s="11"/>
      <c r="AG1355" s="11"/>
    </row>
    <row r="1356" spans="5:33">
      <c r="E1356" s="11"/>
      <c r="K1356" s="11"/>
      <c r="Q1356" s="11"/>
      <c r="X1356" s="11"/>
      <c r="AA1356" s="11"/>
      <c r="AG1356" s="11"/>
    </row>
    <row r="1357" spans="5:33">
      <c r="E1357" s="11"/>
      <c r="K1357" s="11"/>
      <c r="Q1357" s="11"/>
      <c r="X1357" s="11"/>
      <c r="AA1357" s="11"/>
      <c r="AG1357" s="11"/>
    </row>
    <row r="1358" spans="5:33">
      <c r="E1358" s="11"/>
      <c r="K1358" s="11"/>
      <c r="Q1358" s="11"/>
      <c r="X1358" s="11"/>
      <c r="AA1358" s="11"/>
      <c r="AG1358" s="11"/>
    </row>
    <row r="1359" spans="5:33">
      <c r="E1359" s="11"/>
      <c r="K1359" s="11"/>
      <c r="Q1359" s="11"/>
      <c r="X1359" s="11"/>
      <c r="AA1359" s="11"/>
      <c r="AG1359" s="11"/>
    </row>
    <row r="1360" spans="5:33">
      <c r="E1360" s="11"/>
      <c r="K1360" s="11"/>
      <c r="Q1360" s="11"/>
      <c r="X1360" s="11"/>
      <c r="AA1360" s="11"/>
      <c r="AG1360" s="11"/>
    </row>
    <row r="1361" spans="5:33">
      <c r="E1361" s="11"/>
      <c r="K1361" s="11"/>
      <c r="Q1361" s="11"/>
      <c r="X1361" s="11"/>
      <c r="AA1361" s="11"/>
      <c r="AG1361" s="11"/>
    </row>
    <row r="1362" spans="5:33">
      <c r="E1362" s="11"/>
      <c r="K1362" s="11"/>
      <c r="Q1362" s="11"/>
      <c r="X1362" s="11"/>
      <c r="AA1362" s="11"/>
      <c r="AG1362" s="11"/>
    </row>
    <row r="1363" spans="5:33">
      <c r="E1363" s="11"/>
      <c r="K1363" s="11"/>
      <c r="Q1363" s="11"/>
      <c r="X1363" s="11"/>
      <c r="AA1363" s="11"/>
      <c r="AG1363" s="11"/>
    </row>
    <row r="1364" spans="5:33">
      <c r="E1364" s="11"/>
      <c r="K1364" s="11"/>
      <c r="Q1364" s="11"/>
      <c r="X1364" s="11"/>
      <c r="AA1364" s="11"/>
      <c r="AG1364" s="11"/>
    </row>
    <row r="1365" spans="5:33">
      <c r="E1365" s="11"/>
      <c r="K1365" s="11"/>
      <c r="Q1365" s="11"/>
      <c r="X1365" s="11"/>
      <c r="AA1365" s="11"/>
      <c r="AG1365" s="11"/>
    </row>
    <row r="1366" spans="5:33">
      <c r="E1366" s="11"/>
      <c r="K1366" s="11"/>
      <c r="Q1366" s="11"/>
      <c r="X1366" s="11"/>
      <c r="AA1366" s="11"/>
      <c r="AG1366" s="11"/>
    </row>
    <row r="1367" spans="5:33">
      <c r="E1367" s="11"/>
      <c r="K1367" s="11"/>
      <c r="Q1367" s="11"/>
      <c r="X1367" s="11"/>
      <c r="AA1367" s="11"/>
      <c r="AG1367" s="11"/>
    </row>
    <row r="1368" spans="5:33">
      <c r="E1368" s="11"/>
      <c r="K1368" s="11"/>
      <c r="Q1368" s="11"/>
      <c r="X1368" s="11"/>
      <c r="AA1368" s="11"/>
      <c r="AG1368" s="11"/>
    </row>
    <row r="1369" spans="5:33">
      <c r="E1369" s="11"/>
      <c r="K1369" s="11"/>
      <c r="Q1369" s="11"/>
      <c r="X1369" s="11"/>
      <c r="AA1369" s="11"/>
      <c r="AG1369" s="11"/>
    </row>
    <row r="1370" spans="5:33">
      <c r="E1370" s="11"/>
      <c r="K1370" s="11"/>
      <c r="Q1370" s="11"/>
      <c r="X1370" s="11"/>
      <c r="AA1370" s="11"/>
      <c r="AG1370" s="11"/>
    </row>
    <row r="1371" spans="5:33">
      <c r="E1371" s="11"/>
      <c r="K1371" s="11"/>
      <c r="Q1371" s="11"/>
      <c r="X1371" s="11"/>
      <c r="AA1371" s="11"/>
      <c r="AG1371" s="11"/>
    </row>
    <row r="1372" spans="5:33">
      <c r="E1372" s="11"/>
      <c r="K1372" s="11"/>
      <c r="Q1372" s="11"/>
      <c r="X1372" s="11"/>
      <c r="AA1372" s="11"/>
      <c r="AG1372" s="11"/>
    </row>
    <row r="1373" spans="5:33">
      <c r="E1373" s="11"/>
      <c r="K1373" s="11"/>
      <c r="Q1373" s="11"/>
      <c r="X1373" s="11"/>
      <c r="AA1373" s="11"/>
      <c r="AG1373" s="11"/>
    </row>
    <row r="1374" spans="5:33">
      <c r="E1374" s="11"/>
      <c r="K1374" s="11"/>
      <c r="Q1374" s="11"/>
      <c r="X1374" s="11"/>
      <c r="AA1374" s="11"/>
      <c r="AG1374" s="11"/>
    </row>
    <row r="1375" spans="5:33">
      <c r="E1375" s="11"/>
      <c r="K1375" s="11"/>
      <c r="Q1375" s="11"/>
      <c r="X1375" s="11"/>
      <c r="AA1375" s="11"/>
      <c r="AG1375" s="11"/>
    </row>
    <row r="1376" spans="5:33">
      <c r="E1376" s="11"/>
      <c r="K1376" s="11"/>
      <c r="Q1376" s="11"/>
      <c r="X1376" s="11"/>
      <c r="AA1376" s="11"/>
      <c r="AG1376" s="11"/>
    </row>
    <row r="1377" spans="5:33">
      <c r="E1377" s="11"/>
      <c r="K1377" s="11"/>
      <c r="Q1377" s="11"/>
      <c r="X1377" s="11"/>
      <c r="AA1377" s="11"/>
      <c r="AG1377" s="11"/>
    </row>
    <row r="1378" spans="5:33">
      <c r="E1378" s="11"/>
      <c r="K1378" s="11"/>
      <c r="Q1378" s="11"/>
      <c r="X1378" s="11"/>
      <c r="AA1378" s="11"/>
      <c r="AG1378" s="11"/>
    </row>
    <row r="1379" spans="5:33">
      <c r="E1379" s="11"/>
      <c r="K1379" s="11"/>
      <c r="Q1379" s="11"/>
      <c r="X1379" s="11"/>
      <c r="AA1379" s="11"/>
      <c r="AG1379" s="11"/>
    </row>
    <row r="1380" spans="5:33">
      <c r="E1380" s="11"/>
      <c r="K1380" s="11"/>
      <c r="Q1380" s="11"/>
      <c r="X1380" s="11"/>
      <c r="AA1380" s="11"/>
      <c r="AG1380" s="11"/>
    </row>
    <row r="1381" spans="5:33">
      <c r="E1381" s="11"/>
      <c r="K1381" s="11"/>
      <c r="Q1381" s="11"/>
      <c r="X1381" s="11"/>
      <c r="AA1381" s="11"/>
      <c r="AG1381" s="11"/>
    </row>
    <row r="1382" spans="5:33">
      <c r="E1382" s="11"/>
      <c r="K1382" s="11"/>
      <c r="Q1382" s="11"/>
      <c r="X1382" s="11"/>
      <c r="AA1382" s="11"/>
      <c r="AG1382" s="11"/>
    </row>
    <row r="1383" spans="5:33">
      <c r="E1383" s="11"/>
      <c r="K1383" s="11"/>
      <c r="Q1383" s="11"/>
      <c r="X1383" s="11"/>
      <c r="AA1383" s="11"/>
      <c r="AG1383" s="11"/>
    </row>
    <row r="1384" spans="5:33">
      <c r="E1384" s="11"/>
      <c r="K1384" s="11"/>
      <c r="Q1384" s="11"/>
      <c r="X1384" s="11"/>
      <c r="AA1384" s="11"/>
      <c r="AG1384" s="11"/>
    </row>
    <row r="1385" spans="5:33">
      <c r="E1385" s="11"/>
      <c r="K1385" s="11"/>
      <c r="Q1385" s="11"/>
      <c r="X1385" s="11"/>
      <c r="AA1385" s="11"/>
      <c r="AG1385" s="11"/>
    </row>
    <row r="1386" spans="5:33">
      <c r="E1386" s="11"/>
      <c r="K1386" s="11"/>
      <c r="Q1386" s="11"/>
      <c r="X1386" s="11"/>
      <c r="AA1386" s="11"/>
      <c r="AG1386" s="11"/>
    </row>
    <row r="1387" spans="5:33">
      <c r="E1387" s="11"/>
      <c r="K1387" s="11"/>
      <c r="Q1387" s="11"/>
      <c r="X1387" s="11"/>
      <c r="AA1387" s="11"/>
      <c r="AG1387" s="11"/>
    </row>
    <row r="1388" spans="5:33">
      <c r="E1388" s="11"/>
      <c r="K1388" s="11"/>
      <c r="Q1388" s="11"/>
      <c r="X1388" s="11"/>
      <c r="AA1388" s="11"/>
      <c r="AG1388" s="11"/>
    </row>
    <row r="1389" spans="5:33">
      <c r="E1389" s="11"/>
      <c r="K1389" s="11"/>
      <c r="Q1389" s="11"/>
      <c r="X1389" s="11"/>
      <c r="AA1389" s="11"/>
      <c r="AG1389" s="11"/>
    </row>
    <row r="1390" spans="5:33">
      <c r="E1390" s="11"/>
      <c r="K1390" s="11"/>
      <c r="Q1390" s="11"/>
      <c r="X1390" s="11"/>
      <c r="AA1390" s="11"/>
      <c r="AG1390" s="11"/>
    </row>
    <row r="1391" spans="5:33">
      <c r="E1391" s="11"/>
      <c r="K1391" s="11"/>
      <c r="Q1391" s="11"/>
      <c r="X1391" s="11"/>
      <c r="AA1391" s="11"/>
      <c r="AG1391" s="11"/>
    </row>
    <row r="1392" spans="5:33">
      <c r="E1392" s="11"/>
      <c r="K1392" s="11"/>
      <c r="Q1392" s="11"/>
      <c r="X1392" s="11"/>
      <c r="AA1392" s="11"/>
      <c r="AG1392" s="11"/>
    </row>
    <row r="1393" spans="5:33">
      <c r="E1393" s="11"/>
      <c r="K1393" s="11"/>
      <c r="Q1393" s="11"/>
      <c r="X1393" s="11"/>
      <c r="AA1393" s="11"/>
      <c r="AG1393" s="11"/>
    </row>
    <row r="1394" spans="5:33">
      <c r="E1394" s="11"/>
      <c r="K1394" s="11"/>
      <c r="Q1394" s="11"/>
      <c r="X1394" s="11"/>
      <c r="AA1394" s="11"/>
      <c r="AG1394" s="11"/>
    </row>
    <row r="1395" spans="5:33">
      <c r="E1395" s="11"/>
      <c r="K1395" s="11"/>
      <c r="Q1395" s="11"/>
      <c r="X1395" s="11"/>
      <c r="AA1395" s="11"/>
      <c r="AG1395" s="11"/>
    </row>
    <row r="1396" spans="5:33">
      <c r="E1396" s="11"/>
      <c r="K1396" s="11"/>
      <c r="Q1396" s="11"/>
      <c r="X1396" s="11"/>
      <c r="AA1396" s="11"/>
      <c r="AG1396" s="11"/>
    </row>
    <row r="1397" spans="5:33">
      <c r="E1397" s="11"/>
      <c r="K1397" s="11"/>
      <c r="Q1397" s="11"/>
      <c r="X1397" s="11"/>
      <c r="AA1397" s="11"/>
      <c r="AG1397" s="11"/>
    </row>
    <row r="1398" spans="5:33">
      <c r="E1398" s="11"/>
      <c r="K1398" s="11"/>
      <c r="Q1398" s="11"/>
      <c r="X1398" s="11"/>
      <c r="AA1398" s="11"/>
      <c r="AG1398" s="11"/>
    </row>
    <row r="1399" spans="5:33">
      <c r="E1399" s="11"/>
      <c r="K1399" s="11"/>
      <c r="Q1399" s="11"/>
      <c r="X1399" s="11"/>
      <c r="AA1399" s="11"/>
      <c r="AG1399" s="11"/>
    </row>
    <row r="1400" spans="5:33">
      <c r="E1400" s="11"/>
      <c r="K1400" s="11"/>
      <c r="Q1400" s="11"/>
      <c r="X1400" s="11"/>
      <c r="AA1400" s="11"/>
      <c r="AG1400" s="11"/>
    </row>
    <row r="1401" spans="5:33">
      <c r="E1401" s="11"/>
      <c r="K1401" s="11"/>
      <c r="Q1401" s="11"/>
      <c r="X1401" s="11"/>
      <c r="AA1401" s="11"/>
      <c r="AG1401" s="11"/>
    </row>
    <row r="1402" spans="5:33">
      <c r="E1402" s="11"/>
      <c r="K1402" s="11"/>
      <c r="Q1402" s="11"/>
      <c r="X1402" s="11"/>
      <c r="AA1402" s="11"/>
      <c r="AG1402" s="11"/>
    </row>
    <row r="1403" spans="5:33">
      <c r="E1403" s="11"/>
      <c r="K1403" s="11"/>
      <c r="Q1403" s="11"/>
      <c r="X1403" s="11"/>
      <c r="AA1403" s="11"/>
      <c r="AG1403" s="11"/>
    </row>
    <row r="1404" spans="5:33">
      <c r="E1404" s="11"/>
      <c r="K1404" s="11"/>
      <c r="Q1404" s="11"/>
      <c r="X1404" s="11"/>
      <c r="AA1404" s="11"/>
      <c r="AG1404" s="11"/>
    </row>
    <row r="1405" spans="5:33">
      <c r="E1405" s="11"/>
      <c r="K1405" s="11"/>
      <c r="Q1405" s="11"/>
      <c r="X1405" s="11"/>
      <c r="AA1405" s="11"/>
      <c r="AG1405" s="11"/>
    </row>
    <row r="1406" spans="5:33">
      <c r="E1406" s="11"/>
      <c r="K1406" s="11"/>
      <c r="Q1406" s="11"/>
      <c r="X1406" s="11"/>
      <c r="AA1406" s="11"/>
      <c r="AG1406" s="11"/>
    </row>
    <row r="1407" spans="5:33">
      <c r="E1407" s="11"/>
      <c r="K1407" s="11"/>
      <c r="Q1407" s="11"/>
      <c r="X1407" s="11"/>
      <c r="AA1407" s="11"/>
      <c r="AG1407" s="11"/>
    </row>
    <row r="1408" spans="5:33">
      <c r="E1408" s="11"/>
      <c r="K1408" s="11"/>
      <c r="Q1408" s="11"/>
      <c r="X1408" s="11"/>
      <c r="AA1408" s="11"/>
      <c r="AG1408" s="11"/>
    </row>
    <row r="1409" spans="5:33">
      <c r="E1409" s="11"/>
      <c r="K1409" s="11"/>
      <c r="Q1409" s="11"/>
      <c r="X1409" s="11"/>
      <c r="AA1409" s="11"/>
      <c r="AG1409" s="11"/>
    </row>
    <row r="1410" spans="5:33">
      <c r="E1410" s="11"/>
      <c r="K1410" s="11"/>
      <c r="Q1410" s="11"/>
      <c r="X1410" s="11"/>
      <c r="AA1410" s="11"/>
      <c r="AG1410" s="11"/>
    </row>
    <row r="1411" spans="5:33">
      <c r="E1411" s="11"/>
      <c r="K1411" s="11"/>
      <c r="Q1411" s="11"/>
      <c r="X1411" s="11"/>
      <c r="AA1411" s="11"/>
      <c r="AG1411" s="11"/>
    </row>
    <row r="1412" spans="5:33">
      <c r="E1412" s="11"/>
      <c r="K1412" s="11"/>
      <c r="Q1412" s="11"/>
      <c r="X1412" s="11"/>
      <c r="AA1412" s="11"/>
      <c r="AG1412" s="11"/>
    </row>
    <row r="1413" spans="5:33">
      <c r="E1413" s="11"/>
      <c r="K1413" s="11"/>
      <c r="Q1413" s="11"/>
      <c r="X1413" s="11"/>
      <c r="AA1413" s="11"/>
      <c r="AG1413" s="11"/>
    </row>
    <row r="1414" spans="5:33">
      <c r="E1414" s="11"/>
      <c r="K1414" s="11"/>
      <c r="Q1414" s="11"/>
      <c r="X1414" s="11"/>
      <c r="AA1414" s="11"/>
      <c r="AG1414" s="11"/>
    </row>
    <row r="1415" spans="5:33">
      <c r="E1415" s="11"/>
      <c r="K1415" s="11"/>
      <c r="Q1415" s="11"/>
      <c r="X1415" s="11"/>
      <c r="AA1415" s="11"/>
      <c r="AG1415" s="11"/>
    </row>
    <row r="1416" spans="5:33">
      <c r="E1416" s="11"/>
      <c r="K1416" s="11"/>
      <c r="Q1416" s="11"/>
      <c r="X1416" s="11"/>
      <c r="AA1416" s="11"/>
      <c r="AG1416" s="11"/>
    </row>
    <row r="1417" spans="5:33">
      <c r="E1417" s="11"/>
      <c r="K1417" s="11"/>
      <c r="Q1417" s="11"/>
      <c r="X1417" s="11"/>
      <c r="AA1417" s="11"/>
      <c r="AG1417" s="11"/>
    </row>
    <row r="1418" spans="5:33">
      <c r="E1418" s="11"/>
      <c r="K1418" s="11"/>
      <c r="Q1418" s="11"/>
      <c r="X1418" s="11"/>
      <c r="AA1418" s="11"/>
      <c r="AG1418" s="11"/>
    </row>
    <row r="1419" spans="5:33">
      <c r="E1419" s="11"/>
      <c r="K1419" s="11"/>
      <c r="Q1419" s="11"/>
      <c r="X1419" s="11"/>
      <c r="AA1419" s="11"/>
      <c r="AG1419" s="11"/>
    </row>
    <row r="1420" spans="5:33">
      <c r="E1420" s="11"/>
      <c r="K1420" s="11"/>
      <c r="Q1420" s="11"/>
      <c r="X1420" s="11"/>
      <c r="AA1420" s="11"/>
      <c r="AG1420" s="11"/>
    </row>
    <row r="1421" spans="5:33">
      <c r="E1421" s="11"/>
      <c r="K1421" s="11"/>
      <c r="Q1421" s="11"/>
      <c r="X1421" s="11"/>
      <c r="AA1421" s="11"/>
      <c r="AG1421" s="11"/>
    </row>
    <row r="1422" spans="5:33">
      <c r="E1422" s="11"/>
      <c r="K1422" s="11"/>
      <c r="Q1422" s="11"/>
      <c r="X1422" s="11"/>
      <c r="AA1422" s="11"/>
      <c r="AG1422" s="11"/>
    </row>
    <row r="1423" spans="5:33">
      <c r="E1423" s="11"/>
      <c r="K1423" s="11"/>
      <c r="Q1423" s="11"/>
      <c r="X1423" s="11"/>
      <c r="AA1423" s="11"/>
      <c r="AG1423" s="11"/>
    </row>
    <row r="1424" spans="5:33">
      <c r="E1424" s="11"/>
      <c r="K1424" s="11"/>
      <c r="Q1424" s="11"/>
      <c r="X1424" s="11"/>
      <c r="AA1424" s="11"/>
      <c r="AG1424" s="11"/>
    </row>
    <row r="1425" spans="5:33">
      <c r="E1425" s="11"/>
      <c r="K1425" s="11"/>
      <c r="Q1425" s="11"/>
      <c r="X1425" s="11"/>
      <c r="AA1425" s="11"/>
      <c r="AG1425" s="11"/>
    </row>
    <row r="1426" spans="5:33">
      <c r="E1426" s="11"/>
      <c r="K1426" s="11"/>
      <c r="Q1426" s="11"/>
      <c r="X1426" s="11"/>
      <c r="AA1426" s="11"/>
      <c r="AG1426" s="11"/>
    </row>
    <row r="1427" spans="5:33">
      <c r="E1427" s="11"/>
      <c r="K1427" s="11"/>
      <c r="Q1427" s="11"/>
      <c r="X1427" s="11"/>
      <c r="AA1427" s="11"/>
      <c r="AG1427" s="11"/>
    </row>
    <row r="1428" spans="5:33">
      <c r="E1428" s="11"/>
      <c r="K1428" s="11"/>
      <c r="Q1428" s="11"/>
      <c r="X1428" s="11"/>
      <c r="AA1428" s="11"/>
      <c r="AG1428" s="11"/>
    </row>
    <row r="1429" spans="5:33">
      <c r="E1429" s="11"/>
      <c r="K1429" s="11"/>
      <c r="Q1429" s="11"/>
      <c r="X1429" s="11"/>
      <c r="AA1429" s="11"/>
      <c r="AG1429" s="11"/>
    </row>
    <row r="1430" spans="5:33">
      <c r="E1430" s="11"/>
      <c r="K1430" s="11"/>
      <c r="Q1430" s="11"/>
      <c r="X1430" s="11"/>
      <c r="AA1430" s="11"/>
      <c r="AG1430" s="11"/>
    </row>
    <row r="1431" spans="5:33">
      <c r="E1431" s="11"/>
      <c r="K1431" s="11"/>
      <c r="Q1431" s="11"/>
      <c r="X1431" s="11"/>
      <c r="AA1431" s="11"/>
      <c r="AG1431" s="11"/>
    </row>
    <row r="1432" spans="5:33">
      <c r="E1432" s="11"/>
      <c r="K1432" s="11"/>
      <c r="Q1432" s="11"/>
      <c r="X1432" s="11"/>
      <c r="AA1432" s="11"/>
      <c r="AG1432" s="11"/>
    </row>
    <row r="1433" spans="5:33">
      <c r="E1433" s="11"/>
      <c r="K1433" s="11"/>
      <c r="Q1433" s="11"/>
      <c r="X1433" s="11"/>
      <c r="AA1433" s="11"/>
      <c r="AG1433" s="11"/>
    </row>
    <row r="1434" spans="5:33">
      <c r="E1434" s="11"/>
      <c r="K1434" s="11"/>
      <c r="Q1434" s="11"/>
      <c r="X1434" s="11"/>
      <c r="AA1434" s="11"/>
      <c r="AG1434" s="11"/>
    </row>
    <row r="1435" spans="5:33">
      <c r="E1435" s="11"/>
      <c r="K1435" s="11"/>
      <c r="Q1435" s="11"/>
      <c r="X1435" s="11"/>
      <c r="AA1435" s="11"/>
      <c r="AG1435" s="11"/>
    </row>
    <row r="1436" spans="5:33">
      <c r="E1436" s="11"/>
      <c r="K1436" s="11"/>
      <c r="Q1436" s="11"/>
      <c r="X1436" s="11"/>
      <c r="AA1436" s="11"/>
      <c r="AG1436" s="11"/>
    </row>
    <row r="1437" spans="5:33">
      <c r="E1437" s="11"/>
      <c r="K1437" s="11"/>
      <c r="Q1437" s="11"/>
      <c r="X1437" s="11"/>
      <c r="AA1437" s="11"/>
      <c r="AG1437" s="11"/>
    </row>
    <row r="1438" spans="5:33">
      <c r="E1438" s="11"/>
      <c r="K1438" s="11"/>
      <c r="Q1438" s="11"/>
      <c r="X1438" s="11"/>
      <c r="AA1438" s="11"/>
      <c r="AG1438" s="11"/>
    </row>
    <row r="1439" spans="5:33">
      <c r="E1439" s="11"/>
      <c r="K1439" s="11"/>
      <c r="Q1439" s="11"/>
      <c r="X1439" s="11"/>
      <c r="AA1439" s="11"/>
      <c r="AG1439" s="11"/>
    </row>
    <row r="1440" spans="5:33">
      <c r="E1440" s="11"/>
      <c r="K1440" s="11"/>
      <c r="Q1440" s="11"/>
      <c r="X1440" s="11"/>
      <c r="AA1440" s="11"/>
      <c r="AG1440" s="11"/>
    </row>
    <row r="1441" spans="5:33">
      <c r="E1441" s="11"/>
      <c r="K1441" s="11"/>
      <c r="Q1441" s="11"/>
      <c r="X1441" s="11"/>
      <c r="AA1441" s="11"/>
      <c r="AG1441" s="11"/>
    </row>
    <row r="1442" spans="5:33">
      <c r="E1442" s="11"/>
      <c r="K1442" s="11"/>
      <c r="Q1442" s="11"/>
      <c r="X1442" s="11"/>
      <c r="AA1442" s="11"/>
      <c r="AG1442" s="11"/>
    </row>
    <row r="1443" spans="5:33">
      <c r="E1443" s="11"/>
      <c r="K1443" s="11"/>
      <c r="Q1443" s="11"/>
      <c r="X1443" s="11"/>
      <c r="AA1443" s="11"/>
      <c r="AG1443" s="11"/>
    </row>
    <row r="1444" spans="5:33">
      <c r="E1444" s="11"/>
      <c r="K1444" s="11"/>
      <c r="Q1444" s="11"/>
      <c r="X1444" s="11"/>
      <c r="AA1444" s="11"/>
      <c r="AG1444" s="11"/>
    </row>
    <row r="1445" spans="5:33">
      <c r="E1445" s="11"/>
      <c r="K1445" s="11"/>
      <c r="Q1445" s="11"/>
      <c r="X1445" s="11"/>
      <c r="AA1445" s="11"/>
      <c r="AG1445" s="11"/>
    </row>
    <row r="1446" spans="5:33">
      <c r="E1446" s="11"/>
      <c r="K1446" s="11"/>
      <c r="Q1446" s="11"/>
      <c r="X1446" s="11"/>
      <c r="AA1446" s="11"/>
      <c r="AG1446" s="11"/>
    </row>
    <row r="1447" spans="5:33">
      <c r="E1447" s="11"/>
      <c r="K1447" s="11"/>
      <c r="Q1447" s="11"/>
      <c r="X1447" s="11"/>
      <c r="AA1447" s="11"/>
      <c r="AG1447" s="11"/>
    </row>
    <row r="1448" spans="5:33">
      <c r="E1448" s="11"/>
      <c r="K1448" s="11"/>
      <c r="Q1448" s="11"/>
      <c r="X1448" s="11"/>
      <c r="AA1448" s="11"/>
      <c r="AG1448" s="11"/>
    </row>
    <row r="1449" spans="5:33">
      <c r="E1449" s="11"/>
      <c r="K1449" s="11"/>
      <c r="Q1449" s="11"/>
      <c r="X1449" s="11"/>
      <c r="AA1449" s="11"/>
      <c r="AG1449" s="11"/>
    </row>
    <row r="1450" spans="5:33">
      <c r="E1450" s="11"/>
      <c r="K1450" s="11"/>
      <c r="Q1450" s="11"/>
      <c r="X1450" s="11"/>
      <c r="AA1450" s="11"/>
      <c r="AG1450" s="11"/>
    </row>
    <row r="1451" spans="5:33">
      <c r="E1451" s="11"/>
      <c r="K1451" s="11"/>
      <c r="Q1451" s="11"/>
      <c r="X1451" s="11"/>
      <c r="AA1451" s="11"/>
      <c r="AG1451" s="11"/>
    </row>
    <row r="1452" spans="5:33">
      <c r="E1452" s="11"/>
      <c r="K1452" s="11"/>
      <c r="Q1452" s="11"/>
      <c r="X1452" s="11"/>
      <c r="AA1452" s="11"/>
      <c r="AG1452" s="11"/>
    </row>
    <row r="1453" spans="5:33">
      <c r="E1453" s="11"/>
      <c r="K1453" s="11"/>
      <c r="Q1453" s="11"/>
      <c r="X1453" s="11"/>
      <c r="AA1453" s="11"/>
      <c r="AG1453" s="11"/>
    </row>
    <row r="1454" spans="5:33">
      <c r="E1454" s="11"/>
      <c r="K1454" s="11"/>
      <c r="Q1454" s="11"/>
      <c r="X1454" s="11"/>
      <c r="AA1454" s="11"/>
      <c r="AG1454" s="11"/>
    </row>
    <row r="1455" spans="5:33">
      <c r="E1455" s="11"/>
      <c r="K1455" s="11"/>
      <c r="Q1455" s="11"/>
      <c r="X1455" s="11"/>
      <c r="AA1455" s="11"/>
      <c r="AG1455" s="11"/>
    </row>
    <row r="1456" spans="5:33">
      <c r="E1456" s="11"/>
      <c r="K1456" s="11"/>
      <c r="Q1456" s="11"/>
      <c r="X1456" s="11"/>
      <c r="AA1456" s="11"/>
      <c r="AG1456" s="11"/>
    </row>
    <row r="1457" spans="5:33">
      <c r="E1457" s="11"/>
      <c r="K1457" s="11"/>
      <c r="Q1457" s="11"/>
      <c r="X1457" s="11"/>
      <c r="AA1457" s="11"/>
      <c r="AG1457" s="11"/>
    </row>
    <row r="1458" spans="5:33">
      <c r="E1458" s="11"/>
      <c r="K1458" s="11"/>
      <c r="Q1458" s="11"/>
      <c r="X1458" s="11"/>
      <c r="AA1458" s="11"/>
      <c r="AG1458" s="11"/>
    </row>
    <row r="1459" spans="5:33">
      <c r="E1459" s="11"/>
      <c r="K1459" s="11"/>
      <c r="Q1459" s="11"/>
      <c r="X1459" s="11"/>
      <c r="AA1459" s="11"/>
      <c r="AG1459" s="11"/>
    </row>
    <row r="1460" spans="5:33">
      <c r="E1460" s="11"/>
      <c r="K1460" s="11"/>
      <c r="Q1460" s="11"/>
      <c r="X1460" s="11"/>
      <c r="AA1460" s="11"/>
      <c r="AG1460" s="11"/>
    </row>
    <row r="1461" spans="5:33">
      <c r="E1461" s="11"/>
      <c r="K1461" s="11"/>
      <c r="Q1461" s="11"/>
      <c r="X1461" s="11"/>
      <c r="AA1461" s="11"/>
      <c r="AG1461" s="11"/>
    </row>
    <row r="1462" spans="5:33">
      <c r="E1462" s="11"/>
      <c r="K1462" s="11"/>
      <c r="Q1462" s="11"/>
      <c r="X1462" s="11"/>
      <c r="AA1462" s="11"/>
      <c r="AG1462" s="11"/>
    </row>
    <row r="1463" spans="5:33">
      <c r="E1463" s="11"/>
      <c r="K1463" s="11"/>
      <c r="Q1463" s="11"/>
      <c r="X1463" s="11"/>
      <c r="AA1463" s="11"/>
      <c r="AG1463" s="11"/>
    </row>
    <row r="1464" spans="5:33">
      <c r="E1464" s="11"/>
      <c r="K1464" s="11"/>
      <c r="Q1464" s="11"/>
      <c r="X1464" s="11"/>
      <c r="AA1464" s="11"/>
      <c r="AG1464" s="11"/>
    </row>
    <row r="1465" spans="5:33">
      <c r="E1465" s="11"/>
      <c r="K1465" s="11"/>
      <c r="Q1465" s="11"/>
      <c r="X1465" s="11"/>
      <c r="AA1465" s="11"/>
      <c r="AG1465" s="11"/>
    </row>
    <row r="1466" spans="5:33">
      <c r="E1466" s="11"/>
      <c r="K1466" s="11"/>
      <c r="Q1466" s="11"/>
      <c r="X1466" s="11"/>
      <c r="AA1466" s="11"/>
      <c r="AG1466" s="11"/>
    </row>
    <row r="1467" spans="5:33">
      <c r="E1467" s="11"/>
      <c r="K1467" s="11"/>
      <c r="Q1467" s="11"/>
      <c r="X1467" s="11"/>
      <c r="AA1467" s="11"/>
      <c r="AG1467" s="11"/>
    </row>
    <row r="1468" spans="5:33">
      <c r="E1468" s="11"/>
      <c r="K1468" s="11"/>
      <c r="Q1468" s="11"/>
      <c r="X1468" s="11"/>
      <c r="AA1468" s="11"/>
      <c r="AG1468" s="11"/>
    </row>
    <row r="1469" spans="5:33">
      <c r="E1469" s="11"/>
      <c r="K1469" s="11"/>
      <c r="Q1469" s="11"/>
      <c r="X1469" s="11"/>
      <c r="AA1469" s="11"/>
      <c r="AG1469" s="11"/>
    </row>
    <row r="1470" spans="5:33">
      <c r="E1470" s="11"/>
      <c r="K1470" s="11"/>
      <c r="Q1470" s="11"/>
      <c r="X1470" s="11"/>
      <c r="AA1470" s="11"/>
      <c r="AG1470" s="11"/>
    </row>
    <row r="1471" spans="5:33">
      <c r="E1471" s="11"/>
      <c r="K1471" s="11"/>
      <c r="Q1471" s="11"/>
      <c r="X1471" s="11"/>
      <c r="AA1471" s="11"/>
      <c r="AG1471" s="11"/>
    </row>
    <row r="1472" spans="5:33">
      <c r="E1472" s="11"/>
      <c r="K1472" s="11"/>
      <c r="Q1472" s="11"/>
      <c r="X1472" s="11"/>
      <c r="AA1472" s="11"/>
      <c r="AG1472" s="11"/>
    </row>
    <row r="1473" spans="5:33">
      <c r="E1473" s="11"/>
      <c r="K1473" s="11"/>
      <c r="Q1473" s="11"/>
      <c r="X1473" s="11"/>
      <c r="AA1473" s="11"/>
      <c r="AG1473" s="11"/>
    </row>
    <row r="1474" spans="5:33">
      <c r="E1474" s="11"/>
      <c r="K1474" s="11"/>
      <c r="Q1474" s="11"/>
      <c r="X1474" s="11"/>
      <c r="AA1474" s="11"/>
      <c r="AG1474" s="11"/>
    </row>
    <row r="1475" spans="5:33">
      <c r="E1475" s="11"/>
      <c r="K1475" s="11"/>
      <c r="Q1475" s="11"/>
      <c r="X1475" s="11"/>
      <c r="AA1475" s="11"/>
      <c r="AG1475" s="11"/>
    </row>
    <row r="1476" spans="5:33">
      <c r="E1476" s="11"/>
      <c r="K1476" s="11"/>
      <c r="Q1476" s="11"/>
      <c r="X1476" s="11"/>
      <c r="AA1476" s="11"/>
      <c r="AG1476" s="11"/>
    </row>
    <row r="1477" spans="5:33">
      <c r="E1477" s="11"/>
      <c r="K1477" s="11"/>
      <c r="Q1477" s="11"/>
      <c r="X1477" s="11"/>
      <c r="AA1477" s="11"/>
      <c r="AG1477" s="11"/>
    </row>
    <row r="1478" spans="5:33">
      <c r="E1478" s="11"/>
      <c r="K1478" s="11"/>
      <c r="Q1478" s="11"/>
      <c r="X1478" s="11"/>
      <c r="AA1478" s="11"/>
      <c r="AG1478" s="11"/>
    </row>
    <row r="1479" spans="5:33">
      <c r="E1479" s="11"/>
      <c r="K1479" s="11"/>
      <c r="Q1479" s="11"/>
      <c r="X1479" s="11"/>
      <c r="AA1479" s="11"/>
      <c r="AG1479" s="11"/>
    </row>
    <row r="1480" spans="5:33">
      <c r="E1480" s="11"/>
      <c r="K1480" s="11"/>
      <c r="Q1480" s="11"/>
      <c r="X1480" s="11"/>
      <c r="AA1480" s="11"/>
      <c r="AG1480" s="11"/>
    </row>
    <row r="1481" spans="5:33">
      <c r="E1481" s="11"/>
      <c r="K1481" s="11"/>
      <c r="Q1481" s="11"/>
      <c r="X1481" s="11"/>
      <c r="AA1481" s="11"/>
      <c r="AG1481" s="11"/>
    </row>
    <row r="1482" spans="5:33">
      <c r="E1482" s="11"/>
      <c r="K1482" s="11"/>
      <c r="Q1482" s="11"/>
      <c r="X1482" s="11"/>
      <c r="AA1482" s="11"/>
      <c r="AG1482" s="11"/>
    </row>
    <row r="1483" spans="5:33">
      <c r="E1483" s="11"/>
      <c r="K1483" s="11"/>
      <c r="Q1483" s="11"/>
      <c r="X1483" s="11"/>
      <c r="AA1483" s="11"/>
      <c r="AG1483" s="11"/>
    </row>
    <row r="1484" spans="5:33">
      <c r="E1484" s="11"/>
      <c r="K1484" s="11"/>
      <c r="Q1484" s="11"/>
      <c r="X1484" s="11"/>
      <c r="AA1484" s="11"/>
      <c r="AG1484" s="11"/>
    </row>
    <row r="1485" spans="5:33">
      <c r="E1485" s="11"/>
      <c r="K1485" s="11"/>
      <c r="Q1485" s="11"/>
      <c r="X1485" s="11"/>
      <c r="AA1485" s="11"/>
      <c r="AG1485" s="11"/>
    </row>
    <row r="1486" spans="5:33">
      <c r="E1486" s="11"/>
      <c r="K1486" s="11"/>
      <c r="Q1486" s="11"/>
      <c r="X1486" s="11"/>
      <c r="AA1486" s="11"/>
      <c r="AG1486" s="11"/>
    </row>
    <row r="1487" spans="5:33">
      <c r="E1487" s="11"/>
      <c r="K1487" s="11"/>
      <c r="Q1487" s="11"/>
      <c r="X1487" s="11"/>
      <c r="AA1487" s="11"/>
      <c r="AG1487" s="11"/>
    </row>
    <row r="1488" spans="5:33">
      <c r="E1488" s="11"/>
      <c r="K1488" s="11"/>
      <c r="Q1488" s="11"/>
      <c r="X1488" s="11"/>
      <c r="AA1488" s="11"/>
      <c r="AG1488" s="11"/>
    </row>
    <row r="1489" spans="5:33">
      <c r="E1489" s="11"/>
      <c r="K1489" s="11"/>
      <c r="Q1489" s="11"/>
      <c r="X1489" s="11"/>
      <c r="AA1489" s="11"/>
      <c r="AG1489" s="11"/>
    </row>
    <row r="1490" spans="5:33">
      <c r="E1490" s="11"/>
      <c r="K1490" s="11"/>
      <c r="Q1490" s="11"/>
      <c r="X1490" s="11"/>
      <c r="AA1490" s="11"/>
      <c r="AG1490" s="11"/>
    </row>
    <row r="1491" spans="5:33">
      <c r="E1491" s="11"/>
      <c r="K1491" s="11"/>
      <c r="Q1491" s="11"/>
      <c r="X1491" s="11"/>
      <c r="AA1491" s="11"/>
      <c r="AG1491" s="11"/>
    </row>
    <row r="1492" spans="5:33">
      <c r="E1492" s="11"/>
      <c r="K1492" s="11"/>
      <c r="Q1492" s="11"/>
      <c r="X1492" s="11"/>
      <c r="AA1492" s="11"/>
      <c r="AG1492" s="11"/>
    </row>
    <row r="1493" spans="5:33">
      <c r="E1493" s="11"/>
      <c r="K1493" s="11"/>
      <c r="Q1493" s="11"/>
      <c r="X1493" s="11"/>
      <c r="AA1493" s="11"/>
      <c r="AG1493" s="11"/>
    </row>
    <row r="1494" spans="5:33">
      <c r="E1494" s="11"/>
      <c r="K1494" s="11"/>
      <c r="Q1494" s="11"/>
      <c r="X1494" s="11"/>
      <c r="AA1494" s="11"/>
      <c r="AG1494" s="11"/>
    </row>
    <row r="1495" spans="5:33">
      <c r="E1495" s="11"/>
      <c r="K1495" s="11"/>
      <c r="Q1495" s="11"/>
      <c r="X1495" s="11"/>
      <c r="AA1495" s="11"/>
      <c r="AG1495" s="11"/>
    </row>
    <row r="1496" spans="5:33">
      <c r="E1496" s="11"/>
      <c r="K1496" s="11"/>
      <c r="Q1496" s="11"/>
      <c r="X1496" s="11"/>
      <c r="AA1496" s="11"/>
      <c r="AG1496" s="11"/>
    </row>
    <row r="1497" spans="5:33">
      <c r="E1497" s="11"/>
      <c r="K1497" s="11"/>
      <c r="Q1497" s="11"/>
      <c r="X1497" s="11"/>
      <c r="AA1497" s="11"/>
      <c r="AG1497" s="11"/>
    </row>
    <row r="1498" spans="5:33">
      <c r="E1498" s="11"/>
      <c r="K1498" s="11"/>
      <c r="Q1498" s="11"/>
      <c r="X1498" s="11"/>
      <c r="AA1498" s="11"/>
      <c r="AG1498" s="11"/>
    </row>
    <row r="1499" spans="5:33">
      <c r="E1499" s="11"/>
      <c r="K1499" s="11"/>
      <c r="Q1499" s="11"/>
      <c r="X1499" s="11"/>
      <c r="AA1499" s="11"/>
      <c r="AG1499" s="11"/>
    </row>
    <row r="1500" spans="5:33">
      <c r="E1500" s="11"/>
      <c r="K1500" s="11"/>
      <c r="Q1500" s="11"/>
      <c r="X1500" s="11"/>
      <c r="AA1500" s="11"/>
      <c r="AG1500" s="11"/>
    </row>
    <row r="1501" spans="5:33">
      <c r="E1501" s="11"/>
      <c r="K1501" s="11"/>
      <c r="Q1501" s="11"/>
      <c r="X1501" s="11"/>
      <c r="AA1501" s="11"/>
      <c r="AG1501" s="11"/>
    </row>
    <row r="1502" spans="5:33">
      <c r="E1502" s="11"/>
      <c r="K1502" s="11"/>
      <c r="Q1502" s="11"/>
      <c r="X1502" s="11"/>
      <c r="AA1502" s="11"/>
      <c r="AG1502" s="11"/>
    </row>
    <row r="1503" spans="5:33">
      <c r="E1503" s="11"/>
      <c r="K1503" s="11"/>
      <c r="Q1503" s="11"/>
      <c r="X1503" s="11"/>
      <c r="AA1503" s="11"/>
      <c r="AG1503" s="11"/>
    </row>
    <row r="1504" spans="5:33">
      <c r="E1504" s="11"/>
      <c r="K1504" s="11"/>
      <c r="Q1504" s="11"/>
      <c r="X1504" s="11"/>
      <c r="AA1504" s="11"/>
      <c r="AG1504" s="11"/>
    </row>
    <row r="1505" spans="5:33">
      <c r="E1505" s="11"/>
      <c r="K1505" s="11"/>
      <c r="Q1505" s="11"/>
      <c r="X1505" s="11"/>
      <c r="AA1505" s="11"/>
      <c r="AG1505" s="11"/>
    </row>
    <row r="1506" spans="5:33">
      <c r="E1506" s="11"/>
      <c r="K1506" s="11"/>
      <c r="Q1506" s="11"/>
      <c r="X1506" s="11"/>
      <c r="AA1506" s="11"/>
      <c r="AG1506" s="11"/>
    </row>
    <row r="1507" spans="5:33">
      <c r="E1507" s="11"/>
      <c r="K1507" s="11"/>
      <c r="Q1507" s="11"/>
      <c r="X1507" s="11"/>
      <c r="AA1507" s="11"/>
      <c r="AG1507" s="11"/>
    </row>
    <row r="1508" spans="5:33">
      <c r="E1508" s="11"/>
      <c r="K1508" s="11"/>
      <c r="Q1508" s="11"/>
      <c r="X1508" s="11"/>
      <c r="AA1508" s="11"/>
      <c r="AG1508" s="11"/>
    </row>
    <row r="1509" spans="5:33">
      <c r="E1509" s="11"/>
      <c r="K1509" s="11"/>
      <c r="Q1509" s="11"/>
      <c r="X1509" s="11"/>
      <c r="AA1509" s="11"/>
      <c r="AG1509" s="11"/>
    </row>
    <row r="1510" spans="5:33">
      <c r="E1510" s="11"/>
      <c r="K1510" s="11"/>
      <c r="Q1510" s="11"/>
      <c r="X1510" s="11"/>
      <c r="AA1510" s="11"/>
      <c r="AG1510" s="11"/>
    </row>
    <row r="1511" spans="5:33">
      <c r="E1511" s="11"/>
      <c r="K1511" s="11"/>
      <c r="Q1511" s="11"/>
      <c r="X1511" s="11"/>
      <c r="AA1511" s="11"/>
      <c r="AG1511" s="11"/>
    </row>
    <row r="1512" spans="5:33">
      <c r="E1512" s="11"/>
      <c r="K1512" s="11"/>
      <c r="Q1512" s="11"/>
      <c r="X1512" s="11"/>
      <c r="AA1512" s="11"/>
      <c r="AG1512" s="11"/>
    </row>
    <row r="1513" spans="5:33">
      <c r="E1513" s="11"/>
      <c r="K1513" s="11"/>
      <c r="Q1513" s="11"/>
      <c r="X1513" s="11"/>
      <c r="AA1513" s="11"/>
      <c r="AG1513" s="11"/>
    </row>
    <row r="1514" spans="5:33">
      <c r="E1514" s="11"/>
      <c r="K1514" s="11"/>
      <c r="Q1514" s="11"/>
      <c r="X1514" s="11"/>
      <c r="AA1514" s="11"/>
      <c r="AG1514" s="11"/>
    </row>
    <row r="1515" spans="5:33">
      <c r="E1515" s="11"/>
      <c r="K1515" s="11"/>
      <c r="Q1515" s="11"/>
      <c r="X1515" s="11"/>
      <c r="AA1515" s="11"/>
      <c r="AG1515" s="11"/>
    </row>
    <row r="1516" spans="5:33">
      <c r="E1516" s="11"/>
      <c r="K1516" s="11"/>
      <c r="Q1516" s="11"/>
      <c r="X1516" s="11"/>
      <c r="AA1516" s="11"/>
      <c r="AG1516" s="11"/>
    </row>
    <row r="1517" spans="5:33">
      <c r="E1517" s="11"/>
      <c r="K1517" s="11"/>
      <c r="Q1517" s="11"/>
      <c r="X1517" s="11"/>
      <c r="AA1517" s="11"/>
      <c r="AG1517" s="11"/>
    </row>
    <row r="1518" spans="5:33">
      <c r="E1518" s="11"/>
      <c r="K1518" s="11"/>
      <c r="Q1518" s="11"/>
      <c r="X1518" s="11"/>
      <c r="AA1518" s="11"/>
      <c r="AG1518" s="11"/>
    </row>
    <row r="1519" spans="5:33">
      <c r="E1519" s="11"/>
      <c r="K1519" s="11"/>
      <c r="Q1519" s="11"/>
      <c r="X1519" s="11"/>
      <c r="AA1519" s="11"/>
      <c r="AG1519" s="11"/>
    </row>
    <row r="1520" spans="5:33">
      <c r="E1520" s="11"/>
      <c r="K1520" s="11"/>
      <c r="Q1520" s="11"/>
      <c r="X1520" s="11"/>
      <c r="AA1520" s="11"/>
      <c r="AG1520" s="11"/>
    </row>
    <row r="1521" spans="5:33">
      <c r="E1521" s="11"/>
      <c r="K1521" s="11"/>
      <c r="Q1521" s="11"/>
      <c r="X1521" s="11"/>
      <c r="AA1521" s="11"/>
      <c r="AG1521" s="11"/>
    </row>
    <row r="1522" spans="5:33">
      <c r="E1522" s="11"/>
      <c r="K1522" s="11"/>
      <c r="Q1522" s="11"/>
      <c r="X1522" s="11"/>
      <c r="AA1522" s="11"/>
      <c r="AG1522" s="11"/>
    </row>
    <row r="1523" spans="5:33">
      <c r="E1523" s="11"/>
      <c r="K1523" s="11"/>
      <c r="Q1523" s="11"/>
      <c r="X1523" s="11"/>
      <c r="AA1523" s="11"/>
      <c r="AG1523" s="11"/>
    </row>
    <row r="1524" spans="5:33">
      <c r="E1524" s="11"/>
      <c r="K1524" s="11"/>
      <c r="Q1524" s="11"/>
      <c r="X1524" s="11"/>
      <c r="AA1524" s="11"/>
      <c r="AG1524" s="11"/>
    </row>
    <row r="1525" spans="5:33">
      <c r="E1525" s="11"/>
      <c r="K1525" s="11"/>
      <c r="Q1525" s="11"/>
      <c r="X1525" s="11"/>
      <c r="AA1525" s="11"/>
      <c r="AG1525" s="11"/>
    </row>
    <row r="1526" spans="5:33">
      <c r="E1526" s="11"/>
      <c r="K1526" s="11"/>
      <c r="Q1526" s="11"/>
      <c r="X1526" s="11"/>
      <c r="AA1526" s="11"/>
      <c r="AG1526" s="11"/>
    </row>
    <row r="1527" spans="5:33">
      <c r="E1527" s="11"/>
      <c r="K1527" s="11"/>
      <c r="Q1527" s="11"/>
      <c r="X1527" s="11"/>
      <c r="AA1527" s="11"/>
      <c r="AG1527" s="11"/>
    </row>
    <row r="1528" spans="5:33">
      <c r="E1528" s="11"/>
      <c r="K1528" s="11"/>
      <c r="Q1528" s="11"/>
      <c r="X1528" s="11"/>
      <c r="AA1528" s="11"/>
      <c r="AG1528" s="11"/>
    </row>
    <row r="1529" spans="5:33">
      <c r="E1529" s="11"/>
      <c r="K1529" s="11"/>
      <c r="Q1529" s="11"/>
      <c r="X1529" s="11"/>
      <c r="AA1529" s="11"/>
      <c r="AG1529" s="11"/>
    </row>
    <row r="1530" spans="5:33">
      <c r="E1530" s="11"/>
      <c r="K1530" s="11"/>
      <c r="Q1530" s="11"/>
      <c r="X1530" s="11"/>
      <c r="AA1530" s="11"/>
      <c r="AG1530" s="11"/>
    </row>
    <row r="1531" spans="5:33">
      <c r="E1531" s="11"/>
      <c r="K1531" s="11"/>
      <c r="Q1531" s="11"/>
      <c r="X1531" s="11"/>
      <c r="AA1531" s="11"/>
      <c r="AG1531" s="11"/>
    </row>
    <row r="1532" spans="5:33">
      <c r="E1532" s="11"/>
      <c r="K1532" s="11"/>
      <c r="Q1532" s="11"/>
      <c r="X1532" s="11"/>
      <c r="AA1532" s="11"/>
      <c r="AG1532" s="11"/>
    </row>
    <row r="1533" spans="5:33">
      <c r="E1533" s="11"/>
      <c r="K1533" s="11"/>
      <c r="Q1533" s="11"/>
      <c r="X1533" s="11"/>
      <c r="AA1533" s="11"/>
      <c r="AG1533" s="11"/>
    </row>
    <row r="1534" spans="5:33">
      <c r="E1534" s="11"/>
      <c r="K1534" s="11"/>
      <c r="Q1534" s="11"/>
      <c r="X1534" s="11"/>
      <c r="AA1534" s="11"/>
      <c r="AG1534" s="11"/>
    </row>
    <row r="1535" spans="5:33">
      <c r="E1535" s="11"/>
      <c r="K1535" s="11"/>
      <c r="Q1535" s="11"/>
      <c r="X1535" s="11"/>
      <c r="AA1535" s="11"/>
      <c r="AG1535" s="11"/>
    </row>
    <row r="1536" spans="5:33">
      <c r="E1536" s="11"/>
      <c r="K1536" s="11"/>
      <c r="Q1536" s="11"/>
      <c r="X1536" s="11"/>
      <c r="AA1536" s="11"/>
      <c r="AG1536" s="11"/>
    </row>
    <row r="1537" spans="5:33">
      <c r="E1537" s="11"/>
      <c r="K1537" s="11"/>
      <c r="Q1537" s="11"/>
      <c r="X1537" s="11"/>
      <c r="AA1537" s="11"/>
      <c r="AG1537" s="11"/>
    </row>
    <row r="1538" spans="5:33">
      <c r="E1538" s="11"/>
      <c r="K1538" s="11"/>
      <c r="Q1538" s="11"/>
      <c r="X1538" s="11"/>
      <c r="AA1538" s="11"/>
      <c r="AG1538" s="11"/>
    </row>
    <row r="1539" spans="5:33">
      <c r="E1539" s="11"/>
      <c r="K1539" s="11"/>
      <c r="Q1539" s="11"/>
      <c r="X1539" s="11"/>
      <c r="AA1539" s="11"/>
      <c r="AG1539" s="11"/>
    </row>
    <row r="1540" spans="5:33">
      <c r="E1540" s="11"/>
      <c r="K1540" s="11"/>
      <c r="Q1540" s="11"/>
      <c r="X1540" s="11"/>
      <c r="AA1540" s="11"/>
      <c r="AG1540" s="11"/>
    </row>
    <row r="1541" spans="5:33">
      <c r="E1541" s="11"/>
      <c r="K1541" s="11"/>
      <c r="Q1541" s="11"/>
      <c r="X1541" s="11"/>
      <c r="AA1541" s="11"/>
      <c r="AG1541" s="11"/>
    </row>
    <row r="1542" spans="5:33">
      <c r="E1542" s="11"/>
      <c r="K1542" s="11"/>
      <c r="Q1542" s="11"/>
      <c r="X1542" s="11"/>
      <c r="AA1542" s="11"/>
      <c r="AG1542" s="11"/>
    </row>
    <row r="1543" spans="5:33">
      <c r="E1543" s="11"/>
      <c r="K1543" s="11"/>
      <c r="Q1543" s="11"/>
      <c r="X1543" s="11"/>
      <c r="AA1543" s="11"/>
      <c r="AG1543" s="11"/>
    </row>
    <row r="1544" spans="5:33">
      <c r="E1544" s="11"/>
      <c r="K1544" s="11"/>
      <c r="Q1544" s="11"/>
      <c r="X1544" s="11"/>
      <c r="AA1544" s="11"/>
      <c r="AG1544" s="11"/>
    </row>
    <row r="1545" spans="5:33">
      <c r="E1545" s="11"/>
      <c r="K1545" s="11"/>
      <c r="Q1545" s="11"/>
      <c r="X1545" s="11"/>
      <c r="AA1545" s="11"/>
      <c r="AG1545" s="11"/>
    </row>
    <row r="1546" spans="5:33">
      <c r="E1546" s="11"/>
      <c r="K1546" s="11"/>
      <c r="Q1546" s="11"/>
      <c r="X1546" s="11"/>
      <c r="AA1546" s="11"/>
      <c r="AG1546" s="11"/>
    </row>
    <row r="1547" spans="5:33">
      <c r="E1547" s="11"/>
      <c r="K1547" s="11"/>
      <c r="Q1547" s="11"/>
      <c r="X1547" s="11"/>
      <c r="AA1547" s="11"/>
      <c r="AG1547" s="11"/>
    </row>
    <row r="1548" spans="5:33">
      <c r="E1548" s="11"/>
      <c r="K1548" s="11"/>
      <c r="Q1548" s="11"/>
      <c r="X1548" s="11"/>
      <c r="AA1548" s="11"/>
      <c r="AG1548" s="11"/>
    </row>
    <row r="1549" spans="5:33">
      <c r="E1549" s="11"/>
      <c r="K1549" s="11"/>
      <c r="Q1549" s="11"/>
      <c r="X1549" s="11"/>
      <c r="AA1549" s="11"/>
      <c r="AG1549" s="11"/>
    </row>
    <row r="1550" spans="5:33">
      <c r="E1550" s="11"/>
      <c r="K1550" s="11"/>
      <c r="Q1550" s="11"/>
      <c r="X1550" s="11"/>
      <c r="AA1550" s="11"/>
      <c r="AG1550" s="11"/>
    </row>
    <row r="1551" spans="5:33">
      <c r="E1551" s="11"/>
      <c r="K1551" s="11"/>
      <c r="Q1551" s="11"/>
      <c r="X1551" s="11"/>
      <c r="AA1551" s="11"/>
      <c r="AG1551" s="11"/>
    </row>
    <row r="1552" spans="5:33">
      <c r="E1552" s="11"/>
      <c r="K1552" s="11"/>
      <c r="Q1552" s="11"/>
      <c r="X1552" s="11"/>
      <c r="AA1552" s="11"/>
      <c r="AG1552" s="11"/>
    </row>
    <row r="1553" spans="5:33">
      <c r="E1553" s="11"/>
      <c r="K1553" s="11"/>
      <c r="Q1553" s="11"/>
      <c r="X1553" s="11"/>
      <c r="AA1553" s="11"/>
      <c r="AG1553" s="11"/>
    </row>
    <row r="1554" spans="5:33">
      <c r="E1554" s="11"/>
      <c r="K1554" s="11"/>
      <c r="Q1554" s="11"/>
      <c r="X1554" s="11"/>
      <c r="AA1554" s="11"/>
      <c r="AG1554" s="11"/>
    </row>
    <row r="1555" spans="5:33">
      <c r="E1555" s="11"/>
      <c r="K1555" s="11"/>
      <c r="Q1555" s="11"/>
      <c r="X1555" s="11"/>
      <c r="AA1555" s="11"/>
      <c r="AG1555" s="11"/>
    </row>
    <row r="1556" spans="5:33">
      <c r="E1556" s="11"/>
      <c r="K1556" s="11"/>
      <c r="Q1556" s="11"/>
      <c r="X1556" s="11"/>
      <c r="AA1556" s="11"/>
      <c r="AG1556" s="11"/>
    </row>
    <row r="1557" spans="5:33">
      <c r="E1557" s="11"/>
      <c r="K1557" s="11"/>
      <c r="Q1557" s="11"/>
      <c r="X1557" s="11"/>
      <c r="AA1557" s="11"/>
      <c r="AG1557" s="11"/>
    </row>
    <row r="1558" spans="5:33">
      <c r="E1558" s="11"/>
      <c r="K1558" s="11"/>
      <c r="Q1558" s="11"/>
      <c r="X1558" s="11"/>
      <c r="AA1558" s="11"/>
      <c r="AG1558" s="11"/>
    </row>
    <row r="1559" spans="5:33">
      <c r="E1559" s="11"/>
      <c r="K1559" s="11"/>
      <c r="Q1559" s="11"/>
      <c r="X1559" s="11"/>
      <c r="AA1559" s="11"/>
      <c r="AG1559" s="11"/>
    </row>
    <row r="1560" spans="5:33">
      <c r="E1560" s="11"/>
      <c r="K1560" s="11"/>
      <c r="Q1560" s="11"/>
      <c r="X1560" s="11"/>
      <c r="AA1560" s="11"/>
      <c r="AG1560" s="11"/>
    </row>
    <row r="1561" spans="5:33">
      <c r="E1561" s="11"/>
      <c r="K1561" s="11"/>
      <c r="Q1561" s="11"/>
      <c r="X1561" s="11"/>
      <c r="AA1561" s="11"/>
      <c r="AG1561" s="11"/>
    </row>
    <row r="1562" spans="5:33">
      <c r="E1562" s="11"/>
      <c r="K1562" s="11"/>
      <c r="Q1562" s="11"/>
      <c r="X1562" s="11"/>
      <c r="AA1562" s="11"/>
      <c r="AG1562" s="11"/>
    </row>
    <row r="1563" spans="5:33">
      <c r="E1563" s="11"/>
      <c r="K1563" s="11"/>
      <c r="Q1563" s="11"/>
      <c r="X1563" s="11"/>
      <c r="AA1563" s="11"/>
      <c r="AG1563" s="11"/>
    </row>
    <row r="1564" spans="5:33">
      <c r="E1564" s="11"/>
      <c r="K1564" s="11"/>
      <c r="Q1564" s="11"/>
      <c r="X1564" s="11"/>
      <c r="AA1564" s="11"/>
      <c r="AG1564" s="11"/>
    </row>
    <row r="1565" spans="5:33">
      <c r="E1565" s="11"/>
      <c r="K1565" s="11"/>
      <c r="Q1565" s="11"/>
      <c r="X1565" s="11"/>
      <c r="AA1565" s="11"/>
      <c r="AG1565" s="11"/>
    </row>
    <row r="1566" spans="5:33">
      <c r="E1566" s="11"/>
      <c r="K1566" s="11"/>
      <c r="Q1566" s="11"/>
      <c r="X1566" s="11"/>
      <c r="AA1566" s="11"/>
      <c r="AG1566" s="11"/>
    </row>
    <row r="1567" spans="5:33">
      <c r="E1567" s="11"/>
      <c r="K1567" s="11"/>
      <c r="Q1567" s="11"/>
      <c r="X1567" s="11"/>
      <c r="AA1567" s="11"/>
      <c r="AG1567" s="11"/>
    </row>
    <row r="1568" spans="5:33">
      <c r="E1568" s="11"/>
      <c r="K1568" s="11"/>
      <c r="Q1568" s="11"/>
      <c r="X1568" s="11"/>
      <c r="AA1568" s="11"/>
      <c r="AG1568" s="11"/>
    </row>
    <row r="1569" spans="5:33">
      <c r="E1569" s="11"/>
      <c r="K1569" s="11"/>
      <c r="Q1569" s="11"/>
      <c r="X1569" s="11"/>
      <c r="AA1569" s="11"/>
      <c r="AG1569" s="11"/>
    </row>
    <row r="1570" spans="5:33">
      <c r="E1570" s="11"/>
      <c r="K1570" s="11"/>
      <c r="Q1570" s="11"/>
      <c r="X1570" s="11"/>
      <c r="AA1570" s="11"/>
      <c r="AG1570" s="11"/>
    </row>
    <row r="1571" spans="5:33">
      <c r="E1571" s="11"/>
      <c r="K1571" s="11"/>
      <c r="Q1571" s="11"/>
      <c r="X1571" s="11"/>
      <c r="AA1571" s="11"/>
      <c r="AG1571" s="11"/>
    </row>
    <row r="1572" spans="5:33">
      <c r="E1572" s="11"/>
      <c r="K1572" s="11"/>
      <c r="Q1572" s="11"/>
      <c r="X1572" s="11"/>
      <c r="AA1572" s="11"/>
      <c r="AG1572" s="11"/>
    </row>
    <row r="1573" spans="5:33">
      <c r="E1573" s="11"/>
      <c r="K1573" s="11"/>
      <c r="Q1573" s="11"/>
      <c r="X1573" s="11"/>
      <c r="AA1573" s="11"/>
      <c r="AG1573" s="11"/>
    </row>
    <row r="1574" spans="5:33">
      <c r="E1574" s="11"/>
      <c r="K1574" s="11"/>
      <c r="Q1574" s="11"/>
      <c r="X1574" s="11"/>
      <c r="AA1574" s="11"/>
      <c r="AG1574" s="11"/>
    </row>
    <row r="1575" spans="5:33">
      <c r="E1575" s="11"/>
      <c r="K1575" s="11"/>
      <c r="Q1575" s="11"/>
      <c r="X1575" s="11"/>
      <c r="AA1575" s="11"/>
      <c r="AG1575" s="11"/>
    </row>
    <row r="1576" spans="5:33">
      <c r="E1576" s="11"/>
      <c r="K1576" s="11"/>
      <c r="Q1576" s="11"/>
      <c r="X1576" s="11"/>
      <c r="AA1576" s="11"/>
      <c r="AG1576" s="11"/>
    </row>
    <row r="1577" spans="5:33">
      <c r="E1577" s="11"/>
      <c r="K1577" s="11"/>
      <c r="Q1577" s="11"/>
      <c r="X1577" s="11"/>
      <c r="AA1577" s="11"/>
      <c r="AG1577" s="11"/>
    </row>
    <row r="1578" spans="5:33">
      <c r="E1578" s="11"/>
      <c r="K1578" s="11"/>
      <c r="Q1578" s="11"/>
      <c r="X1578" s="11"/>
      <c r="AA1578" s="11"/>
      <c r="AG1578" s="11"/>
    </row>
    <row r="1579" spans="5:33">
      <c r="E1579" s="11"/>
      <c r="K1579" s="11"/>
      <c r="Q1579" s="11"/>
      <c r="X1579" s="11"/>
      <c r="AA1579" s="11"/>
      <c r="AG1579" s="11"/>
    </row>
    <row r="1580" spans="5:33">
      <c r="E1580" s="11"/>
      <c r="K1580" s="11"/>
      <c r="Q1580" s="11"/>
      <c r="X1580" s="11"/>
      <c r="AA1580" s="11"/>
      <c r="AG1580" s="11"/>
    </row>
    <row r="1581" spans="5:33">
      <c r="E1581" s="11"/>
      <c r="K1581" s="11"/>
      <c r="Q1581" s="11"/>
      <c r="X1581" s="11"/>
      <c r="AA1581" s="11"/>
      <c r="AG1581" s="11"/>
    </row>
    <row r="1582" spans="5:33">
      <c r="E1582" s="11"/>
      <c r="K1582" s="11"/>
      <c r="Q1582" s="11"/>
      <c r="X1582" s="11"/>
      <c r="AA1582" s="11"/>
      <c r="AG1582" s="11"/>
    </row>
    <row r="1583" spans="5:33">
      <c r="E1583" s="11"/>
      <c r="K1583" s="11"/>
      <c r="Q1583" s="11"/>
      <c r="X1583" s="11"/>
      <c r="AA1583" s="11"/>
      <c r="AG1583" s="11"/>
    </row>
    <row r="1584" spans="5:33">
      <c r="E1584" s="11"/>
      <c r="K1584" s="11"/>
      <c r="Q1584" s="11"/>
      <c r="X1584" s="11"/>
      <c r="AA1584" s="11"/>
      <c r="AG1584" s="11"/>
    </row>
    <row r="1585" spans="5:33">
      <c r="E1585" s="11"/>
      <c r="K1585" s="11"/>
      <c r="Q1585" s="11"/>
      <c r="X1585" s="11"/>
      <c r="AA1585" s="11"/>
      <c r="AG1585" s="11"/>
    </row>
    <row r="1586" spans="5:33">
      <c r="E1586" s="11"/>
      <c r="K1586" s="11"/>
      <c r="Q1586" s="11"/>
      <c r="X1586" s="11"/>
      <c r="AA1586" s="11"/>
      <c r="AG1586" s="11"/>
    </row>
    <row r="1587" spans="5:33">
      <c r="E1587" s="11"/>
      <c r="K1587" s="11"/>
      <c r="Q1587" s="11"/>
      <c r="X1587" s="11"/>
      <c r="AA1587" s="11"/>
      <c r="AG1587" s="11"/>
    </row>
    <row r="1588" spans="5:33">
      <c r="E1588" s="11"/>
      <c r="K1588" s="11"/>
      <c r="Q1588" s="11"/>
      <c r="X1588" s="11"/>
      <c r="AA1588" s="11"/>
      <c r="AG1588" s="11"/>
    </row>
    <row r="1589" spans="5:33">
      <c r="E1589" s="11"/>
      <c r="K1589" s="11"/>
      <c r="Q1589" s="11"/>
      <c r="X1589" s="11"/>
      <c r="AA1589" s="11"/>
      <c r="AG1589" s="11"/>
    </row>
    <row r="1590" spans="5:33">
      <c r="E1590" s="11"/>
      <c r="K1590" s="11"/>
      <c r="Q1590" s="11"/>
      <c r="X1590" s="11"/>
      <c r="AA1590" s="11"/>
      <c r="AG1590" s="11"/>
    </row>
    <row r="1591" spans="5:33">
      <c r="E1591" s="11"/>
      <c r="K1591" s="11"/>
      <c r="Q1591" s="11"/>
      <c r="X1591" s="11"/>
      <c r="AA1591" s="11"/>
      <c r="AG1591" s="11"/>
    </row>
    <row r="1592" spans="5:33">
      <c r="E1592" s="11"/>
      <c r="K1592" s="11"/>
      <c r="Q1592" s="11"/>
      <c r="X1592" s="11"/>
      <c r="AA1592" s="11"/>
      <c r="AG1592" s="11"/>
    </row>
    <row r="1593" spans="5:33">
      <c r="E1593" s="11"/>
      <c r="K1593" s="11"/>
      <c r="Q1593" s="11"/>
      <c r="X1593" s="11"/>
      <c r="AA1593" s="11"/>
      <c r="AG1593" s="11"/>
    </row>
    <row r="1594" spans="5:33">
      <c r="E1594" s="11"/>
      <c r="K1594" s="11"/>
      <c r="Q1594" s="11"/>
      <c r="X1594" s="11"/>
      <c r="AA1594" s="11"/>
      <c r="AG1594" s="11"/>
    </row>
    <row r="1595" spans="5:33">
      <c r="E1595" s="11"/>
      <c r="K1595" s="11"/>
      <c r="Q1595" s="11"/>
      <c r="X1595" s="11"/>
      <c r="AA1595" s="11"/>
      <c r="AG1595" s="11"/>
    </row>
    <row r="1596" spans="5:33">
      <c r="E1596" s="11"/>
      <c r="K1596" s="11"/>
      <c r="Q1596" s="11"/>
      <c r="X1596" s="11"/>
      <c r="AA1596" s="11"/>
      <c r="AG1596" s="11"/>
    </row>
    <row r="1597" spans="5:33">
      <c r="E1597" s="11"/>
      <c r="K1597" s="11"/>
      <c r="Q1597" s="11"/>
      <c r="X1597" s="11"/>
      <c r="AA1597" s="11"/>
      <c r="AG1597" s="11"/>
    </row>
    <row r="1598" spans="5:33">
      <c r="E1598" s="11"/>
      <c r="K1598" s="11"/>
      <c r="Q1598" s="11"/>
      <c r="X1598" s="11"/>
      <c r="AA1598" s="11"/>
      <c r="AG1598" s="11"/>
    </row>
    <row r="1599" spans="5:33">
      <c r="E1599" s="11"/>
      <c r="K1599" s="11"/>
      <c r="Q1599" s="11"/>
      <c r="X1599" s="11"/>
      <c r="AA1599" s="11"/>
      <c r="AG1599" s="11"/>
    </row>
    <row r="1600" spans="5:33">
      <c r="E1600" s="11"/>
      <c r="K1600" s="11"/>
      <c r="Q1600" s="11"/>
      <c r="X1600" s="11"/>
      <c r="AA1600" s="11"/>
      <c r="AG1600" s="11"/>
    </row>
    <row r="1601" spans="5:33">
      <c r="E1601" s="11"/>
      <c r="K1601" s="11"/>
      <c r="Q1601" s="11"/>
      <c r="X1601" s="11"/>
      <c r="AA1601" s="11"/>
      <c r="AG1601" s="11"/>
    </row>
    <row r="1602" spans="5:33">
      <c r="E1602" s="11"/>
      <c r="K1602" s="11"/>
      <c r="Q1602" s="11"/>
      <c r="X1602" s="11"/>
      <c r="AA1602" s="11"/>
      <c r="AG1602" s="11"/>
    </row>
    <row r="1603" spans="5:33">
      <c r="E1603" s="11"/>
      <c r="K1603" s="11"/>
      <c r="Q1603" s="11"/>
      <c r="X1603" s="11"/>
      <c r="AA1603" s="11"/>
      <c r="AG1603" s="11"/>
    </row>
    <row r="1604" spans="5:33">
      <c r="E1604" s="11"/>
      <c r="K1604" s="11"/>
      <c r="Q1604" s="11"/>
      <c r="X1604" s="11"/>
      <c r="AA1604" s="11"/>
      <c r="AG1604" s="11"/>
    </row>
    <row r="1605" spans="5:33">
      <c r="E1605" s="11"/>
      <c r="K1605" s="11"/>
      <c r="Q1605" s="11"/>
      <c r="X1605" s="11"/>
      <c r="AA1605" s="11"/>
      <c r="AG1605" s="11"/>
    </row>
    <row r="1606" spans="5:33">
      <c r="E1606" s="11"/>
      <c r="K1606" s="11"/>
      <c r="Q1606" s="11"/>
      <c r="X1606" s="11"/>
      <c r="AA1606" s="11"/>
      <c r="AG1606" s="11"/>
    </row>
    <row r="1607" spans="5:33">
      <c r="E1607" s="11"/>
      <c r="K1607" s="11"/>
      <c r="Q1607" s="11"/>
      <c r="X1607" s="11"/>
      <c r="AA1607" s="11"/>
      <c r="AG1607" s="11"/>
    </row>
    <row r="1608" spans="5:33">
      <c r="E1608" s="11"/>
      <c r="K1608" s="11"/>
      <c r="Q1608" s="11"/>
      <c r="X1608" s="11"/>
      <c r="AA1608" s="11"/>
      <c r="AG1608" s="11"/>
    </row>
    <row r="1609" spans="5:33">
      <c r="E1609" s="11"/>
      <c r="K1609" s="11"/>
      <c r="Q1609" s="11"/>
      <c r="X1609" s="11"/>
      <c r="AA1609" s="11"/>
      <c r="AG1609" s="11"/>
    </row>
    <row r="1610" spans="5:33">
      <c r="E1610" s="11"/>
      <c r="K1610" s="11"/>
      <c r="Q1610" s="11"/>
      <c r="X1610" s="11"/>
      <c r="AA1610" s="11"/>
      <c r="AG1610" s="11"/>
    </row>
    <row r="1611" spans="5:33">
      <c r="E1611" s="11"/>
      <c r="K1611" s="11"/>
      <c r="Q1611" s="11"/>
      <c r="X1611" s="11"/>
      <c r="AA1611" s="11"/>
      <c r="AG1611" s="11"/>
    </row>
    <row r="1612" spans="5:33">
      <c r="E1612" s="11"/>
      <c r="K1612" s="11"/>
      <c r="Q1612" s="11"/>
      <c r="X1612" s="11"/>
      <c r="AA1612" s="11"/>
      <c r="AG1612" s="11"/>
    </row>
    <row r="1613" spans="5:33">
      <c r="E1613" s="11"/>
      <c r="K1613" s="11"/>
      <c r="Q1613" s="11"/>
      <c r="X1613" s="11"/>
      <c r="AA1613" s="11"/>
      <c r="AG1613" s="11"/>
    </row>
    <row r="1614" spans="5:33">
      <c r="E1614" s="11"/>
      <c r="K1614" s="11"/>
      <c r="Q1614" s="11"/>
      <c r="X1614" s="11"/>
      <c r="AA1614" s="11"/>
      <c r="AG1614" s="11"/>
    </row>
    <row r="1615" spans="5:33">
      <c r="E1615" s="11"/>
      <c r="K1615" s="11"/>
      <c r="Q1615" s="11"/>
      <c r="X1615" s="11"/>
      <c r="AA1615" s="11"/>
      <c r="AG1615" s="11"/>
    </row>
    <row r="1616" spans="5:33">
      <c r="E1616" s="11"/>
      <c r="K1616" s="11"/>
      <c r="Q1616" s="11"/>
      <c r="X1616" s="11"/>
      <c r="AA1616" s="11"/>
      <c r="AG1616" s="11"/>
    </row>
    <row r="1617" spans="5:33">
      <c r="E1617" s="11"/>
      <c r="K1617" s="11"/>
      <c r="Q1617" s="11"/>
      <c r="X1617" s="11"/>
      <c r="AA1617" s="11"/>
      <c r="AG1617" s="11"/>
    </row>
    <row r="1618" spans="5:33">
      <c r="E1618" s="11"/>
      <c r="K1618" s="11"/>
      <c r="Q1618" s="11"/>
      <c r="X1618" s="11"/>
      <c r="AA1618" s="11"/>
      <c r="AG1618" s="11"/>
    </row>
    <row r="1619" spans="5:33">
      <c r="E1619" s="11"/>
      <c r="K1619" s="11"/>
      <c r="Q1619" s="11"/>
      <c r="X1619" s="11"/>
      <c r="AA1619" s="11"/>
      <c r="AG1619" s="11"/>
    </row>
    <row r="1620" spans="5:33">
      <c r="E1620" s="11"/>
      <c r="K1620" s="11"/>
      <c r="Q1620" s="11"/>
      <c r="X1620" s="11"/>
      <c r="AA1620" s="11"/>
      <c r="AG1620" s="11"/>
    </row>
    <row r="1621" spans="5:33">
      <c r="E1621" s="11"/>
      <c r="K1621" s="11"/>
      <c r="Q1621" s="11"/>
      <c r="X1621" s="11"/>
      <c r="AA1621" s="11"/>
      <c r="AG1621" s="11"/>
    </row>
    <row r="1622" spans="5:33">
      <c r="E1622" s="11"/>
      <c r="K1622" s="11"/>
      <c r="Q1622" s="11"/>
      <c r="X1622" s="11"/>
      <c r="AA1622" s="11"/>
      <c r="AG1622" s="11"/>
    </row>
    <row r="1623" spans="5:33">
      <c r="E1623" s="11"/>
      <c r="K1623" s="11"/>
      <c r="Q1623" s="11"/>
      <c r="X1623" s="11"/>
      <c r="AA1623" s="11"/>
      <c r="AG1623" s="11"/>
    </row>
    <row r="1624" spans="5:33">
      <c r="E1624" s="11"/>
      <c r="K1624" s="11"/>
      <c r="Q1624" s="11"/>
      <c r="X1624" s="11"/>
      <c r="AA1624" s="11"/>
      <c r="AG1624" s="11"/>
    </row>
    <row r="1625" spans="5:33">
      <c r="E1625" s="11"/>
      <c r="K1625" s="11"/>
      <c r="Q1625" s="11"/>
      <c r="X1625" s="11"/>
      <c r="AA1625" s="11"/>
      <c r="AG1625" s="11"/>
    </row>
    <row r="1626" spans="5:33">
      <c r="E1626" s="11"/>
      <c r="K1626" s="11"/>
      <c r="Q1626" s="11"/>
      <c r="X1626" s="11"/>
      <c r="AA1626" s="11"/>
      <c r="AG1626" s="11"/>
    </row>
    <row r="1627" spans="5:33">
      <c r="E1627" s="11"/>
      <c r="K1627" s="11"/>
      <c r="Q1627" s="11"/>
      <c r="X1627" s="11"/>
      <c r="AA1627" s="11"/>
      <c r="AG1627" s="11"/>
    </row>
    <row r="1628" spans="5:33">
      <c r="E1628" s="11"/>
      <c r="K1628" s="11"/>
      <c r="Q1628" s="11"/>
      <c r="X1628" s="11"/>
      <c r="AA1628" s="11"/>
      <c r="AG1628" s="11"/>
    </row>
    <row r="1629" spans="5:33">
      <c r="E1629" s="11"/>
      <c r="K1629" s="11"/>
      <c r="Q1629" s="11"/>
      <c r="X1629" s="11"/>
      <c r="AA1629" s="11"/>
      <c r="AG1629" s="11"/>
    </row>
    <row r="1630" spans="5:33">
      <c r="E1630" s="11"/>
      <c r="K1630" s="11"/>
      <c r="Q1630" s="11"/>
      <c r="X1630" s="11"/>
      <c r="AA1630" s="11"/>
      <c r="AG1630" s="11"/>
    </row>
    <row r="1631" spans="5:33">
      <c r="E1631" s="11"/>
      <c r="K1631" s="11"/>
      <c r="Q1631" s="11"/>
      <c r="X1631" s="11"/>
      <c r="AA1631" s="11"/>
      <c r="AG1631" s="11"/>
    </row>
    <row r="1632" spans="5:33">
      <c r="E1632" s="11"/>
      <c r="K1632" s="11"/>
      <c r="Q1632" s="11"/>
      <c r="X1632" s="11"/>
      <c r="AA1632" s="11"/>
      <c r="AG1632" s="11"/>
    </row>
    <row r="1633" spans="5:33">
      <c r="E1633" s="11"/>
      <c r="K1633" s="11"/>
      <c r="Q1633" s="11"/>
      <c r="X1633" s="11"/>
      <c r="AA1633" s="11"/>
      <c r="AG1633" s="11"/>
    </row>
    <row r="1634" spans="5:33">
      <c r="E1634" s="11"/>
      <c r="K1634" s="11"/>
      <c r="Q1634" s="11"/>
      <c r="X1634" s="11"/>
      <c r="AA1634" s="11"/>
      <c r="AG1634" s="11"/>
    </row>
    <row r="1635" spans="5:33">
      <c r="E1635" s="11"/>
      <c r="K1635" s="11"/>
      <c r="Q1635" s="11"/>
      <c r="X1635" s="11"/>
      <c r="AA1635" s="11"/>
      <c r="AG1635" s="11"/>
    </row>
    <row r="1636" spans="5:33">
      <c r="E1636" s="11"/>
      <c r="K1636" s="11"/>
      <c r="Q1636" s="11"/>
      <c r="X1636" s="11"/>
      <c r="AA1636" s="11"/>
      <c r="AG1636" s="11"/>
    </row>
    <row r="1637" spans="5:33">
      <c r="E1637" s="11"/>
      <c r="K1637" s="11"/>
      <c r="Q1637" s="11"/>
      <c r="X1637" s="11"/>
      <c r="AA1637" s="11"/>
      <c r="AG1637" s="11"/>
    </row>
    <row r="1638" spans="5:33">
      <c r="E1638" s="11"/>
      <c r="K1638" s="11"/>
      <c r="Q1638" s="11"/>
      <c r="X1638" s="11"/>
      <c r="AA1638" s="11"/>
      <c r="AG1638" s="11"/>
    </row>
    <row r="1639" spans="5:33">
      <c r="E1639" s="11"/>
      <c r="K1639" s="11"/>
      <c r="Q1639" s="11"/>
      <c r="X1639" s="11"/>
      <c r="AA1639" s="11"/>
      <c r="AG1639" s="11"/>
    </row>
    <row r="1640" spans="5:33">
      <c r="E1640" s="11"/>
      <c r="K1640" s="11"/>
      <c r="Q1640" s="11"/>
      <c r="X1640" s="11"/>
      <c r="AA1640" s="11"/>
      <c r="AG1640" s="11"/>
    </row>
    <row r="1641" spans="5:33">
      <c r="E1641" s="11"/>
      <c r="K1641" s="11"/>
      <c r="Q1641" s="11"/>
      <c r="X1641" s="11"/>
      <c r="AA1641" s="11"/>
      <c r="AG1641" s="11"/>
    </row>
    <row r="1642" spans="5:33">
      <c r="E1642" s="11"/>
      <c r="K1642" s="11"/>
      <c r="Q1642" s="11"/>
      <c r="X1642" s="11"/>
      <c r="AA1642" s="11"/>
      <c r="AG1642" s="11"/>
    </row>
    <row r="1643" spans="5:33">
      <c r="E1643" s="11"/>
      <c r="K1643" s="11"/>
      <c r="Q1643" s="11"/>
      <c r="X1643" s="11"/>
      <c r="AA1643" s="11"/>
      <c r="AG1643" s="11"/>
    </row>
    <row r="1644" spans="5:33">
      <c r="E1644" s="11"/>
      <c r="K1644" s="11"/>
      <c r="Q1644" s="11"/>
      <c r="X1644" s="11"/>
      <c r="AA1644" s="11"/>
      <c r="AG1644" s="11"/>
    </row>
    <row r="1645" spans="5:33">
      <c r="E1645" s="11"/>
      <c r="K1645" s="11"/>
      <c r="Q1645" s="11"/>
      <c r="X1645" s="11"/>
      <c r="AA1645" s="11"/>
      <c r="AG1645" s="11"/>
    </row>
    <row r="1646" spans="5:33">
      <c r="E1646" s="11"/>
      <c r="K1646" s="11"/>
      <c r="Q1646" s="11"/>
      <c r="X1646" s="11"/>
      <c r="AA1646" s="11"/>
      <c r="AG1646" s="11"/>
    </row>
    <row r="1647" spans="5:33">
      <c r="E1647" s="11"/>
      <c r="K1647" s="11"/>
      <c r="Q1647" s="11"/>
      <c r="X1647" s="11"/>
      <c r="AA1647" s="11"/>
      <c r="AG1647" s="11"/>
    </row>
    <row r="1648" spans="5:33">
      <c r="E1648" s="11"/>
      <c r="K1648" s="11"/>
      <c r="Q1648" s="11"/>
      <c r="X1648" s="11"/>
      <c r="AA1648" s="11"/>
      <c r="AG1648" s="11"/>
    </row>
    <row r="1649" spans="5:33">
      <c r="E1649" s="11"/>
      <c r="K1649" s="11"/>
      <c r="Q1649" s="11"/>
      <c r="X1649" s="11"/>
      <c r="AA1649" s="11"/>
      <c r="AG1649" s="11"/>
    </row>
    <row r="1650" spans="5:33">
      <c r="E1650" s="11"/>
      <c r="K1650" s="11"/>
      <c r="Q1650" s="11"/>
      <c r="X1650" s="11"/>
      <c r="AA1650" s="11"/>
      <c r="AG1650" s="11"/>
    </row>
    <row r="1651" spans="5:33">
      <c r="E1651" s="11"/>
      <c r="K1651" s="11"/>
      <c r="Q1651" s="11"/>
      <c r="X1651" s="11"/>
      <c r="AA1651" s="11"/>
      <c r="AG1651" s="11"/>
    </row>
    <row r="1652" spans="5:33">
      <c r="E1652" s="11"/>
      <c r="K1652" s="11"/>
      <c r="Q1652" s="11"/>
      <c r="X1652" s="11"/>
      <c r="AA1652" s="11"/>
      <c r="AG1652" s="11"/>
    </row>
    <row r="1653" spans="5:33">
      <c r="E1653" s="11"/>
      <c r="K1653" s="11"/>
      <c r="Q1653" s="11"/>
      <c r="X1653" s="11"/>
      <c r="AA1653" s="11"/>
      <c r="AG1653" s="11"/>
    </row>
    <row r="1654" spans="5:33">
      <c r="E1654" s="11"/>
      <c r="K1654" s="11"/>
      <c r="Q1654" s="11"/>
      <c r="X1654" s="11"/>
      <c r="AA1654" s="11"/>
      <c r="AG1654" s="11"/>
    </row>
    <row r="1655" spans="5:33">
      <c r="E1655" s="11"/>
      <c r="K1655" s="11"/>
      <c r="Q1655" s="11"/>
      <c r="X1655" s="11"/>
      <c r="AA1655" s="11"/>
      <c r="AG1655" s="11"/>
    </row>
    <row r="1656" spans="5:33">
      <c r="E1656" s="11"/>
      <c r="K1656" s="11"/>
      <c r="Q1656" s="11"/>
      <c r="X1656" s="11"/>
      <c r="AA1656" s="11"/>
      <c r="AG1656" s="11"/>
    </row>
    <row r="1657" spans="5:33">
      <c r="E1657" s="11"/>
      <c r="K1657" s="11"/>
      <c r="Q1657" s="11"/>
      <c r="X1657" s="11"/>
      <c r="AA1657" s="11"/>
      <c r="AG1657" s="11"/>
    </row>
    <row r="1658" spans="5:33">
      <c r="E1658" s="11"/>
      <c r="K1658" s="11"/>
      <c r="Q1658" s="11"/>
      <c r="X1658" s="11"/>
      <c r="AA1658" s="11"/>
      <c r="AG1658" s="11"/>
    </row>
    <row r="1659" spans="5:33">
      <c r="E1659" s="11"/>
      <c r="K1659" s="11"/>
      <c r="Q1659" s="11"/>
      <c r="X1659" s="11"/>
      <c r="AA1659" s="11"/>
      <c r="AG1659" s="11"/>
    </row>
    <row r="1660" spans="5:33">
      <c r="E1660" s="11"/>
      <c r="K1660" s="11"/>
      <c r="Q1660" s="11"/>
      <c r="X1660" s="11"/>
      <c r="AA1660" s="11"/>
      <c r="AG1660" s="11"/>
    </row>
    <row r="1661" spans="5:33">
      <c r="E1661" s="11"/>
      <c r="K1661" s="11"/>
      <c r="Q1661" s="11"/>
      <c r="X1661" s="11"/>
      <c r="AA1661" s="11"/>
      <c r="AG1661" s="11"/>
    </row>
    <row r="1662" spans="5:33">
      <c r="E1662" s="11"/>
      <c r="K1662" s="11"/>
      <c r="Q1662" s="11"/>
      <c r="X1662" s="11"/>
      <c r="AA1662" s="11"/>
      <c r="AG1662" s="11"/>
    </row>
    <row r="1663" spans="5:33">
      <c r="E1663" s="11"/>
      <c r="K1663" s="11"/>
      <c r="Q1663" s="11"/>
      <c r="X1663" s="11"/>
      <c r="AA1663" s="11"/>
      <c r="AG1663" s="11"/>
    </row>
    <row r="1664" spans="5:33">
      <c r="E1664" s="11"/>
      <c r="K1664" s="11"/>
      <c r="Q1664" s="11"/>
      <c r="X1664" s="11"/>
      <c r="AA1664" s="11"/>
      <c r="AG1664" s="11"/>
    </row>
    <row r="1665" spans="5:33">
      <c r="E1665" s="11"/>
      <c r="K1665" s="11"/>
      <c r="Q1665" s="11"/>
      <c r="X1665" s="11"/>
      <c r="AA1665" s="11"/>
      <c r="AG1665" s="11"/>
    </row>
    <row r="1666" spans="5:33">
      <c r="E1666" s="11"/>
      <c r="K1666" s="11"/>
      <c r="Q1666" s="11"/>
      <c r="X1666" s="11"/>
      <c r="AA1666" s="11"/>
      <c r="AG1666" s="11"/>
    </row>
    <row r="1667" spans="5:33">
      <c r="E1667" s="11"/>
      <c r="K1667" s="11"/>
      <c r="Q1667" s="11"/>
      <c r="X1667" s="11"/>
      <c r="AA1667" s="11"/>
      <c r="AG1667" s="11"/>
    </row>
    <row r="1668" spans="5:33">
      <c r="E1668" s="11"/>
      <c r="K1668" s="11"/>
      <c r="Q1668" s="11"/>
      <c r="X1668" s="11"/>
      <c r="AA1668" s="11"/>
      <c r="AG1668" s="11"/>
    </row>
    <row r="1669" spans="5:33">
      <c r="E1669" s="11"/>
      <c r="K1669" s="11"/>
      <c r="Q1669" s="11"/>
      <c r="X1669" s="11"/>
      <c r="AA1669" s="11"/>
      <c r="AG1669" s="11"/>
    </row>
    <row r="1670" spans="5:33">
      <c r="E1670" s="11"/>
      <c r="K1670" s="11"/>
      <c r="Q1670" s="11"/>
      <c r="X1670" s="11"/>
      <c r="AA1670" s="11"/>
      <c r="AG1670" s="11"/>
    </row>
    <row r="1671" spans="5:33">
      <c r="E1671" s="11"/>
      <c r="K1671" s="11"/>
      <c r="Q1671" s="11"/>
      <c r="X1671" s="11"/>
      <c r="AA1671" s="11"/>
      <c r="AG1671" s="11"/>
    </row>
    <row r="1672" spans="5:33">
      <c r="E1672" s="11"/>
      <c r="K1672" s="11"/>
      <c r="Q1672" s="11"/>
      <c r="X1672" s="11"/>
      <c r="AA1672" s="11"/>
      <c r="AG1672" s="11"/>
    </row>
    <row r="1673" spans="5:33">
      <c r="E1673" s="11"/>
      <c r="K1673" s="11"/>
      <c r="Q1673" s="11"/>
      <c r="X1673" s="11"/>
      <c r="AA1673" s="11"/>
      <c r="AG1673" s="11"/>
    </row>
    <row r="1674" spans="5:33">
      <c r="E1674" s="11"/>
      <c r="K1674" s="11"/>
      <c r="Q1674" s="11"/>
      <c r="X1674" s="11"/>
      <c r="AA1674" s="11"/>
      <c r="AG1674" s="11"/>
    </row>
    <row r="1675" spans="5:33">
      <c r="E1675" s="11"/>
      <c r="K1675" s="11"/>
      <c r="Q1675" s="11"/>
      <c r="X1675" s="11"/>
      <c r="AA1675" s="11"/>
      <c r="AG1675" s="11"/>
    </row>
    <row r="1676" spans="5:33">
      <c r="E1676" s="11"/>
      <c r="K1676" s="11"/>
      <c r="Q1676" s="11"/>
      <c r="X1676" s="11"/>
      <c r="AA1676" s="11"/>
      <c r="AG1676" s="11"/>
    </row>
    <row r="1677" spans="5:33">
      <c r="E1677" s="11"/>
      <c r="K1677" s="11"/>
      <c r="Q1677" s="11"/>
      <c r="X1677" s="11"/>
      <c r="AA1677" s="11"/>
      <c r="AG1677" s="11"/>
    </row>
    <row r="1678" spans="5:33">
      <c r="E1678" s="11"/>
      <c r="K1678" s="11"/>
      <c r="Q1678" s="11"/>
      <c r="X1678" s="11"/>
      <c r="AA1678" s="11"/>
      <c r="AG1678" s="11"/>
    </row>
    <row r="1679" spans="5:33">
      <c r="E1679" s="11"/>
      <c r="K1679" s="11"/>
      <c r="Q1679" s="11"/>
      <c r="X1679" s="11"/>
      <c r="AA1679" s="11"/>
      <c r="AG1679" s="11"/>
    </row>
    <row r="1680" spans="5:33">
      <c r="E1680" s="11"/>
      <c r="K1680" s="11"/>
      <c r="Q1680" s="11"/>
      <c r="X1680" s="11"/>
      <c r="AA1680" s="11"/>
      <c r="AG1680" s="11"/>
    </row>
    <row r="1681" spans="5:33">
      <c r="E1681" s="11"/>
      <c r="K1681" s="11"/>
      <c r="Q1681" s="11"/>
      <c r="X1681" s="11"/>
      <c r="AA1681" s="11"/>
      <c r="AG1681" s="11"/>
    </row>
    <row r="1682" spans="5:33">
      <c r="E1682" s="11"/>
      <c r="K1682" s="11"/>
      <c r="Q1682" s="11"/>
      <c r="X1682" s="11"/>
      <c r="AA1682" s="11"/>
      <c r="AG1682" s="11"/>
    </row>
    <row r="1683" spans="5:33">
      <c r="E1683" s="11"/>
      <c r="K1683" s="11"/>
      <c r="Q1683" s="11"/>
      <c r="X1683" s="11"/>
      <c r="AA1683" s="11"/>
      <c r="AG1683" s="11"/>
    </row>
    <row r="1684" spans="5:33">
      <c r="E1684" s="11"/>
      <c r="K1684" s="11"/>
      <c r="Q1684" s="11"/>
      <c r="X1684" s="11"/>
      <c r="AA1684" s="11"/>
      <c r="AG1684" s="11"/>
    </row>
    <row r="1685" spans="5:33">
      <c r="E1685" s="11"/>
      <c r="K1685" s="11"/>
      <c r="Q1685" s="11"/>
      <c r="X1685" s="11"/>
      <c r="AA1685" s="11"/>
      <c r="AG1685" s="11"/>
    </row>
    <row r="1686" spans="5:33">
      <c r="E1686" s="11"/>
      <c r="K1686" s="11"/>
      <c r="Q1686" s="11"/>
      <c r="X1686" s="11"/>
      <c r="AA1686" s="11"/>
      <c r="AG1686" s="11"/>
    </row>
    <row r="1687" spans="5:33">
      <c r="E1687" s="11"/>
      <c r="K1687" s="11"/>
      <c r="Q1687" s="11"/>
      <c r="X1687" s="11"/>
      <c r="AA1687" s="11"/>
      <c r="AG1687" s="11"/>
    </row>
    <row r="1688" spans="5:33">
      <c r="E1688" s="11"/>
      <c r="K1688" s="11"/>
      <c r="Q1688" s="11"/>
      <c r="X1688" s="11"/>
      <c r="AA1688" s="11"/>
      <c r="AG1688" s="11"/>
    </row>
    <row r="1689" spans="5:33">
      <c r="E1689" s="11"/>
      <c r="K1689" s="11"/>
      <c r="Q1689" s="11"/>
      <c r="X1689" s="11"/>
      <c r="AA1689" s="11"/>
      <c r="AG1689" s="11"/>
    </row>
    <row r="1690" spans="5:33">
      <c r="E1690" s="11"/>
      <c r="K1690" s="11"/>
      <c r="Q1690" s="11"/>
      <c r="X1690" s="11"/>
      <c r="AA1690" s="11"/>
      <c r="AG1690" s="11"/>
    </row>
    <row r="1691" spans="5:33">
      <c r="E1691" s="11"/>
      <c r="K1691" s="11"/>
      <c r="Q1691" s="11"/>
      <c r="X1691" s="11"/>
      <c r="AA1691" s="11"/>
      <c r="AG1691" s="11"/>
    </row>
    <row r="1692" spans="5:33">
      <c r="E1692" s="11"/>
      <c r="K1692" s="11"/>
      <c r="Q1692" s="11"/>
      <c r="X1692" s="11"/>
      <c r="AA1692" s="11"/>
      <c r="AG1692" s="11"/>
    </row>
    <row r="1693" spans="5:33">
      <c r="E1693" s="11"/>
      <c r="K1693" s="11"/>
      <c r="Q1693" s="11"/>
      <c r="X1693" s="11"/>
      <c r="AA1693" s="11"/>
      <c r="AG1693" s="11"/>
    </row>
    <row r="1694" spans="5:33">
      <c r="E1694" s="11"/>
      <c r="K1694" s="11"/>
      <c r="Q1694" s="11"/>
      <c r="X1694" s="11"/>
      <c r="AA1694" s="11"/>
      <c r="AG1694" s="11"/>
    </row>
    <row r="1695" spans="5:33">
      <c r="E1695" s="11"/>
      <c r="K1695" s="11"/>
      <c r="Q1695" s="11"/>
      <c r="X1695" s="11"/>
      <c r="AA1695" s="11"/>
      <c r="AG1695" s="11"/>
    </row>
    <row r="1696" spans="5:33">
      <c r="E1696" s="11"/>
      <c r="K1696" s="11"/>
      <c r="Q1696" s="11"/>
      <c r="X1696" s="11"/>
      <c r="AA1696" s="11"/>
      <c r="AG1696" s="11"/>
    </row>
    <row r="1697" spans="5:33">
      <c r="E1697" s="11"/>
      <c r="K1697" s="11"/>
      <c r="Q1697" s="11"/>
      <c r="X1697" s="11"/>
      <c r="AA1697" s="11"/>
      <c r="AG1697" s="11"/>
    </row>
    <row r="1698" spans="5:33">
      <c r="E1698" s="11"/>
      <c r="K1698" s="11"/>
      <c r="Q1698" s="11"/>
      <c r="X1698" s="11"/>
      <c r="AA1698" s="11"/>
      <c r="AG1698" s="11"/>
    </row>
    <row r="1699" spans="5:33">
      <c r="E1699" s="11"/>
      <c r="K1699" s="11"/>
      <c r="Q1699" s="11"/>
      <c r="X1699" s="11"/>
      <c r="AA1699" s="11"/>
      <c r="AG1699" s="11"/>
    </row>
    <row r="1700" spans="5:33">
      <c r="E1700" s="11"/>
      <c r="K1700" s="11"/>
      <c r="Q1700" s="11"/>
      <c r="X1700" s="11"/>
      <c r="AA1700" s="11"/>
      <c r="AG1700" s="11"/>
    </row>
    <row r="1701" spans="5:33">
      <c r="E1701" s="11"/>
      <c r="K1701" s="11"/>
      <c r="Q1701" s="11"/>
      <c r="X1701" s="11"/>
      <c r="AA1701" s="11"/>
      <c r="AG1701" s="11"/>
    </row>
    <row r="1702" spans="5:33">
      <c r="E1702" s="11"/>
      <c r="K1702" s="11"/>
      <c r="Q1702" s="11"/>
      <c r="X1702" s="11"/>
      <c r="AA1702" s="11"/>
      <c r="AG1702" s="11"/>
    </row>
    <row r="1703" spans="5:33">
      <c r="E1703" s="11"/>
      <c r="K1703" s="11"/>
      <c r="Q1703" s="11"/>
      <c r="X1703" s="11"/>
      <c r="AA1703" s="11"/>
      <c r="AG1703" s="11"/>
    </row>
    <row r="1704" spans="5:33">
      <c r="E1704" s="11"/>
      <c r="K1704" s="11"/>
      <c r="Q1704" s="11"/>
      <c r="X1704" s="11"/>
      <c r="AA1704" s="11"/>
      <c r="AG1704" s="11"/>
    </row>
    <row r="1705" spans="5:33">
      <c r="E1705" s="11"/>
      <c r="K1705" s="11"/>
      <c r="Q1705" s="11"/>
      <c r="X1705" s="11"/>
      <c r="AA1705" s="11"/>
      <c r="AG1705" s="11"/>
    </row>
    <row r="1706" spans="5:33">
      <c r="E1706" s="11"/>
      <c r="K1706" s="11"/>
      <c r="Q1706" s="11"/>
      <c r="X1706" s="11"/>
      <c r="AA1706" s="11"/>
      <c r="AG1706" s="11"/>
    </row>
    <row r="1707" spans="5:33">
      <c r="E1707" s="11"/>
      <c r="K1707" s="11"/>
      <c r="Q1707" s="11"/>
      <c r="X1707" s="11"/>
      <c r="AA1707" s="11"/>
      <c r="AG1707" s="11"/>
    </row>
    <row r="1708" spans="5:33">
      <c r="E1708" s="11"/>
      <c r="K1708" s="11"/>
      <c r="Q1708" s="11"/>
      <c r="X1708" s="11"/>
      <c r="AA1708" s="11"/>
      <c r="AG1708" s="11"/>
    </row>
    <row r="1709" spans="5:33">
      <c r="E1709" s="11"/>
      <c r="K1709" s="11"/>
      <c r="Q1709" s="11"/>
      <c r="X1709" s="11"/>
      <c r="AA1709" s="11"/>
      <c r="AG1709" s="11"/>
    </row>
    <row r="1710" spans="5:33">
      <c r="E1710" s="11"/>
      <c r="K1710" s="11"/>
      <c r="Q1710" s="11"/>
      <c r="X1710" s="11"/>
      <c r="AA1710" s="11"/>
      <c r="AG1710" s="11"/>
    </row>
    <row r="1711" spans="5:33">
      <c r="E1711" s="11"/>
      <c r="K1711" s="11"/>
      <c r="Q1711" s="11"/>
      <c r="X1711" s="11"/>
      <c r="AA1711" s="11"/>
      <c r="AG1711" s="11"/>
    </row>
    <row r="1712" spans="5:33">
      <c r="E1712" s="11"/>
      <c r="K1712" s="11"/>
      <c r="Q1712" s="11"/>
      <c r="X1712" s="11"/>
      <c r="AA1712" s="11"/>
      <c r="AG1712" s="11"/>
    </row>
    <row r="1713" spans="5:33">
      <c r="E1713" s="11"/>
      <c r="K1713" s="11"/>
      <c r="Q1713" s="11"/>
      <c r="X1713" s="11"/>
      <c r="AA1713" s="11"/>
      <c r="AG1713" s="11"/>
    </row>
    <row r="1714" spans="5:33">
      <c r="E1714" s="11"/>
      <c r="K1714" s="11"/>
      <c r="Q1714" s="11"/>
      <c r="X1714" s="11"/>
      <c r="AA1714" s="11"/>
      <c r="AG1714" s="11"/>
    </row>
    <row r="1715" spans="5:33">
      <c r="E1715" s="11"/>
      <c r="K1715" s="11"/>
      <c r="Q1715" s="11"/>
      <c r="X1715" s="11"/>
      <c r="AA1715" s="11"/>
      <c r="AG1715" s="11"/>
    </row>
    <row r="1716" spans="5:33">
      <c r="E1716" s="11"/>
      <c r="K1716" s="11"/>
      <c r="Q1716" s="11"/>
      <c r="X1716" s="11"/>
      <c r="AA1716" s="11"/>
      <c r="AG1716" s="11"/>
    </row>
    <row r="1717" spans="5:33">
      <c r="E1717" s="11"/>
      <c r="K1717" s="11"/>
      <c r="Q1717" s="11"/>
      <c r="X1717" s="11"/>
      <c r="AA1717" s="11"/>
      <c r="AG1717" s="11"/>
    </row>
    <row r="1718" spans="5:33">
      <c r="E1718" s="11"/>
      <c r="K1718" s="11"/>
      <c r="Q1718" s="11"/>
      <c r="X1718" s="11"/>
      <c r="AA1718" s="11"/>
      <c r="AG1718" s="11"/>
    </row>
    <row r="1719" spans="5:33">
      <c r="E1719" s="11"/>
      <c r="K1719" s="11"/>
      <c r="Q1719" s="11"/>
      <c r="X1719" s="11"/>
      <c r="AA1719" s="11"/>
      <c r="AG1719" s="11"/>
    </row>
    <row r="1720" spans="5:33">
      <c r="E1720" s="11"/>
      <c r="K1720" s="11"/>
      <c r="Q1720" s="11"/>
      <c r="X1720" s="11"/>
      <c r="AA1720" s="11"/>
      <c r="AG1720" s="11"/>
    </row>
    <row r="1721" spans="5:33">
      <c r="E1721" s="11"/>
      <c r="K1721" s="11"/>
      <c r="Q1721" s="11"/>
      <c r="X1721" s="11"/>
      <c r="AA1721" s="11"/>
      <c r="AG1721" s="11"/>
    </row>
    <row r="1722" spans="5:33">
      <c r="E1722" s="11"/>
      <c r="K1722" s="11"/>
      <c r="Q1722" s="11"/>
      <c r="X1722" s="11"/>
      <c r="AA1722" s="11"/>
      <c r="AG1722" s="11"/>
    </row>
    <row r="1723" spans="5:33">
      <c r="E1723" s="11"/>
      <c r="K1723" s="11"/>
      <c r="Q1723" s="11"/>
      <c r="X1723" s="11"/>
      <c r="AA1723" s="11"/>
      <c r="AG1723" s="11"/>
    </row>
    <row r="1724" spans="5:33">
      <c r="E1724" s="11"/>
      <c r="K1724" s="11"/>
      <c r="Q1724" s="11"/>
      <c r="X1724" s="11"/>
      <c r="AA1724" s="11"/>
      <c r="AG1724" s="11"/>
    </row>
    <row r="1725" spans="5:33">
      <c r="E1725" s="11"/>
      <c r="K1725" s="11"/>
      <c r="Q1725" s="11"/>
      <c r="X1725" s="11"/>
      <c r="AA1725" s="11"/>
      <c r="AG1725" s="11"/>
    </row>
    <row r="1726" spans="5:33">
      <c r="E1726" s="11"/>
      <c r="K1726" s="11"/>
      <c r="Q1726" s="11"/>
      <c r="X1726" s="11"/>
      <c r="AA1726" s="11"/>
      <c r="AG1726" s="11"/>
    </row>
    <row r="1727" spans="5:33">
      <c r="E1727" s="11"/>
      <c r="K1727" s="11"/>
      <c r="Q1727" s="11"/>
      <c r="X1727" s="11"/>
      <c r="AA1727" s="11"/>
      <c r="AG1727" s="11"/>
    </row>
    <row r="1728" spans="5:33">
      <c r="E1728" s="11"/>
      <c r="K1728" s="11"/>
      <c r="Q1728" s="11"/>
      <c r="X1728" s="11"/>
      <c r="AA1728" s="11"/>
      <c r="AG1728" s="11"/>
    </row>
    <row r="1729" spans="5:33">
      <c r="E1729" s="11"/>
      <c r="K1729" s="11"/>
      <c r="Q1729" s="11"/>
      <c r="X1729" s="11"/>
      <c r="AA1729" s="11"/>
      <c r="AG1729" s="11"/>
    </row>
    <row r="1730" spans="5:33">
      <c r="E1730" s="11"/>
      <c r="K1730" s="11"/>
      <c r="Q1730" s="11"/>
      <c r="X1730" s="11"/>
      <c r="AA1730" s="11"/>
      <c r="AG1730" s="11"/>
    </row>
    <row r="1731" spans="5:33">
      <c r="E1731" s="11"/>
      <c r="K1731" s="11"/>
      <c r="Q1731" s="11"/>
      <c r="X1731" s="11"/>
      <c r="AA1731" s="11"/>
      <c r="AG1731" s="11"/>
    </row>
    <row r="1732" spans="5:33">
      <c r="E1732" s="11"/>
      <c r="K1732" s="11"/>
      <c r="Q1732" s="11"/>
      <c r="X1732" s="11"/>
      <c r="AA1732" s="11"/>
      <c r="AG1732" s="11"/>
    </row>
    <row r="1733" spans="5:33">
      <c r="E1733" s="11"/>
      <c r="K1733" s="11"/>
      <c r="Q1733" s="11"/>
      <c r="X1733" s="11"/>
      <c r="AA1733" s="11"/>
      <c r="AG1733" s="11"/>
    </row>
    <row r="1734" spans="5:33">
      <c r="E1734" s="11"/>
      <c r="K1734" s="11"/>
      <c r="Q1734" s="11"/>
      <c r="X1734" s="11"/>
      <c r="AA1734" s="11"/>
      <c r="AG1734" s="11"/>
    </row>
    <row r="1735" spans="5:33">
      <c r="E1735" s="11"/>
      <c r="K1735" s="11"/>
      <c r="Q1735" s="11"/>
      <c r="X1735" s="11"/>
      <c r="AA1735" s="11"/>
      <c r="AG1735" s="11"/>
    </row>
    <row r="1736" spans="5:33">
      <c r="E1736" s="11"/>
      <c r="K1736" s="11"/>
      <c r="Q1736" s="11"/>
      <c r="X1736" s="11"/>
      <c r="AA1736" s="11"/>
      <c r="AG1736" s="11"/>
    </row>
    <row r="1737" spans="5:33">
      <c r="E1737" s="11"/>
      <c r="K1737" s="11"/>
      <c r="Q1737" s="11"/>
      <c r="X1737" s="11"/>
      <c r="AA1737" s="11"/>
      <c r="AG1737" s="11"/>
    </row>
    <row r="1738" spans="5:33">
      <c r="E1738" s="11"/>
      <c r="K1738" s="11"/>
      <c r="Q1738" s="11"/>
      <c r="X1738" s="11"/>
      <c r="AA1738" s="11"/>
      <c r="AG1738" s="11"/>
    </row>
    <row r="1739" spans="5:33">
      <c r="E1739" s="11"/>
      <c r="K1739" s="11"/>
      <c r="Q1739" s="11"/>
      <c r="X1739" s="11"/>
      <c r="AA1739" s="11"/>
      <c r="AG1739" s="11"/>
    </row>
    <row r="1740" spans="5:33">
      <c r="E1740" s="11"/>
      <c r="K1740" s="11"/>
      <c r="Q1740" s="11"/>
      <c r="X1740" s="11"/>
      <c r="AA1740" s="11"/>
      <c r="AG1740" s="11"/>
    </row>
    <row r="1741" spans="5:33">
      <c r="E1741" s="11"/>
      <c r="K1741" s="11"/>
      <c r="Q1741" s="11"/>
      <c r="X1741" s="11"/>
      <c r="AA1741" s="11"/>
      <c r="AG1741" s="11"/>
    </row>
    <row r="1742" spans="5:33">
      <c r="E1742" s="11"/>
      <c r="K1742" s="11"/>
      <c r="Q1742" s="11"/>
      <c r="X1742" s="11"/>
      <c r="AA1742" s="11"/>
      <c r="AG1742" s="11"/>
    </row>
    <row r="1743" spans="5:33">
      <c r="E1743" s="11"/>
      <c r="K1743" s="11"/>
      <c r="Q1743" s="11"/>
      <c r="X1743" s="11"/>
      <c r="AA1743" s="11"/>
      <c r="AG1743" s="11"/>
    </row>
    <row r="1744" spans="5:33">
      <c r="E1744" s="11"/>
      <c r="K1744" s="11"/>
      <c r="Q1744" s="11"/>
      <c r="X1744" s="11"/>
      <c r="AA1744" s="11"/>
      <c r="AG1744" s="11"/>
    </row>
    <row r="1745" spans="5:33">
      <c r="E1745" s="11"/>
      <c r="K1745" s="11"/>
      <c r="Q1745" s="11"/>
      <c r="X1745" s="11"/>
      <c r="AA1745" s="11"/>
      <c r="AG1745" s="11"/>
    </row>
    <row r="1746" spans="5:33">
      <c r="E1746" s="11"/>
      <c r="K1746" s="11"/>
      <c r="Q1746" s="11"/>
      <c r="X1746" s="11"/>
      <c r="AA1746" s="11"/>
      <c r="AG1746" s="11"/>
    </row>
    <row r="1747" spans="5:33">
      <c r="E1747" s="11"/>
      <c r="K1747" s="11"/>
      <c r="Q1747" s="11"/>
      <c r="X1747" s="11"/>
      <c r="AA1747" s="11"/>
      <c r="AG1747" s="11"/>
    </row>
    <row r="1748" spans="5:33">
      <c r="E1748" s="11"/>
      <c r="K1748" s="11"/>
      <c r="Q1748" s="11"/>
      <c r="X1748" s="11"/>
      <c r="AA1748" s="11"/>
      <c r="AG1748" s="11"/>
    </row>
    <row r="1749" spans="5:33">
      <c r="E1749" s="11"/>
      <c r="K1749" s="11"/>
      <c r="Q1749" s="11"/>
      <c r="X1749" s="11"/>
      <c r="AA1749" s="11"/>
      <c r="AG1749" s="11"/>
    </row>
    <row r="1750" spans="5:33">
      <c r="E1750" s="11"/>
      <c r="K1750" s="11"/>
      <c r="Q1750" s="11"/>
      <c r="X1750" s="11"/>
      <c r="AA1750" s="11"/>
      <c r="AG1750" s="11"/>
    </row>
    <row r="1751" spans="5:33">
      <c r="E1751" s="11"/>
      <c r="K1751" s="11"/>
      <c r="Q1751" s="11"/>
      <c r="X1751" s="11"/>
      <c r="AA1751" s="11"/>
      <c r="AG1751" s="11"/>
    </row>
    <row r="1752" spans="5:33">
      <c r="E1752" s="11"/>
      <c r="K1752" s="11"/>
      <c r="Q1752" s="11"/>
      <c r="X1752" s="11"/>
      <c r="AA1752" s="11"/>
      <c r="AG1752" s="11"/>
    </row>
    <row r="1753" spans="5:33">
      <c r="E1753" s="11"/>
      <c r="K1753" s="11"/>
      <c r="Q1753" s="11"/>
      <c r="X1753" s="11"/>
      <c r="AA1753" s="11"/>
      <c r="AG1753" s="11"/>
    </row>
    <row r="1754" spans="5:33">
      <c r="E1754" s="11"/>
      <c r="K1754" s="11"/>
      <c r="Q1754" s="11"/>
      <c r="X1754" s="11"/>
      <c r="AA1754" s="11"/>
      <c r="AG1754" s="11"/>
    </row>
    <row r="1755" spans="5:33">
      <c r="E1755" s="11"/>
      <c r="K1755" s="11"/>
      <c r="Q1755" s="11"/>
      <c r="X1755" s="11"/>
      <c r="AA1755" s="11"/>
      <c r="AG1755" s="11"/>
    </row>
    <row r="1756" spans="5:33">
      <c r="E1756" s="11"/>
      <c r="K1756" s="11"/>
      <c r="Q1756" s="11"/>
      <c r="X1756" s="11"/>
      <c r="AA1756" s="11"/>
      <c r="AG1756" s="11"/>
    </row>
    <row r="1757" spans="5:33">
      <c r="E1757" s="11"/>
      <c r="K1757" s="11"/>
      <c r="Q1757" s="11"/>
      <c r="X1757" s="11"/>
      <c r="AA1757" s="11"/>
      <c r="AG1757" s="11"/>
    </row>
    <row r="1758" spans="5:33">
      <c r="E1758" s="11"/>
      <c r="K1758" s="11"/>
      <c r="Q1758" s="11"/>
      <c r="X1758" s="11"/>
      <c r="AA1758" s="11"/>
      <c r="AG1758" s="11"/>
    </row>
    <row r="1759" spans="5:33">
      <c r="E1759" s="11"/>
      <c r="K1759" s="11"/>
      <c r="Q1759" s="11"/>
      <c r="X1759" s="11"/>
      <c r="AA1759" s="11"/>
      <c r="AG1759" s="11"/>
    </row>
    <row r="1760" spans="5:33">
      <c r="E1760" s="11"/>
      <c r="K1760" s="11"/>
      <c r="Q1760" s="11"/>
      <c r="X1760" s="11"/>
      <c r="AA1760" s="11"/>
      <c r="AG1760" s="11"/>
    </row>
    <row r="1761" spans="5:33">
      <c r="E1761" s="11"/>
      <c r="K1761" s="11"/>
      <c r="Q1761" s="11"/>
      <c r="X1761" s="11"/>
      <c r="AA1761" s="11"/>
      <c r="AG1761" s="11"/>
    </row>
    <row r="1762" spans="5:33">
      <c r="E1762" s="11"/>
      <c r="K1762" s="11"/>
      <c r="Q1762" s="11"/>
      <c r="X1762" s="11"/>
      <c r="AA1762" s="11"/>
      <c r="AG1762" s="11"/>
    </row>
    <row r="1763" spans="5:33">
      <c r="E1763" s="11"/>
      <c r="K1763" s="11"/>
      <c r="Q1763" s="11"/>
      <c r="X1763" s="11"/>
      <c r="AA1763" s="11"/>
      <c r="AG1763" s="11"/>
    </row>
    <row r="1764" spans="5:33">
      <c r="E1764" s="11"/>
      <c r="K1764" s="11"/>
      <c r="Q1764" s="11"/>
      <c r="X1764" s="11"/>
      <c r="AA1764" s="11"/>
      <c r="AG1764" s="11"/>
    </row>
    <row r="1765" spans="5:33">
      <c r="E1765" s="11"/>
      <c r="K1765" s="11"/>
      <c r="Q1765" s="11"/>
      <c r="X1765" s="11"/>
      <c r="AA1765" s="11"/>
      <c r="AG1765" s="11"/>
    </row>
    <row r="1766" spans="5:33">
      <c r="E1766" s="11"/>
      <c r="K1766" s="11"/>
      <c r="Q1766" s="11"/>
      <c r="X1766" s="11"/>
      <c r="AA1766" s="11"/>
      <c r="AG1766" s="11"/>
    </row>
    <row r="1767" spans="5:33">
      <c r="E1767" s="11"/>
      <c r="K1767" s="11"/>
      <c r="Q1767" s="11"/>
      <c r="X1767" s="11"/>
      <c r="AA1767" s="11"/>
      <c r="AG1767" s="11"/>
    </row>
    <row r="1768" spans="5:33">
      <c r="E1768" s="11"/>
      <c r="K1768" s="11"/>
      <c r="Q1768" s="11"/>
      <c r="X1768" s="11"/>
      <c r="AA1768" s="11"/>
      <c r="AG1768" s="11"/>
    </row>
    <row r="1769" spans="5:33">
      <c r="E1769" s="11"/>
      <c r="K1769" s="11"/>
      <c r="Q1769" s="11"/>
      <c r="X1769" s="11"/>
      <c r="AA1769" s="11"/>
      <c r="AG1769" s="11"/>
    </row>
    <row r="1770" spans="5:33">
      <c r="E1770" s="11"/>
      <c r="K1770" s="11"/>
      <c r="Q1770" s="11"/>
      <c r="X1770" s="11"/>
      <c r="AA1770" s="11"/>
      <c r="AG1770" s="11"/>
    </row>
    <row r="1771" spans="5:33">
      <c r="E1771" s="11"/>
      <c r="K1771" s="11"/>
      <c r="Q1771" s="11"/>
      <c r="X1771" s="11"/>
      <c r="AA1771" s="11"/>
      <c r="AG1771" s="11"/>
    </row>
    <row r="1772" spans="5:33">
      <c r="E1772" s="11"/>
      <c r="K1772" s="11"/>
      <c r="Q1772" s="11"/>
      <c r="X1772" s="11"/>
      <c r="AA1772" s="11"/>
      <c r="AG1772" s="11"/>
    </row>
    <row r="1773" spans="5:33">
      <c r="E1773" s="11"/>
      <c r="K1773" s="11"/>
      <c r="Q1773" s="11"/>
      <c r="X1773" s="11"/>
      <c r="AA1773" s="11"/>
      <c r="AG1773" s="11"/>
    </row>
    <row r="1774" spans="5:33">
      <c r="E1774" s="11"/>
      <c r="K1774" s="11"/>
      <c r="Q1774" s="11"/>
      <c r="X1774" s="11"/>
      <c r="AA1774" s="11"/>
      <c r="AG1774" s="11"/>
    </row>
    <row r="1775" spans="5:33">
      <c r="E1775" s="11"/>
      <c r="K1775" s="11"/>
      <c r="Q1775" s="11"/>
      <c r="X1775" s="11"/>
      <c r="AA1775" s="11"/>
      <c r="AG1775" s="11"/>
    </row>
    <row r="1776" spans="5:33">
      <c r="E1776" s="11"/>
      <c r="K1776" s="11"/>
      <c r="Q1776" s="11"/>
      <c r="X1776" s="11"/>
      <c r="AA1776" s="11"/>
      <c r="AG1776" s="11"/>
    </row>
    <row r="1777" spans="5:33">
      <c r="E1777" s="11"/>
      <c r="K1777" s="11"/>
      <c r="Q1777" s="11"/>
      <c r="X1777" s="11"/>
      <c r="AA1777" s="11"/>
      <c r="AG1777" s="11"/>
    </row>
    <row r="1778" spans="5:33">
      <c r="E1778" s="11"/>
      <c r="K1778" s="11"/>
      <c r="Q1778" s="11"/>
      <c r="X1778" s="11"/>
      <c r="AA1778" s="11"/>
      <c r="AG1778" s="11"/>
    </row>
    <row r="1779" spans="5:33">
      <c r="E1779" s="11"/>
      <c r="K1779" s="11"/>
      <c r="Q1779" s="11"/>
      <c r="X1779" s="11"/>
      <c r="AA1779" s="11"/>
      <c r="AG1779" s="11"/>
    </row>
    <row r="1780" spans="5:33">
      <c r="E1780" s="11"/>
      <c r="K1780" s="11"/>
      <c r="Q1780" s="11"/>
      <c r="X1780" s="11"/>
      <c r="AA1780" s="11"/>
      <c r="AG1780" s="11"/>
    </row>
    <row r="1781" spans="5:33">
      <c r="E1781" s="11"/>
      <c r="K1781" s="11"/>
      <c r="Q1781" s="11"/>
      <c r="X1781" s="11"/>
      <c r="AA1781" s="11"/>
      <c r="AG1781" s="11"/>
    </row>
    <row r="1782" spans="5:33">
      <c r="E1782" s="11"/>
      <c r="K1782" s="11"/>
      <c r="Q1782" s="11"/>
      <c r="X1782" s="11"/>
      <c r="AA1782" s="11"/>
      <c r="AG1782" s="11"/>
    </row>
    <row r="1783" spans="5:33">
      <c r="E1783" s="11"/>
      <c r="K1783" s="11"/>
      <c r="Q1783" s="11"/>
      <c r="X1783" s="11"/>
      <c r="AA1783" s="11"/>
      <c r="AG1783" s="11"/>
    </row>
    <row r="1784" spans="5:33">
      <c r="E1784" s="11"/>
      <c r="K1784" s="11"/>
      <c r="Q1784" s="11"/>
      <c r="X1784" s="11"/>
      <c r="AA1784" s="11"/>
      <c r="AG1784" s="11"/>
    </row>
    <row r="1785" spans="5:33">
      <c r="E1785" s="11"/>
      <c r="K1785" s="11"/>
      <c r="Q1785" s="11"/>
      <c r="X1785" s="11"/>
      <c r="AA1785" s="11"/>
      <c r="AG1785" s="11"/>
    </row>
    <row r="1786" spans="5:33">
      <c r="E1786" s="11"/>
      <c r="K1786" s="11"/>
      <c r="Q1786" s="11"/>
      <c r="X1786" s="11"/>
      <c r="AA1786" s="11"/>
      <c r="AG1786" s="11"/>
    </row>
    <row r="1787" spans="5:33">
      <c r="E1787" s="11"/>
      <c r="K1787" s="11"/>
      <c r="Q1787" s="11"/>
      <c r="X1787" s="11"/>
      <c r="AA1787" s="11"/>
      <c r="AG1787" s="11"/>
    </row>
    <row r="1788" spans="5:33">
      <c r="E1788" s="11"/>
      <c r="K1788" s="11"/>
      <c r="Q1788" s="11"/>
      <c r="X1788" s="11"/>
      <c r="AA1788" s="11"/>
      <c r="AG1788" s="11"/>
    </row>
    <row r="1789" spans="5:33">
      <c r="E1789" s="11"/>
      <c r="K1789" s="11"/>
      <c r="Q1789" s="11"/>
      <c r="X1789" s="11"/>
      <c r="AA1789" s="11"/>
      <c r="AG1789" s="11"/>
    </row>
    <row r="1790" spans="5:33">
      <c r="E1790" s="11"/>
      <c r="K1790" s="11"/>
      <c r="Q1790" s="11"/>
      <c r="X1790" s="11"/>
      <c r="AA1790" s="11"/>
      <c r="AG1790" s="11"/>
    </row>
    <row r="1791" spans="5:33">
      <c r="E1791" s="11"/>
      <c r="K1791" s="11"/>
      <c r="Q1791" s="11"/>
      <c r="X1791" s="11"/>
      <c r="AA1791" s="11"/>
      <c r="AG1791" s="11"/>
    </row>
    <row r="1792" spans="5:33">
      <c r="E1792" s="11"/>
      <c r="K1792" s="11"/>
      <c r="Q1792" s="11"/>
      <c r="X1792" s="11"/>
      <c r="AA1792" s="11"/>
      <c r="AG1792" s="11"/>
    </row>
    <row r="1793" spans="5:33">
      <c r="E1793" s="11"/>
      <c r="K1793" s="11"/>
      <c r="Q1793" s="11"/>
      <c r="X1793" s="11"/>
      <c r="AA1793" s="11"/>
      <c r="AG1793" s="11"/>
    </row>
    <row r="1794" spans="5:33">
      <c r="E1794" s="11"/>
      <c r="K1794" s="11"/>
      <c r="Q1794" s="11"/>
      <c r="X1794" s="11"/>
      <c r="AA1794" s="11"/>
      <c r="AG1794" s="11"/>
    </row>
    <row r="1795" spans="5:33">
      <c r="E1795" s="11"/>
      <c r="K1795" s="11"/>
      <c r="Q1795" s="11"/>
      <c r="X1795" s="11"/>
      <c r="AA1795" s="11"/>
      <c r="AG1795" s="11"/>
    </row>
    <row r="1796" spans="5:33">
      <c r="E1796" s="11"/>
      <c r="K1796" s="11"/>
      <c r="Q1796" s="11"/>
      <c r="X1796" s="11"/>
      <c r="AA1796" s="11"/>
      <c r="AG1796" s="11"/>
    </row>
    <row r="1797" spans="5:33">
      <c r="E1797" s="11"/>
      <c r="K1797" s="11"/>
      <c r="Q1797" s="11"/>
      <c r="X1797" s="11"/>
      <c r="AA1797" s="11"/>
      <c r="AG1797" s="11"/>
    </row>
    <row r="1798" spans="5:33">
      <c r="E1798" s="11"/>
      <c r="K1798" s="11"/>
      <c r="Q1798" s="11"/>
      <c r="X1798" s="11"/>
      <c r="AA1798" s="11"/>
      <c r="AG1798" s="11"/>
    </row>
    <row r="1799" spans="5:33">
      <c r="E1799" s="11"/>
      <c r="K1799" s="11"/>
      <c r="Q1799" s="11"/>
      <c r="X1799" s="11"/>
      <c r="AA1799" s="11"/>
      <c r="AG1799" s="11"/>
    </row>
    <row r="1800" spans="5:33">
      <c r="E1800" s="11"/>
      <c r="K1800" s="11"/>
      <c r="Q1800" s="11"/>
      <c r="X1800" s="11"/>
      <c r="AA1800" s="11"/>
      <c r="AG1800" s="11"/>
    </row>
    <row r="1801" spans="5:33">
      <c r="E1801" s="11"/>
      <c r="K1801" s="11"/>
      <c r="Q1801" s="11"/>
      <c r="X1801" s="11"/>
      <c r="AA1801" s="11"/>
      <c r="AG1801" s="11"/>
    </row>
    <row r="1802" spans="5:33">
      <c r="E1802" s="11"/>
      <c r="K1802" s="11"/>
      <c r="Q1802" s="11"/>
      <c r="X1802" s="11"/>
      <c r="AA1802" s="11"/>
      <c r="AG1802" s="11"/>
    </row>
    <row r="1803" spans="5:33">
      <c r="E1803" s="11"/>
      <c r="K1803" s="11"/>
      <c r="Q1803" s="11"/>
      <c r="X1803" s="11"/>
      <c r="AA1803" s="11"/>
      <c r="AG1803" s="11"/>
    </row>
    <row r="1804" spans="5:33">
      <c r="E1804" s="11"/>
      <c r="K1804" s="11"/>
      <c r="Q1804" s="11"/>
      <c r="X1804" s="11"/>
      <c r="AA1804" s="11"/>
      <c r="AG1804" s="11"/>
    </row>
    <row r="1805" spans="5:33">
      <c r="E1805" s="11"/>
      <c r="K1805" s="11"/>
      <c r="Q1805" s="11"/>
      <c r="X1805" s="11"/>
      <c r="AA1805" s="11"/>
      <c r="AG1805" s="11"/>
    </row>
    <row r="1806" spans="5:33">
      <c r="E1806" s="11"/>
      <c r="K1806" s="11"/>
      <c r="Q1806" s="11"/>
      <c r="X1806" s="11"/>
      <c r="AA1806" s="11"/>
      <c r="AG1806" s="11"/>
    </row>
    <row r="1807" spans="5:33">
      <c r="E1807" s="11"/>
      <c r="K1807" s="11"/>
      <c r="Q1807" s="11"/>
      <c r="X1807" s="11"/>
      <c r="AA1807" s="11"/>
      <c r="AG1807" s="11"/>
    </row>
    <row r="1808" spans="5:33">
      <c r="E1808" s="11"/>
      <c r="K1808" s="11"/>
      <c r="Q1808" s="11"/>
      <c r="X1808" s="11"/>
      <c r="AA1808" s="11"/>
      <c r="AG1808" s="11"/>
    </row>
    <row r="1809" spans="5:33">
      <c r="E1809" s="11"/>
      <c r="K1809" s="11"/>
      <c r="Q1809" s="11"/>
      <c r="X1809" s="11"/>
      <c r="AA1809" s="11"/>
      <c r="AG1809" s="11"/>
    </row>
    <row r="1810" spans="5:33">
      <c r="E1810" s="11"/>
      <c r="K1810" s="11"/>
      <c r="Q1810" s="11"/>
      <c r="X1810" s="11"/>
      <c r="AA1810" s="11"/>
      <c r="AG1810" s="11"/>
    </row>
    <row r="1811" spans="5:33">
      <c r="E1811" s="11"/>
      <c r="K1811" s="11"/>
      <c r="Q1811" s="11"/>
      <c r="X1811" s="11"/>
      <c r="AA1811" s="11"/>
      <c r="AG1811" s="11"/>
    </row>
    <row r="1812" spans="5:33">
      <c r="E1812" s="11"/>
      <c r="K1812" s="11"/>
      <c r="Q1812" s="11"/>
      <c r="X1812" s="11"/>
      <c r="AA1812" s="11"/>
      <c r="AG1812" s="11"/>
    </row>
    <row r="1813" spans="5:33">
      <c r="E1813" s="11"/>
      <c r="K1813" s="11"/>
      <c r="Q1813" s="11"/>
      <c r="X1813" s="11"/>
      <c r="AA1813" s="11"/>
      <c r="AG1813" s="11"/>
    </row>
    <row r="1814" spans="5:33">
      <c r="E1814" s="11"/>
      <c r="K1814" s="11"/>
      <c r="Q1814" s="11"/>
      <c r="X1814" s="11"/>
      <c r="AA1814" s="11"/>
      <c r="AG1814" s="11"/>
    </row>
    <row r="1815" spans="5:33">
      <c r="E1815" s="11"/>
      <c r="K1815" s="11"/>
      <c r="Q1815" s="11"/>
      <c r="X1815" s="11"/>
      <c r="AA1815" s="11"/>
      <c r="AG1815" s="11"/>
    </row>
    <row r="1816" spans="5:33">
      <c r="E1816" s="11"/>
      <c r="K1816" s="11"/>
      <c r="Q1816" s="11"/>
      <c r="X1816" s="11"/>
      <c r="AA1816" s="11"/>
      <c r="AG1816" s="11"/>
    </row>
    <row r="1817" spans="5:33">
      <c r="E1817" s="11"/>
      <c r="K1817" s="11"/>
      <c r="Q1817" s="11"/>
      <c r="X1817" s="11"/>
      <c r="AA1817" s="11"/>
      <c r="AG1817" s="11"/>
    </row>
    <row r="1818" spans="5:33">
      <c r="E1818" s="11"/>
      <c r="K1818" s="11"/>
      <c r="Q1818" s="11"/>
      <c r="X1818" s="11"/>
      <c r="AA1818" s="11"/>
      <c r="AG1818" s="11"/>
    </row>
    <row r="1819" spans="5:33">
      <c r="E1819" s="11"/>
      <c r="K1819" s="11"/>
      <c r="Q1819" s="11"/>
      <c r="X1819" s="11"/>
      <c r="AA1819" s="11"/>
      <c r="AG1819" s="11"/>
    </row>
    <row r="1820" spans="5:33">
      <c r="E1820" s="11"/>
      <c r="K1820" s="11"/>
      <c r="Q1820" s="11"/>
      <c r="X1820" s="11"/>
      <c r="AA1820" s="11"/>
      <c r="AG1820" s="11"/>
    </row>
    <row r="1821" spans="5:33">
      <c r="E1821" s="11"/>
      <c r="K1821" s="11"/>
      <c r="Q1821" s="11"/>
      <c r="X1821" s="11"/>
      <c r="AA1821" s="11"/>
      <c r="AG1821" s="11"/>
    </row>
    <row r="1822" spans="5:33">
      <c r="E1822" s="11"/>
      <c r="K1822" s="11"/>
      <c r="Q1822" s="11"/>
      <c r="X1822" s="11"/>
      <c r="AA1822" s="11"/>
      <c r="AG1822" s="11"/>
    </row>
    <row r="1823" spans="5:33">
      <c r="E1823" s="11"/>
      <c r="K1823" s="11"/>
      <c r="Q1823" s="11"/>
      <c r="X1823" s="11"/>
      <c r="AA1823" s="11"/>
      <c r="AG1823" s="11"/>
    </row>
    <row r="1824" spans="5:33">
      <c r="E1824" s="11"/>
      <c r="K1824" s="11"/>
      <c r="Q1824" s="11"/>
      <c r="X1824" s="11"/>
      <c r="AA1824" s="11"/>
      <c r="AG1824" s="11"/>
    </row>
    <row r="1825" spans="5:33">
      <c r="E1825" s="11"/>
      <c r="K1825" s="11"/>
      <c r="Q1825" s="11"/>
      <c r="X1825" s="11"/>
      <c r="AA1825" s="11"/>
      <c r="AG1825" s="11"/>
    </row>
    <row r="1826" spans="5:33">
      <c r="E1826" s="11"/>
      <c r="K1826" s="11"/>
      <c r="Q1826" s="11"/>
      <c r="X1826" s="11"/>
      <c r="AA1826" s="11"/>
      <c r="AG1826" s="11"/>
    </row>
    <row r="1827" spans="5:33">
      <c r="E1827" s="11"/>
      <c r="K1827" s="11"/>
      <c r="Q1827" s="11"/>
      <c r="X1827" s="11"/>
      <c r="AA1827" s="11"/>
      <c r="AG1827" s="11"/>
    </row>
    <row r="1828" spans="5:33">
      <c r="E1828" s="11"/>
      <c r="K1828" s="11"/>
      <c r="Q1828" s="11"/>
      <c r="X1828" s="11"/>
      <c r="AA1828" s="11"/>
      <c r="AG1828" s="11"/>
    </row>
    <row r="1829" spans="5:33">
      <c r="E1829" s="11"/>
      <c r="K1829" s="11"/>
      <c r="Q1829" s="11"/>
      <c r="X1829" s="11"/>
      <c r="AA1829" s="11"/>
      <c r="AG1829" s="11"/>
    </row>
    <row r="1830" spans="5:33">
      <c r="E1830" s="11"/>
      <c r="K1830" s="11"/>
      <c r="Q1830" s="11"/>
      <c r="X1830" s="11"/>
      <c r="AA1830" s="11"/>
      <c r="AG1830" s="11"/>
    </row>
    <row r="1831" spans="5:33">
      <c r="E1831" s="11"/>
      <c r="K1831" s="11"/>
      <c r="Q1831" s="11"/>
      <c r="X1831" s="11"/>
      <c r="AA1831" s="11"/>
      <c r="AG1831" s="11"/>
    </row>
    <row r="1832" spans="5:33">
      <c r="E1832" s="11"/>
      <c r="K1832" s="11"/>
      <c r="Q1832" s="11"/>
      <c r="X1832" s="11"/>
      <c r="AA1832" s="11"/>
      <c r="AG1832" s="11"/>
    </row>
    <row r="1833" spans="5:33">
      <c r="E1833" s="11"/>
      <c r="K1833" s="11"/>
      <c r="Q1833" s="11"/>
      <c r="X1833" s="11"/>
      <c r="AA1833" s="11"/>
      <c r="AG1833" s="11"/>
    </row>
    <row r="1834" spans="5:33">
      <c r="E1834" s="11"/>
      <c r="K1834" s="11"/>
      <c r="Q1834" s="11"/>
      <c r="X1834" s="11"/>
      <c r="AA1834" s="11"/>
      <c r="AG1834" s="11"/>
    </row>
    <row r="1835" spans="5:33">
      <c r="E1835" s="11"/>
      <c r="K1835" s="11"/>
      <c r="Q1835" s="11"/>
      <c r="X1835" s="11"/>
      <c r="AA1835" s="11"/>
      <c r="AG1835" s="11"/>
    </row>
    <row r="1836" spans="5:33">
      <c r="E1836" s="11"/>
      <c r="K1836" s="11"/>
      <c r="Q1836" s="11"/>
      <c r="X1836" s="11"/>
      <c r="AA1836" s="11"/>
      <c r="AG1836" s="11"/>
    </row>
    <row r="1837" spans="5:33">
      <c r="E1837" s="11"/>
      <c r="K1837" s="11"/>
      <c r="Q1837" s="11"/>
      <c r="X1837" s="11"/>
      <c r="AA1837" s="11"/>
      <c r="AG1837" s="11"/>
    </row>
    <row r="1838" spans="5:33">
      <c r="E1838" s="11"/>
      <c r="K1838" s="11"/>
      <c r="Q1838" s="11"/>
      <c r="X1838" s="11"/>
      <c r="AA1838" s="11"/>
      <c r="AG1838" s="11"/>
    </row>
    <row r="1839" spans="5:33">
      <c r="E1839" s="11"/>
      <c r="K1839" s="11"/>
      <c r="Q1839" s="11"/>
      <c r="X1839" s="11"/>
      <c r="AA1839" s="11"/>
      <c r="AG1839" s="11"/>
    </row>
    <row r="1840" spans="5:33">
      <c r="E1840" s="11"/>
      <c r="K1840" s="11"/>
      <c r="Q1840" s="11"/>
      <c r="X1840" s="11"/>
      <c r="AA1840" s="11"/>
      <c r="AG1840" s="11"/>
    </row>
    <row r="1841" spans="5:33">
      <c r="E1841" s="11"/>
      <c r="K1841" s="11"/>
      <c r="Q1841" s="11"/>
      <c r="X1841" s="11"/>
      <c r="AA1841" s="11"/>
      <c r="AG1841" s="11"/>
    </row>
    <row r="1842" spans="5:33">
      <c r="E1842" s="11"/>
      <c r="K1842" s="11"/>
      <c r="Q1842" s="11"/>
      <c r="X1842" s="11"/>
      <c r="AA1842" s="11"/>
      <c r="AG1842" s="11"/>
    </row>
    <row r="1843" spans="5:33">
      <c r="E1843" s="11"/>
      <c r="K1843" s="11"/>
      <c r="Q1843" s="11"/>
      <c r="X1843" s="11"/>
      <c r="AA1843" s="11"/>
      <c r="AG1843" s="11"/>
    </row>
    <row r="1844" spans="5:33">
      <c r="E1844" s="11"/>
      <c r="K1844" s="11"/>
      <c r="Q1844" s="11"/>
      <c r="X1844" s="11"/>
      <c r="AA1844" s="11"/>
      <c r="AG1844" s="11"/>
    </row>
    <row r="1845" spans="5:33">
      <c r="E1845" s="11"/>
      <c r="K1845" s="11"/>
      <c r="Q1845" s="11"/>
      <c r="X1845" s="11"/>
      <c r="AA1845" s="11"/>
      <c r="AG1845" s="11"/>
    </row>
    <row r="1846" spans="5:33">
      <c r="E1846" s="11"/>
      <c r="K1846" s="11"/>
      <c r="Q1846" s="11"/>
      <c r="X1846" s="11"/>
      <c r="AA1846" s="11"/>
      <c r="AG1846" s="11"/>
    </row>
    <row r="1847" spans="5:33">
      <c r="E1847" s="11"/>
      <c r="K1847" s="11"/>
      <c r="Q1847" s="11"/>
      <c r="X1847" s="11"/>
      <c r="AA1847" s="11"/>
      <c r="AG1847" s="11"/>
    </row>
    <row r="1848" spans="5:33">
      <c r="E1848" s="11"/>
      <c r="K1848" s="11"/>
      <c r="Q1848" s="11"/>
      <c r="X1848" s="11"/>
      <c r="AA1848" s="11"/>
      <c r="AG1848" s="11"/>
    </row>
    <row r="1849" spans="5:33">
      <c r="E1849" s="11"/>
      <c r="K1849" s="11"/>
      <c r="Q1849" s="11"/>
      <c r="X1849" s="11"/>
      <c r="AA1849" s="11"/>
      <c r="AG1849" s="11"/>
    </row>
    <row r="1850" spans="5:33">
      <c r="E1850" s="11"/>
      <c r="K1850" s="11"/>
      <c r="Q1850" s="11"/>
      <c r="X1850" s="11"/>
      <c r="AA1850" s="11"/>
      <c r="AG1850" s="11"/>
    </row>
    <row r="1851" spans="5:33">
      <c r="E1851" s="11"/>
      <c r="K1851" s="11"/>
      <c r="Q1851" s="11"/>
      <c r="X1851" s="11"/>
      <c r="AA1851" s="11"/>
      <c r="AG1851" s="11"/>
    </row>
    <row r="1852" spans="5:33">
      <c r="E1852" s="11"/>
      <c r="K1852" s="11"/>
      <c r="Q1852" s="11"/>
      <c r="X1852" s="11"/>
      <c r="AA1852" s="11"/>
      <c r="AG1852" s="11"/>
    </row>
    <row r="1853" spans="5:33">
      <c r="E1853" s="11"/>
      <c r="K1853" s="11"/>
      <c r="Q1853" s="11"/>
      <c r="X1853" s="11"/>
      <c r="AA1853" s="11"/>
      <c r="AG1853" s="11"/>
    </row>
    <row r="1854" spans="5:33">
      <c r="E1854" s="11"/>
      <c r="K1854" s="11"/>
      <c r="Q1854" s="11"/>
      <c r="X1854" s="11"/>
      <c r="AA1854" s="11"/>
      <c r="AG1854" s="11"/>
    </row>
    <row r="1855" spans="5:33">
      <c r="E1855" s="11"/>
      <c r="K1855" s="11"/>
      <c r="Q1855" s="11"/>
      <c r="X1855" s="11"/>
      <c r="AA1855" s="11"/>
      <c r="AG1855" s="11"/>
    </row>
    <row r="1856" spans="5:33">
      <c r="E1856" s="11"/>
      <c r="K1856" s="11"/>
      <c r="Q1856" s="11"/>
      <c r="X1856" s="11"/>
      <c r="AA1856" s="11"/>
      <c r="AG1856" s="11"/>
    </row>
    <row r="1857" spans="5:33">
      <c r="E1857" s="11"/>
      <c r="K1857" s="11"/>
      <c r="Q1857" s="11"/>
      <c r="X1857" s="11"/>
      <c r="AA1857" s="11"/>
      <c r="AG1857" s="11"/>
    </row>
    <row r="1858" spans="5:33">
      <c r="E1858" s="11"/>
      <c r="K1858" s="11"/>
      <c r="Q1858" s="11"/>
      <c r="X1858" s="11"/>
      <c r="AA1858" s="11"/>
      <c r="AG1858" s="11"/>
    </row>
    <row r="1859" spans="5:33">
      <c r="E1859" s="11"/>
      <c r="K1859" s="11"/>
      <c r="Q1859" s="11"/>
      <c r="X1859" s="11"/>
      <c r="AA1859" s="11"/>
      <c r="AG1859" s="11"/>
    </row>
    <row r="1860" spans="5:33">
      <c r="E1860" s="11"/>
      <c r="K1860" s="11"/>
      <c r="Q1860" s="11"/>
      <c r="X1860" s="11"/>
      <c r="AA1860" s="11"/>
      <c r="AG1860" s="11"/>
    </row>
    <row r="1861" spans="5:33">
      <c r="E1861" s="11"/>
      <c r="K1861" s="11"/>
      <c r="Q1861" s="11"/>
      <c r="X1861" s="11"/>
      <c r="AA1861" s="11"/>
      <c r="AG1861" s="11"/>
    </row>
    <row r="1862" spans="5:33">
      <c r="E1862" s="11"/>
      <c r="K1862" s="11"/>
      <c r="Q1862" s="11"/>
      <c r="X1862" s="11"/>
      <c r="AA1862" s="11"/>
      <c r="AG1862" s="11"/>
    </row>
    <row r="1863" spans="5:33">
      <c r="E1863" s="11"/>
      <c r="K1863" s="11"/>
      <c r="Q1863" s="11"/>
      <c r="X1863" s="11"/>
      <c r="AA1863" s="11"/>
      <c r="AG1863" s="11"/>
    </row>
    <row r="1864" spans="5:33">
      <c r="E1864" s="11"/>
      <c r="K1864" s="11"/>
      <c r="Q1864" s="11"/>
      <c r="X1864" s="11"/>
      <c r="AA1864" s="11"/>
      <c r="AG1864" s="11"/>
    </row>
    <row r="1865" spans="5:33">
      <c r="E1865" s="11"/>
      <c r="K1865" s="11"/>
      <c r="Q1865" s="11"/>
      <c r="X1865" s="11"/>
      <c r="AA1865" s="11"/>
      <c r="AG1865" s="11"/>
    </row>
    <row r="1866" spans="5:33">
      <c r="E1866" s="11"/>
      <c r="K1866" s="11"/>
      <c r="Q1866" s="11"/>
      <c r="X1866" s="11"/>
      <c r="AA1866" s="11"/>
      <c r="AG1866" s="11"/>
    </row>
    <row r="1867" spans="5:33">
      <c r="E1867" s="11"/>
      <c r="K1867" s="11"/>
      <c r="Q1867" s="11"/>
      <c r="X1867" s="11"/>
      <c r="AA1867" s="11"/>
      <c r="AG1867" s="11"/>
    </row>
    <row r="1868" spans="5:33">
      <c r="E1868" s="11"/>
      <c r="K1868" s="11"/>
      <c r="Q1868" s="11"/>
      <c r="X1868" s="11"/>
      <c r="AA1868" s="11"/>
      <c r="AG1868" s="11"/>
    </row>
    <row r="1869" spans="5:33">
      <c r="E1869" s="11"/>
      <c r="K1869" s="11"/>
      <c r="Q1869" s="11"/>
      <c r="X1869" s="11"/>
      <c r="AA1869" s="11"/>
      <c r="AG1869" s="11"/>
    </row>
    <row r="1870" spans="5:33">
      <c r="E1870" s="11"/>
      <c r="K1870" s="11"/>
      <c r="Q1870" s="11"/>
      <c r="X1870" s="11"/>
      <c r="AA1870" s="11"/>
      <c r="AG1870" s="11"/>
    </row>
    <row r="1871" spans="5:33">
      <c r="E1871" s="11"/>
      <c r="K1871" s="11"/>
      <c r="Q1871" s="11"/>
      <c r="X1871" s="11"/>
      <c r="AA1871" s="11"/>
      <c r="AG1871" s="11"/>
    </row>
    <row r="1872" spans="5:33">
      <c r="E1872" s="11"/>
      <c r="K1872" s="11"/>
      <c r="Q1872" s="11"/>
      <c r="X1872" s="11"/>
      <c r="AA1872" s="11"/>
      <c r="AG1872" s="11"/>
    </row>
    <row r="1873" spans="5:33">
      <c r="E1873" s="11"/>
      <c r="K1873" s="11"/>
      <c r="Q1873" s="11"/>
      <c r="X1873" s="11"/>
      <c r="AA1873" s="11"/>
      <c r="AG1873" s="11"/>
    </row>
    <row r="1874" spans="5:33">
      <c r="E1874" s="11"/>
      <c r="K1874" s="11"/>
      <c r="Q1874" s="11"/>
      <c r="X1874" s="11"/>
      <c r="AA1874" s="11"/>
      <c r="AG1874" s="11"/>
    </row>
    <row r="1875" spans="5:33">
      <c r="E1875" s="11"/>
      <c r="K1875" s="11"/>
      <c r="Q1875" s="11"/>
      <c r="X1875" s="11"/>
      <c r="AA1875" s="11"/>
      <c r="AG1875" s="11"/>
    </row>
    <row r="1876" spans="5:33">
      <c r="E1876" s="11"/>
      <c r="K1876" s="11"/>
      <c r="Q1876" s="11"/>
      <c r="X1876" s="11"/>
      <c r="AA1876" s="11"/>
      <c r="AG1876" s="11"/>
    </row>
    <row r="1877" spans="5:33">
      <c r="E1877" s="11"/>
      <c r="K1877" s="11"/>
      <c r="Q1877" s="11"/>
      <c r="X1877" s="11"/>
      <c r="AA1877" s="11"/>
      <c r="AG1877" s="11"/>
    </row>
    <row r="1878" spans="5:33">
      <c r="E1878" s="11"/>
      <c r="K1878" s="11"/>
      <c r="Q1878" s="11"/>
      <c r="X1878" s="11"/>
      <c r="AA1878" s="11"/>
      <c r="AG1878" s="11"/>
    </row>
    <row r="1879" spans="5:33">
      <c r="E1879" s="11"/>
      <c r="K1879" s="11"/>
      <c r="Q1879" s="11"/>
      <c r="X1879" s="11"/>
      <c r="AA1879" s="11"/>
      <c r="AG1879" s="11"/>
    </row>
    <row r="1880" spans="5:33">
      <c r="E1880" s="11"/>
      <c r="K1880" s="11"/>
      <c r="Q1880" s="11"/>
      <c r="X1880" s="11"/>
      <c r="AA1880" s="11"/>
      <c r="AG1880" s="11"/>
    </row>
    <row r="1881" spans="5:33">
      <c r="E1881" s="11"/>
      <c r="K1881" s="11"/>
      <c r="Q1881" s="11"/>
      <c r="X1881" s="11"/>
      <c r="AA1881" s="11"/>
      <c r="AG1881" s="11"/>
    </row>
    <row r="1882" spans="5:33">
      <c r="E1882" s="11"/>
      <c r="K1882" s="11"/>
      <c r="Q1882" s="11"/>
      <c r="X1882" s="11"/>
      <c r="AA1882" s="11"/>
      <c r="AG1882" s="11"/>
    </row>
    <row r="1883" spans="5:33">
      <c r="E1883" s="11"/>
      <c r="K1883" s="11"/>
      <c r="Q1883" s="11"/>
      <c r="X1883" s="11"/>
      <c r="AA1883" s="11"/>
      <c r="AG1883" s="11"/>
    </row>
    <row r="1884" spans="5:33">
      <c r="E1884" s="11"/>
      <c r="K1884" s="11"/>
      <c r="Q1884" s="11"/>
      <c r="X1884" s="11"/>
      <c r="AA1884" s="11"/>
      <c r="AG1884" s="11"/>
    </row>
    <row r="1885" spans="5:33">
      <c r="E1885" s="11"/>
      <c r="K1885" s="11"/>
      <c r="Q1885" s="11"/>
      <c r="X1885" s="11"/>
      <c r="AA1885" s="11"/>
      <c r="AG1885" s="11"/>
    </row>
    <row r="1886" spans="5:33">
      <c r="E1886" s="11"/>
      <c r="K1886" s="11"/>
      <c r="Q1886" s="11"/>
      <c r="X1886" s="11"/>
      <c r="AA1886" s="11"/>
      <c r="AG1886" s="11"/>
    </row>
    <row r="1887" spans="5:33">
      <c r="E1887" s="11"/>
      <c r="K1887" s="11"/>
      <c r="Q1887" s="11"/>
      <c r="X1887" s="11"/>
      <c r="AA1887" s="11"/>
      <c r="AG1887" s="11"/>
    </row>
    <row r="1888" spans="5:33">
      <c r="E1888" s="11"/>
      <c r="K1888" s="11"/>
      <c r="Q1888" s="11"/>
      <c r="X1888" s="11"/>
      <c r="AA1888" s="11"/>
      <c r="AG1888" s="11"/>
    </row>
    <row r="1889" spans="5:33">
      <c r="E1889" s="11"/>
      <c r="K1889" s="11"/>
      <c r="Q1889" s="11"/>
      <c r="X1889" s="11"/>
      <c r="AA1889" s="11"/>
      <c r="AG1889" s="11"/>
    </row>
    <row r="1890" spans="5:33">
      <c r="E1890" s="11"/>
      <c r="K1890" s="11"/>
      <c r="Q1890" s="11"/>
      <c r="X1890" s="11"/>
      <c r="AA1890" s="11"/>
      <c r="AG1890" s="11"/>
    </row>
    <row r="1891" spans="5:33">
      <c r="E1891" s="11"/>
      <c r="K1891" s="11"/>
      <c r="Q1891" s="11"/>
      <c r="X1891" s="11"/>
      <c r="AA1891" s="11"/>
      <c r="AG1891" s="11"/>
    </row>
    <row r="1892" spans="5:33">
      <c r="E1892" s="11"/>
      <c r="K1892" s="11"/>
      <c r="Q1892" s="11"/>
      <c r="X1892" s="11"/>
      <c r="AA1892" s="11"/>
      <c r="AG1892" s="11"/>
    </row>
    <row r="1893" spans="5:33">
      <c r="E1893" s="11"/>
      <c r="K1893" s="11"/>
      <c r="Q1893" s="11"/>
      <c r="X1893" s="11"/>
      <c r="AA1893" s="11"/>
      <c r="AG1893" s="11"/>
    </row>
    <row r="1894" spans="5:33">
      <c r="E1894" s="11"/>
      <c r="K1894" s="11"/>
      <c r="Q1894" s="11"/>
      <c r="X1894" s="11"/>
      <c r="AA1894" s="11"/>
      <c r="AG1894" s="11"/>
    </row>
    <row r="1895" spans="5:33">
      <c r="E1895" s="11"/>
      <c r="K1895" s="11"/>
      <c r="Q1895" s="11"/>
      <c r="X1895" s="11"/>
      <c r="AA1895" s="11"/>
      <c r="AG1895" s="11"/>
    </row>
    <row r="1896" spans="5:33">
      <c r="E1896" s="11"/>
      <c r="K1896" s="11"/>
      <c r="Q1896" s="11"/>
      <c r="X1896" s="11"/>
      <c r="AA1896" s="11"/>
      <c r="AG1896" s="11"/>
    </row>
    <row r="1897" spans="5:33">
      <c r="E1897" s="11"/>
      <c r="K1897" s="11"/>
      <c r="Q1897" s="11"/>
      <c r="X1897" s="11"/>
      <c r="AA1897" s="11"/>
      <c r="AG1897" s="11"/>
    </row>
    <row r="1898" spans="5:33">
      <c r="E1898" s="11"/>
      <c r="K1898" s="11"/>
      <c r="Q1898" s="11"/>
      <c r="X1898" s="11"/>
      <c r="AA1898" s="11"/>
      <c r="AG1898" s="11"/>
    </row>
    <row r="1899" spans="5:33">
      <c r="E1899" s="11"/>
      <c r="K1899" s="11"/>
      <c r="Q1899" s="11"/>
      <c r="X1899" s="11"/>
      <c r="AA1899" s="11"/>
      <c r="AG1899" s="11"/>
    </row>
    <row r="1900" spans="5:33">
      <c r="E1900" s="11"/>
      <c r="K1900" s="11"/>
      <c r="Q1900" s="11"/>
      <c r="X1900" s="11"/>
      <c r="AA1900" s="11"/>
      <c r="AG1900" s="11"/>
    </row>
    <row r="1901" spans="5:33">
      <c r="E1901" s="11"/>
      <c r="K1901" s="11"/>
      <c r="Q1901" s="11"/>
      <c r="X1901" s="11"/>
      <c r="AA1901" s="11"/>
      <c r="AG1901" s="11"/>
    </row>
    <row r="1902" spans="5:33">
      <c r="E1902" s="11"/>
      <c r="K1902" s="11"/>
      <c r="Q1902" s="11"/>
      <c r="X1902" s="11"/>
      <c r="AA1902" s="11"/>
      <c r="AG1902" s="11"/>
    </row>
    <row r="1903" spans="5:33">
      <c r="E1903" s="11"/>
      <c r="K1903" s="11"/>
      <c r="Q1903" s="11"/>
      <c r="X1903" s="11"/>
      <c r="AA1903" s="11"/>
      <c r="AG1903" s="11"/>
    </row>
    <row r="1904" spans="5:33">
      <c r="E1904" s="11"/>
      <c r="K1904" s="11"/>
      <c r="Q1904" s="11"/>
      <c r="X1904" s="11"/>
      <c r="AA1904" s="11"/>
      <c r="AG1904" s="11"/>
    </row>
    <row r="1905" spans="5:33">
      <c r="E1905" s="11"/>
      <c r="K1905" s="11"/>
      <c r="Q1905" s="11"/>
      <c r="X1905" s="11"/>
      <c r="AA1905" s="11"/>
      <c r="AG1905" s="11"/>
    </row>
    <row r="1906" spans="5:33">
      <c r="E1906" s="11"/>
      <c r="K1906" s="11"/>
      <c r="Q1906" s="11"/>
      <c r="X1906" s="11"/>
      <c r="AA1906" s="11"/>
      <c r="AG1906" s="11"/>
    </row>
    <row r="1907" spans="5:33">
      <c r="E1907" s="11"/>
      <c r="K1907" s="11"/>
      <c r="Q1907" s="11"/>
      <c r="X1907" s="11"/>
      <c r="AA1907" s="11"/>
      <c r="AG1907" s="11"/>
    </row>
    <row r="1908" spans="5:33">
      <c r="E1908" s="11"/>
      <c r="K1908" s="11"/>
      <c r="Q1908" s="11"/>
      <c r="X1908" s="11"/>
      <c r="AA1908" s="11"/>
      <c r="AG1908" s="11"/>
    </row>
    <row r="1909" spans="5:33">
      <c r="E1909" s="11"/>
      <c r="K1909" s="11"/>
      <c r="Q1909" s="11"/>
      <c r="X1909" s="11"/>
      <c r="AA1909" s="11"/>
      <c r="AG1909" s="11"/>
    </row>
    <row r="1910" spans="5:33">
      <c r="E1910" s="11"/>
      <c r="K1910" s="11"/>
      <c r="Q1910" s="11"/>
      <c r="X1910" s="11"/>
      <c r="AA1910" s="11"/>
      <c r="AG1910" s="11"/>
    </row>
    <row r="1911" spans="5:33">
      <c r="E1911" s="11"/>
      <c r="K1911" s="11"/>
      <c r="Q1911" s="11"/>
      <c r="X1911" s="11"/>
      <c r="AA1911" s="11"/>
      <c r="AG1911" s="11"/>
    </row>
    <row r="1912" spans="5:33">
      <c r="E1912" s="11"/>
      <c r="K1912" s="11"/>
      <c r="Q1912" s="11"/>
      <c r="X1912" s="11"/>
      <c r="AA1912" s="11"/>
      <c r="AG1912" s="11"/>
    </row>
    <row r="1913" spans="5:33">
      <c r="E1913" s="11"/>
      <c r="K1913" s="11"/>
      <c r="Q1913" s="11"/>
      <c r="X1913" s="11"/>
      <c r="AA1913" s="11"/>
      <c r="AG1913" s="11"/>
    </row>
    <row r="1914" spans="5:33">
      <c r="E1914" s="11"/>
      <c r="K1914" s="11"/>
      <c r="Q1914" s="11"/>
      <c r="X1914" s="11"/>
      <c r="AA1914" s="11"/>
      <c r="AG1914" s="11"/>
    </row>
    <row r="1915" spans="5:33">
      <c r="E1915" s="11"/>
      <c r="K1915" s="11"/>
      <c r="Q1915" s="11"/>
      <c r="X1915" s="11"/>
      <c r="AA1915" s="11"/>
      <c r="AG1915" s="11"/>
    </row>
    <row r="1916" spans="5:33">
      <c r="E1916" s="11"/>
      <c r="K1916" s="11"/>
      <c r="Q1916" s="11"/>
      <c r="X1916" s="11"/>
      <c r="AA1916" s="11"/>
      <c r="AG1916" s="11"/>
    </row>
    <row r="1917" spans="5:33">
      <c r="E1917" s="11"/>
      <c r="K1917" s="11"/>
      <c r="Q1917" s="11"/>
      <c r="X1917" s="11"/>
      <c r="AA1917" s="11"/>
      <c r="AG1917" s="11"/>
    </row>
    <row r="1918" spans="5:33">
      <c r="E1918" s="11"/>
      <c r="K1918" s="11"/>
      <c r="Q1918" s="11"/>
      <c r="X1918" s="11"/>
      <c r="AA1918" s="11"/>
      <c r="AG1918" s="11"/>
    </row>
    <row r="1919" spans="5:33">
      <c r="E1919" s="11"/>
      <c r="K1919" s="11"/>
      <c r="Q1919" s="11"/>
      <c r="X1919" s="11"/>
      <c r="AA1919" s="11"/>
      <c r="AG1919" s="11"/>
    </row>
    <row r="1920" spans="5:33">
      <c r="E1920" s="11"/>
      <c r="K1920" s="11"/>
      <c r="Q1920" s="11"/>
      <c r="X1920" s="11"/>
      <c r="AA1920" s="11"/>
      <c r="AG1920" s="11"/>
    </row>
    <row r="1921" spans="5:33">
      <c r="E1921" s="11"/>
      <c r="K1921" s="11"/>
      <c r="Q1921" s="11"/>
      <c r="X1921" s="11"/>
      <c r="AA1921" s="11"/>
      <c r="AG1921" s="11"/>
    </row>
    <row r="1922" spans="5:33">
      <c r="E1922" s="11"/>
      <c r="K1922" s="11"/>
      <c r="Q1922" s="11"/>
      <c r="X1922" s="11"/>
      <c r="AA1922" s="11"/>
      <c r="AG1922" s="11"/>
    </row>
    <row r="1923" spans="5:33">
      <c r="E1923" s="11"/>
      <c r="K1923" s="11"/>
      <c r="Q1923" s="11"/>
      <c r="X1923" s="11"/>
      <c r="AA1923" s="11"/>
      <c r="AG1923" s="11"/>
    </row>
    <row r="1924" spans="5:33">
      <c r="E1924" s="11"/>
      <c r="K1924" s="11"/>
      <c r="Q1924" s="11"/>
      <c r="X1924" s="11"/>
      <c r="AA1924" s="11"/>
      <c r="AG1924" s="11"/>
    </row>
    <row r="1925" spans="5:33">
      <c r="E1925" s="11"/>
      <c r="K1925" s="11"/>
      <c r="Q1925" s="11"/>
      <c r="X1925" s="11"/>
      <c r="AA1925" s="11"/>
      <c r="AG1925" s="11"/>
    </row>
    <row r="1926" spans="5:33">
      <c r="E1926" s="11"/>
      <c r="K1926" s="11"/>
      <c r="Q1926" s="11"/>
      <c r="X1926" s="11"/>
      <c r="AA1926" s="11"/>
      <c r="AG1926" s="11"/>
    </row>
    <row r="1927" spans="5:33">
      <c r="E1927" s="11"/>
      <c r="K1927" s="11"/>
      <c r="Q1927" s="11"/>
      <c r="X1927" s="11"/>
      <c r="AA1927" s="11"/>
      <c r="AG1927" s="11"/>
    </row>
    <row r="1928" spans="5:33">
      <c r="E1928" s="11"/>
      <c r="K1928" s="11"/>
      <c r="Q1928" s="11"/>
      <c r="X1928" s="11"/>
      <c r="AA1928" s="11"/>
      <c r="AG1928" s="11"/>
    </row>
    <row r="1929" spans="5:33">
      <c r="E1929" s="11"/>
      <c r="K1929" s="11"/>
      <c r="Q1929" s="11"/>
      <c r="X1929" s="11"/>
      <c r="AA1929" s="11"/>
      <c r="AG1929" s="11"/>
    </row>
    <row r="1930" spans="5:33">
      <c r="E1930" s="11"/>
      <c r="K1930" s="11"/>
      <c r="Q1930" s="11"/>
      <c r="X1930" s="11"/>
      <c r="AA1930" s="11"/>
      <c r="AG1930" s="11"/>
    </row>
    <row r="1931" spans="5:33">
      <c r="E1931" s="11"/>
      <c r="K1931" s="11"/>
      <c r="Q1931" s="11"/>
      <c r="X1931" s="11"/>
      <c r="AA1931" s="11"/>
      <c r="AG1931" s="11"/>
    </row>
    <row r="1932" spans="5:33">
      <c r="E1932" s="11"/>
      <c r="K1932" s="11"/>
      <c r="Q1932" s="11"/>
      <c r="X1932" s="11"/>
      <c r="AA1932" s="11"/>
      <c r="AG1932" s="11"/>
    </row>
    <row r="1933" spans="5:33">
      <c r="E1933" s="11"/>
      <c r="K1933" s="11"/>
      <c r="Q1933" s="11"/>
      <c r="X1933" s="11"/>
      <c r="AA1933" s="11"/>
      <c r="AG1933" s="11"/>
    </row>
    <row r="1934" spans="5:33">
      <c r="E1934" s="11"/>
      <c r="K1934" s="11"/>
      <c r="Q1934" s="11"/>
      <c r="X1934" s="11"/>
      <c r="AA1934" s="11"/>
      <c r="AG1934" s="11"/>
    </row>
    <row r="1935" spans="5:33">
      <c r="E1935" s="11"/>
      <c r="K1935" s="11"/>
      <c r="Q1935" s="11"/>
      <c r="X1935" s="11"/>
      <c r="AA1935" s="11"/>
      <c r="AG1935" s="11"/>
    </row>
    <row r="1936" spans="5:33">
      <c r="E1936" s="11"/>
      <c r="K1936" s="11"/>
      <c r="Q1936" s="11"/>
      <c r="X1936" s="11"/>
      <c r="AA1936" s="11"/>
      <c r="AG1936" s="11"/>
    </row>
    <row r="1937" spans="5:33">
      <c r="E1937" s="11"/>
      <c r="K1937" s="11"/>
      <c r="Q1937" s="11"/>
      <c r="X1937" s="11"/>
      <c r="AA1937" s="11"/>
      <c r="AG1937" s="11"/>
    </row>
    <row r="1938" spans="5:33">
      <c r="E1938" s="11"/>
      <c r="K1938" s="11"/>
      <c r="Q1938" s="11"/>
      <c r="X1938" s="11"/>
      <c r="AA1938" s="11"/>
      <c r="AG1938" s="11"/>
    </row>
    <row r="1939" spans="5:33">
      <c r="E1939" s="11"/>
      <c r="K1939" s="11"/>
      <c r="Q1939" s="11"/>
      <c r="X1939" s="11"/>
      <c r="AA1939" s="11"/>
      <c r="AG1939" s="11"/>
    </row>
    <row r="1940" spans="5:33">
      <c r="E1940" s="11"/>
      <c r="K1940" s="11"/>
      <c r="Q1940" s="11"/>
      <c r="X1940" s="11"/>
      <c r="AA1940" s="11"/>
      <c r="AG1940" s="11"/>
    </row>
    <row r="1941" spans="5:33">
      <c r="E1941" s="11"/>
      <c r="K1941" s="11"/>
      <c r="Q1941" s="11"/>
      <c r="X1941" s="11"/>
      <c r="AA1941" s="11"/>
      <c r="AG1941" s="11"/>
    </row>
    <row r="1942" spans="5:33">
      <c r="E1942" s="11"/>
      <c r="K1942" s="11"/>
      <c r="Q1942" s="11"/>
      <c r="X1942" s="11"/>
      <c r="AA1942" s="11"/>
      <c r="AG1942" s="11"/>
    </row>
    <row r="1943" spans="5:33">
      <c r="E1943" s="11"/>
      <c r="K1943" s="11"/>
      <c r="Q1943" s="11"/>
      <c r="X1943" s="11"/>
      <c r="AA1943" s="11"/>
      <c r="AG1943" s="11"/>
    </row>
    <row r="1944" spans="5:33">
      <c r="E1944" s="11"/>
      <c r="K1944" s="11"/>
      <c r="Q1944" s="11"/>
      <c r="X1944" s="11"/>
      <c r="AA1944" s="11"/>
      <c r="AG1944" s="11"/>
    </row>
    <row r="1945" spans="5:33">
      <c r="E1945" s="11"/>
      <c r="K1945" s="11"/>
      <c r="Q1945" s="11"/>
      <c r="X1945" s="11"/>
      <c r="AA1945" s="11"/>
      <c r="AG1945" s="11"/>
    </row>
    <row r="1946" spans="5:33">
      <c r="E1946" s="11"/>
      <c r="K1946" s="11"/>
      <c r="Q1946" s="11"/>
      <c r="X1946" s="11"/>
      <c r="AA1946" s="11"/>
      <c r="AG1946" s="11"/>
    </row>
    <row r="1947" spans="5:33">
      <c r="E1947" s="11"/>
      <c r="K1947" s="11"/>
      <c r="Q1947" s="11"/>
      <c r="X1947" s="11"/>
      <c r="AA1947" s="11"/>
      <c r="AG1947" s="11"/>
    </row>
    <row r="1948" spans="5:33">
      <c r="E1948" s="11"/>
      <c r="K1948" s="11"/>
      <c r="Q1948" s="11"/>
      <c r="X1948" s="11"/>
      <c r="AA1948" s="11"/>
      <c r="AG1948" s="11"/>
    </row>
    <row r="1949" spans="5:33">
      <c r="E1949" s="11"/>
      <c r="K1949" s="11"/>
      <c r="Q1949" s="11"/>
      <c r="X1949" s="11"/>
      <c r="AA1949" s="11"/>
      <c r="AG1949" s="11"/>
    </row>
    <row r="1950" spans="5:33">
      <c r="E1950" s="11"/>
      <c r="K1950" s="11"/>
      <c r="Q1950" s="11"/>
      <c r="X1950" s="11"/>
      <c r="AA1950" s="11"/>
      <c r="AG1950" s="11"/>
    </row>
    <row r="1951" spans="5:33">
      <c r="E1951" s="11"/>
      <c r="K1951" s="11"/>
      <c r="Q1951" s="11"/>
      <c r="X1951" s="11"/>
      <c r="AA1951" s="11"/>
      <c r="AG1951" s="11"/>
    </row>
    <row r="1952" spans="5:33">
      <c r="E1952" s="11"/>
      <c r="K1952" s="11"/>
      <c r="Q1952" s="11"/>
      <c r="X1952" s="11"/>
      <c r="AA1952" s="11"/>
      <c r="AG1952" s="11"/>
    </row>
    <row r="1953" spans="5:33">
      <c r="E1953" s="11"/>
      <c r="K1953" s="11"/>
      <c r="Q1953" s="11"/>
      <c r="X1953" s="11"/>
      <c r="AA1953" s="11"/>
      <c r="AG1953" s="11"/>
    </row>
    <row r="1954" spans="5:33">
      <c r="E1954" s="11"/>
      <c r="K1954" s="11"/>
      <c r="Q1954" s="11"/>
      <c r="X1954" s="11"/>
      <c r="AA1954" s="11"/>
      <c r="AG1954" s="11"/>
    </row>
    <row r="1955" spans="5:33">
      <c r="E1955" s="11"/>
      <c r="K1955" s="11"/>
      <c r="Q1955" s="11"/>
      <c r="X1955" s="11"/>
      <c r="AA1955" s="11"/>
      <c r="AG1955" s="11"/>
    </row>
    <row r="1956" spans="5:33">
      <c r="E1956" s="11"/>
      <c r="K1956" s="11"/>
      <c r="Q1956" s="11"/>
      <c r="X1956" s="11"/>
      <c r="AA1956" s="11"/>
      <c r="AG1956" s="11"/>
    </row>
    <row r="1957" spans="5:33">
      <c r="E1957" s="11"/>
      <c r="K1957" s="11"/>
      <c r="Q1957" s="11"/>
      <c r="X1957" s="11"/>
      <c r="AA1957" s="11"/>
      <c r="AG1957" s="11"/>
    </row>
    <row r="1958" spans="5:33">
      <c r="E1958" s="11"/>
      <c r="K1958" s="11"/>
      <c r="Q1958" s="11"/>
      <c r="X1958" s="11"/>
      <c r="AA1958" s="11"/>
      <c r="AG1958" s="11"/>
    </row>
    <row r="1959" spans="5:33">
      <c r="E1959" s="11"/>
      <c r="K1959" s="11"/>
      <c r="Q1959" s="11"/>
      <c r="X1959" s="11"/>
      <c r="AA1959" s="11"/>
      <c r="AG1959" s="11"/>
    </row>
    <row r="1960" spans="5:33">
      <c r="E1960" s="11"/>
      <c r="K1960" s="11"/>
      <c r="Q1960" s="11"/>
      <c r="X1960" s="11"/>
      <c r="AA1960" s="11"/>
      <c r="AG1960" s="11"/>
    </row>
    <row r="1961" spans="5:33">
      <c r="E1961" s="11"/>
      <c r="K1961" s="11"/>
      <c r="Q1961" s="11"/>
      <c r="X1961" s="11"/>
      <c r="AA1961" s="11"/>
      <c r="AG1961" s="11"/>
    </row>
    <row r="1962" spans="5:33">
      <c r="E1962" s="11"/>
      <c r="K1962" s="11"/>
      <c r="Q1962" s="11"/>
      <c r="X1962" s="11"/>
      <c r="AA1962" s="11"/>
      <c r="AG1962" s="11"/>
    </row>
    <row r="1963" spans="5:33">
      <c r="E1963" s="11"/>
      <c r="K1963" s="11"/>
      <c r="Q1963" s="11"/>
      <c r="X1963" s="11"/>
      <c r="AA1963" s="11"/>
      <c r="AG1963" s="11"/>
    </row>
    <row r="1964" spans="5:33">
      <c r="E1964" s="11"/>
      <c r="K1964" s="11"/>
      <c r="Q1964" s="11"/>
      <c r="X1964" s="11"/>
      <c r="AA1964" s="11"/>
      <c r="AG1964" s="11"/>
    </row>
    <row r="1965" spans="5:33">
      <c r="E1965" s="11"/>
      <c r="K1965" s="11"/>
      <c r="Q1965" s="11"/>
      <c r="X1965" s="11"/>
      <c r="AA1965" s="11"/>
      <c r="AG1965" s="11"/>
    </row>
    <row r="1966" spans="5:33">
      <c r="E1966" s="11"/>
      <c r="K1966" s="11"/>
      <c r="Q1966" s="11"/>
      <c r="X1966" s="11"/>
      <c r="AA1966" s="11"/>
      <c r="AG1966" s="11"/>
    </row>
    <row r="1967" spans="5:33">
      <c r="E1967" s="11"/>
      <c r="K1967" s="11"/>
      <c r="Q1967" s="11"/>
      <c r="X1967" s="11"/>
      <c r="AA1967" s="11"/>
      <c r="AG1967" s="11"/>
    </row>
    <row r="1968" spans="5:33">
      <c r="E1968" s="11"/>
      <c r="K1968" s="11"/>
      <c r="Q1968" s="11"/>
      <c r="X1968" s="11"/>
      <c r="AA1968" s="11"/>
      <c r="AG1968" s="11"/>
    </row>
    <row r="1969" spans="5:33">
      <c r="E1969" s="11"/>
      <c r="K1969" s="11"/>
      <c r="Q1969" s="11"/>
      <c r="X1969" s="11"/>
      <c r="AA1969" s="11"/>
      <c r="AG1969" s="11"/>
    </row>
    <row r="1970" spans="5:33">
      <c r="E1970" s="11"/>
      <c r="K1970" s="11"/>
      <c r="Q1970" s="11"/>
      <c r="X1970" s="11"/>
      <c r="AA1970" s="11"/>
      <c r="AG1970" s="11"/>
    </row>
    <row r="1971" spans="5:33">
      <c r="E1971" s="11"/>
      <c r="K1971" s="11"/>
      <c r="Q1971" s="11"/>
      <c r="X1971" s="11"/>
      <c r="AA1971" s="11"/>
      <c r="AG1971" s="11"/>
    </row>
    <row r="1972" spans="5:33">
      <c r="E1972" s="11"/>
      <c r="K1972" s="11"/>
      <c r="Q1972" s="11"/>
      <c r="X1972" s="11"/>
      <c r="AA1972" s="11"/>
      <c r="AG1972" s="11"/>
    </row>
    <row r="1973" spans="5:33">
      <c r="E1973" s="11"/>
      <c r="K1973" s="11"/>
      <c r="Q1973" s="11"/>
      <c r="X1973" s="11"/>
      <c r="AA1973" s="11"/>
      <c r="AG1973" s="11"/>
    </row>
    <row r="1974" spans="5:33">
      <c r="E1974" s="11"/>
      <c r="K1974" s="11"/>
      <c r="Q1974" s="11"/>
      <c r="X1974" s="11"/>
      <c r="AA1974" s="11"/>
      <c r="AG1974" s="11"/>
    </row>
    <row r="1975" spans="5:33">
      <c r="E1975" s="11"/>
      <c r="K1975" s="11"/>
      <c r="Q1975" s="11"/>
      <c r="X1975" s="11"/>
      <c r="AA1975" s="11"/>
      <c r="AG1975" s="11"/>
    </row>
    <row r="1976" spans="5:33">
      <c r="E1976" s="11"/>
      <c r="K1976" s="11"/>
      <c r="Q1976" s="11"/>
      <c r="X1976" s="11"/>
      <c r="AA1976" s="11"/>
      <c r="AG1976" s="11"/>
    </row>
    <row r="1977" spans="5:33">
      <c r="E1977" s="11"/>
      <c r="K1977" s="11"/>
      <c r="Q1977" s="11"/>
      <c r="X1977" s="11"/>
      <c r="AA1977" s="11"/>
      <c r="AG1977" s="11"/>
    </row>
    <row r="1978" spans="5:33">
      <c r="E1978" s="11"/>
      <c r="K1978" s="11"/>
      <c r="Q1978" s="11"/>
      <c r="X1978" s="11"/>
      <c r="AA1978" s="11"/>
      <c r="AG1978" s="11"/>
    </row>
    <row r="1979" spans="5:33">
      <c r="E1979" s="11"/>
      <c r="K1979" s="11"/>
      <c r="Q1979" s="11"/>
      <c r="X1979" s="11"/>
      <c r="AA1979" s="11"/>
      <c r="AG1979" s="11"/>
    </row>
    <row r="1980" spans="5:33">
      <c r="E1980" s="11"/>
      <c r="K1980" s="11"/>
      <c r="Q1980" s="11"/>
      <c r="X1980" s="11"/>
      <c r="AA1980" s="11"/>
      <c r="AG1980" s="11"/>
    </row>
    <row r="1981" spans="5:33">
      <c r="E1981" s="11"/>
      <c r="K1981" s="11"/>
      <c r="Q1981" s="11"/>
      <c r="X1981" s="11"/>
      <c r="AA1981" s="11"/>
      <c r="AG1981" s="11"/>
    </row>
    <row r="1982" spans="5:33">
      <c r="E1982" s="11"/>
      <c r="K1982" s="11"/>
      <c r="Q1982" s="11"/>
      <c r="X1982" s="11"/>
      <c r="AA1982" s="11"/>
      <c r="AG1982" s="11"/>
    </row>
    <row r="1983" spans="5:33">
      <c r="E1983" s="11"/>
      <c r="K1983" s="11"/>
      <c r="Q1983" s="11"/>
      <c r="X1983" s="11"/>
      <c r="AA1983" s="11"/>
      <c r="AG1983" s="11"/>
    </row>
    <row r="1984" spans="5:33">
      <c r="E1984" s="11"/>
      <c r="K1984" s="11"/>
      <c r="Q1984" s="11"/>
      <c r="X1984" s="11"/>
      <c r="AA1984" s="11"/>
      <c r="AG1984" s="11"/>
    </row>
    <row r="1985" spans="5:33">
      <c r="E1985" s="11"/>
      <c r="K1985" s="11"/>
      <c r="Q1985" s="11"/>
      <c r="X1985" s="11"/>
      <c r="AA1985" s="11"/>
      <c r="AG1985" s="11"/>
    </row>
    <row r="1986" spans="5:33">
      <c r="E1986" s="11"/>
      <c r="K1986" s="11"/>
      <c r="Q1986" s="11"/>
      <c r="X1986" s="11"/>
      <c r="AA1986" s="11"/>
      <c r="AG1986" s="11"/>
    </row>
    <row r="1987" spans="5:33">
      <c r="E1987" s="11"/>
      <c r="K1987" s="11"/>
      <c r="Q1987" s="11"/>
      <c r="X1987" s="11"/>
      <c r="AA1987" s="11"/>
      <c r="AG1987" s="11"/>
    </row>
    <row r="1988" spans="5:33">
      <c r="E1988" s="11"/>
      <c r="K1988" s="11"/>
      <c r="Q1988" s="11"/>
      <c r="X1988" s="11"/>
      <c r="AA1988" s="11"/>
      <c r="AG1988" s="11"/>
    </row>
    <row r="1989" spans="5:33">
      <c r="E1989" s="11"/>
      <c r="K1989" s="11"/>
      <c r="Q1989" s="11"/>
      <c r="X1989" s="11"/>
      <c r="AA1989" s="11"/>
      <c r="AG1989" s="11"/>
    </row>
    <row r="1990" spans="5:33">
      <c r="E1990" s="11"/>
      <c r="K1990" s="11"/>
      <c r="Q1990" s="11"/>
      <c r="X1990" s="11"/>
      <c r="AA1990" s="11"/>
      <c r="AG1990" s="11"/>
    </row>
    <row r="1991" spans="5:33">
      <c r="E1991" s="11"/>
      <c r="K1991" s="11"/>
      <c r="Q1991" s="11"/>
      <c r="X1991" s="11"/>
      <c r="AA1991" s="11"/>
      <c r="AG1991" s="11"/>
    </row>
    <row r="1992" spans="5:33">
      <c r="E1992" s="11"/>
      <c r="K1992" s="11"/>
      <c r="Q1992" s="11"/>
      <c r="X1992" s="11"/>
      <c r="AA1992" s="11"/>
      <c r="AG1992" s="11"/>
    </row>
    <row r="1993" spans="5:33">
      <c r="E1993" s="11"/>
      <c r="K1993" s="11"/>
      <c r="Q1993" s="11"/>
      <c r="X1993" s="11"/>
      <c r="AA1993" s="11"/>
      <c r="AG1993" s="11"/>
    </row>
    <row r="1994" spans="5:33">
      <c r="E1994" s="11"/>
      <c r="K1994" s="11"/>
      <c r="Q1994" s="11"/>
      <c r="X1994" s="11"/>
      <c r="AA1994" s="11"/>
      <c r="AG1994" s="11"/>
    </row>
    <row r="1995" spans="5:33">
      <c r="E1995" s="11"/>
      <c r="K1995" s="11"/>
      <c r="Q1995" s="11"/>
      <c r="X1995" s="11"/>
      <c r="AA1995" s="11"/>
      <c r="AG1995" s="11"/>
    </row>
    <row r="1996" spans="5:33">
      <c r="E1996" s="11"/>
      <c r="K1996" s="11"/>
      <c r="Q1996" s="11"/>
      <c r="X1996" s="11"/>
      <c r="AA1996" s="11"/>
      <c r="AG1996" s="11"/>
    </row>
    <row r="1997" spans="5:33">
      <c r="E1997" s="11"/>
      <c r="K1997" s="11"/>
      <c r="Q1997" s="11"/>
      <c r="X1997" s="11"/>
      <c r="AA1997" s="11"/>
      <c r="AG1997" s="11"/>
    </row>
    <row r="1998" spans="5:33">
      <c r="E1998" s="11"/>
      <c r="K1998" s="11"/>
      <c r="Q1998" s="11"/>
      <c r="X1998" s="11"/>
      <c r="AA1998" s="11"/>
      <c r="AG1998" s="11"/>
    </row>
    <row r="1999" spans="5:33">
      <c r="E1999" s="11"/>
      <c r="K1999" s="11"/>
      <c r="Q1999" s="11"/>
      <c r="X1999" s="11"/>
      <c r="AA1999" s="11"/>
      <c r="AG1999" s="11"/>
    </row>
    <row r="2000" spans="5:33">
      <c r="E2000" s="11"/>
      <c r="K2000" s="11"/>
      <c r="Q2000" s="11"/>
      <c r="X2000" s="11"/>
      <c r="AA2000" s="11"/>
      <c r="AG2000" s="11"/>
    </row>
    <row r="2001" spans="5:33">
      <c r="E2001" s="11"/>
      <c r="K2001" s="11"/>
      <c r="Q2001" s="11"/>
      <c r="X2001" s="11"/>
      <c r="AA2001" s="11"/>
      <c r="AG2001" s="11"/>
    </row>
    <row r="2002" spans="5:33">
      <c r="E2002" s="11"/>
      <c r="K2002" s="11"/>
      <c r="Q2002" s="11"/>
      <c r="X2002" s="11"/>
      <c r="AA2002" s="11"/>
      <c r="AG2002" s="11"/>
    </row>
    <row r="2003" spans="5:33">
      <c r="E2003" s="11"/>
      <c r="K2003" s="11"/>
      <c r="Q2003" s="11"/>
      <c r="X2003" s="11"/>
      <c r="AA2003" s="11"/>
      <c r="AG2003" s="11"/>
    </row>
    <row r="2004" spans="5:33">
      <c r="E2004" s="11"/>
      <c r="K2004" s="11"/>
      <c r="Q2004" s="11"/>
      <c r="X2004" s="11"/>
      <c r="AA2004" s="11"/>
      <c r="AG2004" s="11"/>
    </row>
    <row r="2005" spans="5:33">
      <c r="E2005" s="11"/>
      <c r="K2005" s="11"/>
      <c r="Q2005" s="11"/>
      <c r="X2005" s="11"/>
      <c r="AA2005" s="11"/>
      <c r="AG2005" s="11"/>
    </row>
    <row r="2006" spans="5:33">
      <c r="E2006" s="11"/>
      <c r="K2006" s="11"/>
      <c r="Q2006" s="11"/>
      <c r="X2006" s="11"/>
      <c r="AA2006" s="11"/>
      <c r="AG2006" s="11"/>
    </row>
    <row r="2007" spans="5:33">
      <c r="E2007" s="11"/>
      <c r="K2007" s="11"/>
      <c r="Q2007" s="11"/>
      <c r="X2007" s="11"/>
      <c r="AA2007" s="11"/>
      <c r="AG2007" s="11"/>
    </row>
    <row r="2008" spans="5:33">
      <c r="E2008" s="11"/>
      <c r="K2008" s="11"/>
      <c r="Q2008" s="11"/>
      <c r="X2008" s="11"/>
      <c r="AA2008" s="11"/>
      <c r="AG2008" s="11"/>
    </row>
    <row r="2009" spans="5:33">
      <c r="E2009" s="11"/>
      <c r="K2009" s="11"/>
      <c r="Q2009" s="11"/>
      <c r="X2009" s="11"/>
      <c r="AA2009" s="11"/>
      <c r="AG2009" s="11"/>
    </row>
    <row r="2010" spans="5:33">
      <c r="E2010" s="11"/>
      <c r="K2010" s="11"/>
      <c r="Q2010" s="11"/>
      <c r="X2010" s="11"/>
      <c r="AA2010" s="11"/>
      <c r="AG2010" s="11"/>
    </row>
    <row r="2011" spans="5:33">
      <c r="E2011" s="11"/>
      <c r="K2011" s="11"/>
      <c r="Q2011" s="11"/>
      <c r="X2011" s="11"/>
      <c r="AA2011" s="11"/>
      <c r="AG2011" s="11"/>
    </row>
    <row r="2012" spans="5:33">
      <c r="E2012" s="11"/>
      <c r="K2012" s="11"/>
      <c r="Q2012" s="11"/>
      <c r="X2012" s="11"/>
      <c r="AA2012" s="11"/>
      <c r="AG2012" s="11"/>
    </row>
    <row r="2013" spans="5:33">
      <c r="E2013" s="11"/>
      <c r="K2013" s="11"/>
      <c r="Q2013" s="11"/>
      <c r="X2013" s="11"/>
      <c r="AA2013" s="11"/>
      <c r="AG2013" s="11"/>
    </row>
    <row r="2014" spans="5:33">
      <c r="E2014" s="11"/>
      <c r="K2014" s="11"/>
      <c r="Q2014" s="11"/>
      <c r="X2014" s="11"/>
      <c r="AA2014" s="11"/>
      <c r="AG2014" s="11"/>
    </row>
    <row r="2015" spans="5:33">
      <c r="E2015" s="11"/>
      <c r="K2015" s="11"/>
      <c r="Q2015" s="11"/>
      <c r="X2015" s="11"/>
      <c r="AA2015" s="11"/>
      <c r="AG2015" s="11"/>
    </row>
    <row r="2016" spans="5:33">
      <c r="E2016" s="11"/>
      <c r="K2016" s="11"/>
      <c r="Q2016" s="11"/>
      <c r="X2016" s="11"/>
      <c r="AA2016" s="11"/>
      <c r="AG2016" s="11"/>
    </row>
    <row r="2017" spans="5:33">
      <c r="E2017" s="11"/>
      <c r="K2017" s="11"/>
      <c r="Q2017" s="11"/>
      <c r="X2017" s="11"/>
      <c r="AA2017" s="11"/>
      <c r="AG2017" s="11"/>
    </row>
    <row r="2018" spans="5:33">
      <c r="E2018" s="11"/>
      <c r="K2018" s="11"/>
      <c r="Q2018" s="11"/>
      <c r="X2018" s="11"/>
      <c r="AA2018" s="11"/>
      <c r="AG2018" s="11"/>
    </row>
    <row r="2019" spans="5:33">
      <c r="E2019" s="11"/>
      <c r="K2019" s="11"/>
      <c r="Q2019" s="11"/>
      <c r="X2019" s="11"/>
      <c r="AA2019" s="11"/>
      <c r="AG2019" s="11"/>
    </row>
    <row r="2020" spans="5:33">
      <c r="E2020" s="11"/>
      <c r="K2020" s="11"/>
      <c r="Q2020" s="11"/>
      <c r="X2020" s="11"/>
      <c r="AA2020" s="11"/>
      <c r="AG2020" s="11"/>
    </row>
    <row r="2021" spans="5:33">
      <c r="E2021" s="11"/>
      <c r="K2021" s="11"/>
      <c r="Q2021" s="11"/>
      <c r="X2021" s="11"/>
      <c r="AA2021" s="11"/>
      <c r="AG2021" s="11"/>
    </row>
    <row r="2022" spans="5:33">
      <c r="E2022" s="11"/>
      <c r="K2022" s="11"/>
      <c r="Q2022" s="11"/>
      <c r="X2022" s="11"/>
      <c r="AA2022" s="11"/>
      <c r="AG2022" s="11"/>
    </row>
    <row r="2023" spans="5:33">
      <c r="E2023" s="11"/>
      <c r="K2023" s="11"/>
      <c r="Q2023" s="11"/>
      <c r="X2023" s="11"/>
      <c r="AA2023" s="11"/>
      <c r="AG2023" s="11"/>
    </row>
    <row r="2024" spans="5:33">
      <c r="E2024" s="11"/>
      <c r="K2024" s="11"/>
      <c r="Q2024" s="11"/>
      <c r="X2024" s="11"/>
      <c r="AA2024" s="11"/>
      <c r="AG2024" s="11"/>
    </row>
    <row r="2025" spans="5:33">
      <c r="E2025" s="11"/>
      <c r="K2025" s="11"/>
      <c r="Q2025" s="11"/>
      <c r="X2025" s="11"/>
      <c r="AA2025" s="11"/>
      <c r="AG2025" s="11"/>
    </row>
    <row r="2026" spans="5:33">
      <c r="E2026" s="11"/>
      <c r="K2026" s="11"/>
      <c r="Q2026" s="11"/>
      <c r="X2026" s="11"/>
      <c r="AA2026" s="11"/>
      <c r="AG2026" s="11"/>
    </row>
    <row r="2027" spans="5:33">
      <c r="E2027" s="11"/>
      <c r="K2027" s="11"/>
      <c r="Q2027" s="11"/>
      <c r="X2027" s="11"/>
      <c r="AA2027" s="11"/>
      <c r="AG2027" s="11"/>
    </row>
    <row r="2028" spans="5:33">
      <c r="E2028" s="11"/>
      <c r="K2028" s="11"/>
      <c r="Q2028" s="11"/>
      <c r="X2028" s="11"/>
      <c r="AA2028" s="11"/>
      <c r="AG2028" s="11"/>
    </row>
    <row r="2029" spans="5:33">
      <c r="E2029" s="11"/>
      <c r="K2029" s="11"/>
      <c r="Q2029" s="11"/>
      <c r="X2029" s="11"/>
      <c r="AA2029" s="11"/>
      <c r="AG2029" s="11"/>
    </row>
    <row r="2030" spans="5:33">
      <c r="E2030" s="11"/>
      <c r="K2030" s="11"/>
      <c r="Q2030" s="11"/>
      <c r="X2030" s="11"/>
      <c r="AA2030" s="11"/>
      <c r="AG2030" s="11"/>
    </row>
    <row r="2031" spans="5:33">
      <c r="E2031" s="11"/>
      <c r="K2031" s="11"/>
      <c r="Q2031" s="11"/>
      <c r="X2031" s="11"/>
      <c r="AA2031" s="11"/>
      <c r="AG2031" s="11"/>
    </row>
    <row r="2032" spans="5:33">
      <c r="E2032" s="11"/>
      <c r="K2032" s="11"/>
      <c r="Q2032" s="11"/>
      <c r="X2032" s="11"/>
      <c r="AA2032" s="11"/>
      <c r="AG2032" s="11"/>
    </row>
    <row r="2033" spans="5:33">
      <c r="E2033" s="11"/>
      <c r="K2033" s="11"/>
      <c r="Q2033" s="11"/>
      <c r="X2033" s="11"/>
      <c r="AA2033" s="11"/>
      <c r="AG2033" s="11"/>
    </row>
    <row r="2034" spans="5:33">
      <c r="E2034" s="11"/>
      <c r="K2034" s="11"/>
      <c r="Q2034" s="11"/>
      <c r="X2034" s="11"/>
      <c r="AA2034" s="11"/>
      <c r="AG2034" s="11"/>
    </row>
    <row r="2035" spans="5:33">
      <c r="E2035" s="11"/>
      <c r="K2035" s="11"/>
      <c r="Q2035" s="11"/>
      <c r="X2035" s="11"/>
      <c r="AA2035" s="11"/>
      <c r="AG2035" s="11"/>
    </row>
    <row r="2036" spans="5:33">
      <c r="E2036" s="11"/>
      <c r="K2036" s="11"/>
      <c r="Q2036" s="11"/>
      <c r="X2036" s="11"/>
      <c r="AA2036" s="11"/>
      <c r="AG2036" s="11"/>
    </row>
    <row r="2037" spans="5:33">
      <c r="E2037" s="11"/>
      <c r="K2037" s="11"/>
      <c r="Q2037" s="11"/>
      <c r="X2037" s="11"/>
      <c r="AA2037" s="11"/>
      <c r="AG2037" s="11"/>
    </row>
    <row r="2038" spans="5:33">
      <c r="E2038" s="11"/>
      <c r="K2038" s="11"/>
      <c r="Q2038" s="11"/>
      <c r="X2038" s="11"/>
      <c r="AA2038" s="11"/>
      <c r="AG2038" s="11"/>
    </row>
    <row r="2039" spans="5:33">
      <c r="E2039" s="11"/>
      <c r="K2039" s="11"/>
      <c r="Q2039" s="11"/>
      <c r="X2039" s="11"/>
      <c r="AA2039" s="11"/>
      <c r="AG2039" s="11"/>
    </row>
    <row r="2040" spans="5:33">
      <c r="E2040" s="11"/>
      <c r="K2040" s="11"/>
      <c r="Q2040" s="11"/>
      <c r="X2040" s="11"/>
      <c r="AA2040" s="11"/>
      <c r="AG2040" s="11"/>
    </row>
    <row r="2041" spans="5:33">
      <c r="E2041" s="11"/>
      <c r="K2041" s="11"/>
      <c r="Q2041" s="11"/>
      <c r="X2041" s="11"/>
      <c r="AA2041" s="11"/>
      <c r="AG2041" s="11"/>
    </row>
    <row r="2042" spans="5:33">
      <c r="E2042" s="11"/>
      <c r="K2042" s="11"/>
      <c r="Q2042" s="11"/>
      <c r="X2042" s="11"/>
      <c r="AA2042" s="11"/>
      <c r="AG2042" s="11"/>
    </row>
    <row r="2043" spans="5:33">
      <c r="E2043" s="11"/>
      <c r="K2043" s="11"/>
      <c r="Q2043" s="11"/>
      <c r="X2043" s="11"/>
      <c r="AA2043" s="11"/>
      <c r="AG2043" s="11"/>
    </row>
    <row r="2044" spans="5:33">
      <c r="E2044" s="11"/>
      <c r="K2044" s="11"/>
      <c r="Q2044" s="11"/>
      <c r="X2044" s="11"/>
      <c r="AA2044" s="11"/>
      <c r="AG2044" s="11"/>
    </row>
    <row r="2045" spans="5:33">
      <c r="E2045" s="11"/>
      <c r="K2045" s="11"/>
      <c r="Q2045" s="11"/>
      <c r="X2045" s="11"/>
      <c r="AA2045" s="11"/>
      <c r="AG2045" s="11"/>
    </row>
    <row r="2046" spans="5:33">
      <c r="E2046" s="11"/>
      <c r="K2046" s="11"/>
      <c r="Q2046" s="11"/>
      <c r="X2046" s="11"/>
      <c r="AA2046" s="11"/>
      <c r="AG2046" s="11"/>
    </row>
    <row r="2047" spans="5:33">
      <c r="E2047" s="11"/>
      <c r="K2047" s="11"/>
      <c r="Q2047" s="11"/>
      <c r="X2047" s="11"/>
      <c r="AA2047" s="11"/>
      <c r="AG2047" s="11"/>
    </row>
    <row r="2048" spans="5:33">
      <c r="E2048" s="11"/>
      <c r="K2048" s="11"/>
      <c r="Q2048" s="11"/>
      <c r="X2048" s="11"/>
      <c r="AA2048" s="11"/>
      <c r="AG2048" s="11"/>
    </row>
    <row r="2049" spans="5:33">
      <c r="E2049" s="11"/>
      <c r="K2049" s="11"/>
      <c r="Q2049" s="11"/>
      <c r="X2049" s="11"/>
      <c r="AA2049" s="11"/>
      <c r="AG2049" s="11"/>
    </row>
    <row r="2050" spans="5:33">
      <c r="E2050" s="11"/>
      <c r="K2050" s="11"/>
      <c r="Q2050" s="11"/>
      <c r="X2050" s="11"/>
      <c r="AA2050" s="11"/>
      <c r="AG2050" s="11"/>
    </row>
    <row r="2051" spans="5:33">
      <c r="E2051" s="11"/>
      <c r="K2051" s="11"/>
      <c r="Q2051" s="11"/>
      <c r="X2051" s="11"/>
      <c r="AA2051" s="11"/>
      <c r="AG2051" s="11"/>
    </row>
    <row r="2052" spans="5:33">
      <c r="E2052" s="11"/>
      <c r="K2052" s="11"/>
      <c r="Q2052" s="11"/>
      <c r="X2052" s="11"/>
      <c r="AA2052" s="11"/>
      <c r="AG2052" s="11"/>
    </row>
    <row r="2053" spans="5:33">
      <c r="E2053" s="11"/>
      <c r="K2053" s="11"/>
      <c r="Q2053" s="11"/>
      <c r="X2053" s="11"/>
      <c r="AA2053" s="11"/>
      <c r="AG2053" s="11"/>
    </row>
    <row r="2054" spans="5:33">
      <c r="E2054" s="11"/>
      <c r="K2054" s="11"/>
      <c r="Q2054" s="11"/>
      <c r="X2054" s="11"/>
      <c r="AA2054" s="11"/>
      <c r="AG2054" s="11"/>
    </row>
    <row r="2055" spans="5:33">
      <c r="E2055" s="11"/>
      <c r="K2055" s="11"/>
      <c r="Q2055" s="11"/>
      <c r="X2055" s="11"/>
      <c r="AA2055" s="11"/>
      <c r="AG2055" s="11"/>
    </row>
    <row r="2056" spans="5:33">
      <c r="E2056" s="11"/>
      <c r="K2056" s="11"/>
      <c r="Q2056" s="11"/>
      <c r="X2056" s="11"/>
      <c r="AA2056" s="11"/>
      <c r="AG2056" s="11"/>
    </row>
    <row r="2057" spans="5:33">
      <c r="E2057" s="11"/>
      <c r="K2057" s="11"/>
      <c r="Q2057" s="11"/>
      <c r="X2057" s="11"/>
      <c r="AA2057" s="11"/>
      <c r="AG2057" s="11"/>
    </row>
    <row r="2058" spans="5:33">
      <c r="E2058" s="11"/>
      <c r="K2058" s="11"/>
      <c r="Q2058" s="11"/>
      <c r="X2058" s="11"/>
      <c r="AA2058" s="11"/>
      <c r="AG2058" s="11"/>
    </row>
    <row r="2059" spans="5:33">
      <c r="E2059" s="11"/>
      <c r="K2059" s="11"/>
      <c r="Q2059" s="11"/>
      <c r="X2059" s="11"/>
      <c r="AA2059" s="11"/>
      <c r="AG2059" s="11"/>
    </row>
    <row r="2060" spans="5:33">
      <c r="E2060" s="11"/>
      <c r="K2060" s="11"/>
      <c r="Q2060" s="11"/>
      <c r="X2060" s="11"/>
      <c r="AA2060" s="11"/>
      <c r="AG2060" s="11"/>
    </row>
    <row r="2061" spans="5:33">
      <c r="E2061" s="11"/>
      <c r="K2061" s="11"/>
      <c r="Q2061" s="11"/>
      <c r="X2061" s="11"/>
      <c r="AA2061" s="11"/>
      <c r="AG2061" s="11"/>
    </row>
    <row r="2062" spans="5:33">
      <c r="E2062" s="11"/>
      <c r="K2062" s="11"/>
      <c r="Q2062" s="11"/>
      <c r="X2062" s="11"/>
      <c r="AA2062" s="11"/>
      <c r="AG2062" s="11"/>
    </row>
    <row r="2063" spans="5:33">
      <c r="E2063" s="11"/>
      <c r="K2063" s="11"/>
      <c r="Q2063" s="11"/>
      <c r="X2063" s="11"/>
      <c r="AA2063" s="11"/>
      <c r="AG2063" s="11"/>
    </row>
    <row r="2064" spans="5:33">
      <c r="E2064" s="11"/>
      <c r="K2064" s="11"/>
      <c r="Q2064" s="11"/>
      <c r="X2064" s="11"/>
      <c r="AA2064" s="11"/>
      <c r="AG2064" s="11"/>
    </row>
    <row r="2065" spans="5:33">
      <c r="E2065" s="11"/>
      <c r="K2065" s="11"/>
      <c r="Q2065" s="11"/>
      <c r="X2065" s="11"/>
      <c r="AA2065" s="11"/>
      <c r="AG2065" s="11"/>
    </row>
    <row r="2066" spans="5:33">
      <c r="E2066" s="11"/>
      <c r="K2066" s="11"/>
      <c r="Q2066" s="11"/>
      <c r="X2066" s="11"/>
      <c r="AA2066" s="11"/>
      <c r="AG2066" s="11"/>
    </row>
    <row r="2067" spans="5:33">
      <c r="E2067" s="11"/>
      <c r="K2067" s="11"/>
      <c r="Q2067" s="11"/>
      <c r="X2067" s="11"/>
      <c r="AA2067" s="11"/>
      <c r="AG2067" s="11"/>
    </row>
    <row r="2068" spans="5:33">
      <c r="E2068" s="11"/>
      <c r="K2068" s="11"/>
      <c r="Q2068" s="11"/>
      <c r="X2068" s="11"/>
      <c r="AA2068" s="11"/>
      <c r="AG2068" s="11"/>
    </row>
    <row r="2069" spans="5:33">
      <c r="E2069" s="11"/>
      <c r="K2069" s="11"/>
      <c r="Q2069" s="11"/>
      <c r="X2069" s="11"/>
      <c r="AA2069" s="11"/>
      <c r="AG2069" s="11"/>
    </row>
    <row r="2070" spans="5:33">
      <c r="E2070" s="11"/>
      <c r="K2070" s="11"/>
      <c r="Q2070" s="11"/>
      <c r="X2070" s="11"/>
      <c r="AA2070" s="11"/>
      <c r="AG2070" s="11"/>
    </row>
    <row r="2071" spans="5:33">
      <c r="E2071" s="11"/>
      <c r="K2071" s="11"/>
      <c r="Q2071" s="11"/>
      <c r="X2071" s="11"/>
      <c r="AA2071" s="11"/>
      <c r="AG2071" s="11"/>
    </row>
    <row r="2072" spans="5:33">
      <c r="E2072" s="11"/>
      <c r="K2072" s="11"/>
      <c r="Q2072" s="11"/>
      <c r="X2072" s="11"/>
      <c r="AA2072" s="11"/>
      <c r="AG2072" s="11"/>
    </row>
    <row r="2073" spans="5:33">
      <c r="E2073" s="11"/>
      <c r="K2073" s="11"/>
      <c r="Q2073" s="11"/>
      <c r="X2073" s="11"/>
      <c r="AA2073" s="11"/>
      <c r="AG2073" s="11"/>
    </row>
    <row r="2074" spans="5:33">
      <c r="E2074" s="11"/>
      <c r="K2074" s="11"/>
      <c r="Q2074" s="11"/>
      <c r="X2074" s="11"/>
      <c r="AA2074" s="11"/>
      <c r="AG2074" s="11"/>
    </row>
    <row r="2075" spans="5:33">
      <c r="E2075" s="11"/>
      <c r="K2075" s="11"/>
      <c r="Q2075" s="11"/>
      <c r="X2075" s="11"/>
      <c r="AA2075" s="11"/>
      <c r="AG2075" s="11"/>
    </row>
    <row r="2076" spans="5:33">
      <c r="E2076" s="11"/>
      <c r="K2076" s="11"/>
      <c r="Q2076" s="11"/>
      <c r="X2076" s="11"/>
      <c r="AA2076" s="11"/>
      <c r="AG2076" s="11"/>
    </row>
    <row r="2077" spans="5:33">
      <c r="E2077" s="11"/>
      <c r="K2077" s="11"/>
      <c r="Q2077" s="11"/>
      <c r="X2077" s="11"/>
      <c r="AA2077" s="11"/>
      <c r="AG2077" s="11"/>
    </row>
    <row r="2078" spans="5:33">
      <c r="E2078" s="11"/>
      <c r="K2078" s="11"/>
      <c r="Q2078" s="11"/>
      <c r="X2078" s="11"/>
      <c r="AA2078" s="11"/>
      <c r="AG2078" s="11"/>
    </row>
    <row r="2079" spans="5:33">
      <c r="E2079" s="11"/>
      <c r="K2079" s="11"/>
      <c r="Q2079" s="11"/>
      <c r="X2079" s="11"/>
      <c r="AA2079" s="11"/>
      <c r="AG2079" s="11"/>
    </row>
    <row r="2080" spans="5:33">
      <c r="E2080" s="11"/>
      <c r="K2080" s="11"/>
      <c r="Q2080" s="11"/>
      <c r="X2080" s="11"/>
      <c r="AA2080" s="11"/>
      <c r="AG2080" s="11"/>
    </row>
    <row r="2081" spans="5:33">
      <c r="E2081" s="11"/>
      <c r="K2081" s="11"/>
      <c r="Q2081" s="11"/>
      <c r="X2081" s="11"/>
      <c r="AA2081" s="11"/>
      <c r="AG2081" s="11"/>
    </row>
    <row r="2082" spans="5:33">
      <c r="E2082" s="11"/>
      <c r="K2082" s="11"/>
      <c r="Q2082" s="11"/>
      <c r="X2082" s="11"/>
      <c r="AA2082" s="11"/>
      <c r="AG2082" s="11"/>
    </row>
    <row r="2083" spans="5:33">
      <c r="E2083" s="11"/>
      <c r="K2083" s="11"/>
      <c r="Q2083" s="11"/>
      <c r="X2083" s="11"/>
      <c r="AA2083" s="11"/>
      <c r="AG2083" s="11"/>
    </row>
    <row r="2084" spans="5:33">
      <c r="E2084" s="11"/>
      <c r="K2084" s="11"/>
      <c r="Q2084" s="11"/>
      <c r="X2084" s="11"/>
      <c r="AA2084" s="11"/>
      <c r="AG2084" s="11"/>
    </row>
    <row r="2085" spans="5:33">
      <c r="E2085" s="11"/>
      <c r="K2085" s="11"/>
      <c r="Q2085" s="11"/>
      <c r="X2085" s="11"/>
      <c r="AA2085" s="11"/>
      <c r="AG2085" s="11"/>
    </row>
    <row r="2086" spans="5:33">
      <c r="E2086" s="11"/>
      <c r="K2086" s="11"/>
      <c r="Q2086" s="11"/>
      <c r="X2086" s="11"/>
      <c r="AA2086" s="11"/>
      <c r="AG2086" s="11"/>
    </row>
    <row r="2087" spans="5:33">
      <c r="E2087" s="11"/>
      <c r="K2087" s="11"/>
      <c r="Q2087" s="11"/>
      <c r="X2087" s="11"/>
      <c r="AA2087" s="11"/>
      <c r="AG2087" s="11"/>
    </row>
    <row r="2088" spans="5:33">
      <c r="E2088" s="11"/>
      <c r="K2088" s="11"/>
      <c r="Q2088" s="11"/>
      <c r="X2088" s="11"/>
      <c r="AA2088" s="11"/>
      <c r="AG2088" s="11"/>
    </row>
    <row r="2089" spans="5:33">
      <c r="E2089" s="11"/>
      <c r="K2089" s="11"/>
      <c r="Q2089" s="11"/>
      <c r="X2089" s="11"/>
      <c r="AA2089" s="11"/>
      <c r="AG2089" s="11"/>
    </row>
    <row r="2090" spans="5:33">
      <c r="E2090" s="11"/>
      <c r="K2090" s="11"/>
      <c r="Q2090" s="11"/>
      <c r="X2090" s="11"/>
      <c r="AA2090" s="11"/>
      <c r="AG2090" s="11"/>
    </row>
    <row r="2091" spans="5:33">
      <c r="E2091" s="11"/>
      <c r="K2091" s="11"/>
      <c r="Q2091" s="11"/>
      <c r="X2091" s="11"/>
      <c r="AA2091" s="11"/>
      <c r="AG2091" s="11"/>
    </row>
    <row r="2092" spans="5:33">
      <c r="E2092" s="11"/>
      <c r="K2092" s="11"/>
      <c r="Q2092" s="11"/>
      <c r="X2092" s="11"/>
      <c r="AA2092" s="11"/>
      <c r="AG2092" s="11"/>
    </row>
    <row r="2093" spans="5:33">
      <c r="E2093" s="11"/>
      <c r="K2093" s="11"/>
      <c r="Q2093" s="11"/>
      <c r="X2093" s="11"/>
      <c r="AA2093" s="11"/>
      <c r="AG2093" s="11"/>
    </row>
    <row r="2094" spans="5:33">
      <c r="E2094" s="11"/>
      <c r="K2094" s="11"/>
      <c r="Q2094" s="11"/>
      <c r="X2094" s="11"/>
      <c r="AA2094" s="11"/>
      <c r="AG2094" s="11"/>
    </row>
    <row r="2095" spans="5:33">
      <c r="E2095" s="11"/>
      <c r="K2095" s="11"/>
      <c r="Q2095" s="11"/>
      <c r="X2095" s="11"/>
      <c r="AA2095" s="11"/>
      <c r="AG2095" s="11"/>
    </row>
    <row r="2096" spans="5:33">
      <c r="E2096" s="11"/>
      <c r="K2096" s="11"/>
      <c r="Q2096" s="11"/>
      <c r="X2096" s="11"/>
      <c r="AA2096" s="11"/>
      <c r="AG2096" s="11"/>
    </row>
    <row r="2097" spans="5:33">
      <c r="E2097" s="11"/>
      <c r="K2097" s="11"/>
      <c r="Q2097" s="11"/>
      <c r="X2097" s="11"/>
      <c r="AA2097" s="11"/>
      <c r="AG2097" s="11"/>
    </row>
    <row r="2098" spans="5:33">
      <c r="E2098" s="11"/>
      <c r="K2098" s="11"/>
      <c r="Q2098" s="11"/>
      <c r="X2098" s="11"/>
      <c r="AA2098" s="11"/>
      <c r="AG2098" s="11"/>
    </row>
    <row r="2099" spans="5:33">
      <c r="E2099" s="11"/>
      <c r="K2099" s="11"/>
      <c r="Q2099" s="11"/>
      <c r="X2099" s="11"/>
      <c r="AA2099" s="11"/>
      <c r="AG2099" s="11"/>
    </row>
    <row r="2100" spans="5:33">
      <c r="E2100" s="11"/>
      <c r="K2100" s="11"/>
      <c r="Q2100" s="11"/>
      <c r="X2100" s="11"/>
      <c r="AA2100" s="11"/>
      <c r="AG2100" s="11"/>
    </row>
    <row r="2101" spans="5:33">
      <c r="E2101" s="11"/>
      <c r="K2101" s="11"/>
      <c r="Q2101" s="11"/>
      <c r="X2101" s="11"/>
      <c r="AA2101" s="11"/>
      <c r="AG2101" s="11"/>
    </row>
    <row r="2102" spans="5:33">
      <c r="E2102" s="11"/>
      <c r="K2102" s="11"/>
      <c r="Q2102" s="11"/>
      <c r="X2102" s="11"/>
      <c r="AA2102" s="11"/>
      <c r="AG2102" s="11"/>
    </row>
    <row r="2103" spans="5:33">
      <c r="E2103" s="11"/>
      <c r="K2103" s="11"/>
      <c r="Q2103" s="11"/>
      <c r="X2103" s="11"/>
      <c r="AA2103" s="11"/>
      <c r="AG2103" s="11"/>
    </row>
    <row r="2104" spans="5:33">
      <c r="E2104" s="11"/>
      <c r="K2104" s="11"/>
      <c r="Q2104" s="11"/>
      <c r="X2104" s="11"/>
      <c r="AA2104" s="11"/>
      <c r="AG2104" s="11"/>
    </row>
    <row r="2105" spans="5:33">
      <c r="E2105" s="11"/>
      <c r="K2105" s="11"/>
      <c r="Q2105" s="11"/>
      <c r="X2105" s="11"/>
      <c r="AA2105" s="11"/>
      <c r="AG2105" s="11"/>
    </row>
    <row r="2106" spans="5:33">
      <c r="E2106" s="11"/>
      <c r="K2106" s="11"/>
      <c r="Q2106" s="11"/>
      <c r="X2106" s="11"/>
      <c r="AA2106" s="11"/>
      <c r="AG2106" s="11"/>
    </row>
    <row r="2107" spans="5:33">
      <c r="E2107" s="11"/>
      <c r="K2107" s="11"/>
      <c r="Q2107" s="11"/>
      <c r="X2107" s="11"/>
      <c r="AA2107" s="11"/>
      <c r="AG2107" s="11"/>
    </row>
    <row r="2108" spans="5:33">
      <c r="E2108" s="11"/>
      <c r="K2108" s="11"/>
      <c r="Q2108" s="11"/>
      <c r="X2108" s="11"/>
      <c r="AA2108" s="11"/>
      <c r="AG2108" s="11"/>
    </row>
    <row r="2109" spans="5:33">
      <c r="E2109" s="11"/>
      <c r="K2109" s="11"/>
      <c r="Q2109" s="11"/>
      <c r="X2109" s="11"/>
      <c r="AA2109" s="11"/>
      <c r="AG2109" s="11"/>
    </row>
    <row r="2110" spans="5:33">
      <c r="E2110" s="11"/>
      <c r="K2110" s="11"/>
      <c r="Q2110" s="11"/>
      <c r="X2110" s="11"/>
      <c r="AA2110" s="11"/>
      <c r="AG2110" s="11"/>
    </row>
    <row r="2111" spans="5:33">
      <c r="E2111" s="11"/>
      <c r="K2111" s="11"/>
      <c r="Q2111" s="11"/>
      <c r="X2111" s="11"/>
      <c r="AA2111" s="11"/>
      <c r="AG2111" s="11"/>
    </row>
    <row r="2112" spans="5:33">
      <c r="E2112" s="11"/>
      <c r="K2112" s="11"/>
      <c r="Q2112" s="11"/>
      <c r="X2112" s="11"/>
      <c r="AA2112" s="11"/>
      <c r="AG2112" s="11"/>
    </row>
    <row r="2113" spans="5:33">
      <c r="E2113" s="11"/>
      <c r="K2113" s="11"/>
      <c r="Q2113" s="11"/>
      <c r="X2113" s="11"/>
      <c r="AA2113" s="11"/>
      <c r="AG2113" s="11"/>
    </row>
    <row r="2114" spans="5:33">
      <c r="E2114" s="11"/>
      <c r="K2114" s="11"/>
      <c r="Q2114" s="11"/>
      <c r="X2114" s="11"/>
      <c r="AA2114" s="11"/>
      <c r="AG2114" s="11"/>
    </row>
    <row r="2115" spans="5:33">
      <c r="E2115" s="11"/>
      <c r="K2115" s="11"/>
      <c r="Q2115" s="11"/>
      <c r="X2115" s="11"/>
      <c r="AA2115" s="11"/>
      <c r="AG2115" s="11"/>
    </row>
    <row r="2116" spans="5:33">
      <c r="E2116" s="11"/>
      <c r="K2116" s="11"/>
      <c r="Q2116" s="11"/>
      <c r="X2116" s="11"/>
      <c r="AA2116" s="11"/>
      <c r="AG2116" s="11"/>
    </row>
    <row r="2117" spans="5:33">
      <c r="E2117" s="11"/>
      <c r="K2117" s="11"/>
      <c r="Q2117" s="11"/>
      <c r="X2117" s="11"/>
      <c r="AA2117" s="11"/>
      <c r="AG2117" s="11"/>
    </row>
    <row r="2118" spans="5:33">
      <c r="E2118" s="11"/>
      <c r="K2118" s="11"/>
      <c r="Q2118" s="11"/>
      <c r="X2118" s="11"/>
      <c r="AA2118" s="11"/>
      <c r="AG2118" s="11"/>
    </row>
    <row r="2119" spans="5:33">
      <c r="E2119" s="11"/>
      <c r="K2119" s="11"/>
      <c r="Q2119" s="11"/>
      <c r="X2119" s="11"/>
      <c r="AA2119" s="11"/>
      <c r="AG2119" s="11"/>
    </row>
    <row r="2120" spans="5:33">
      <c r="E2120" s="11"/>
      <c r="K2120" s="11"/>
      <c r="Q2120" s="11"/>
      <c r="X2120" s="11"/>
      <c r="AA2120" s="11"/>
      <c r="AG2120" s="11"/>
    </row>
    <row r="2121" spans="5:33">
      <c r="E2121" s="11"/>
      <c r="K2121" s="11"/>
      <c r="Q2121" s="11"/>
      <c r="X2121" s="11"/>
      <c r="AA2121" s="11"/>
      <c r="AG2121" s="11"/>
    </row>
    <row r="2122" spans="5:33">
      <c r="E2122" s="11"/>
      <c r="K2122" s="11"/>
      <c r="Q2122" s="11"/>
      <c r="X2122" s="11"/>
      <c r="AA2122" s="11"/>
      <c r="AG2122" s="11"/>
    </row>
    <row r="2123" spans="5:33">
      <c r="E2123" s="11"/>
      <c r="K2123" s="11"/>
      <c r="Q2123" s="11"/>
      <c r="X2123" s="11"/>
      <c r="AA2123" s="11"/>
      <c r="AG2123" s="11"/>
    </row>
    <row r="2124" spans="5:33">
      <c r="E2124" s="11"/>
      <c r="K2124" s="11"/>
      <c r="Q2124" s="11"/>
      <c r="X2124" s="11"/>
      <c r="AA2124" s="11"/>
      <c r="AG2124" s="11"/>
    </row>
    <row r="2125" spans="5:33">
      <c r="E2125" s="11"/>
      <c r="K2125" s="11"/>
      <c r="Q2125" s="11"/>
      <c r="X2125" s="11"/>
      <c r="AA2125" s="11"/>
      <c r="AG2125" s="11"/>
    </row>
    <row r="2126" spans="5:33">
      <c r="E2126" s="11"/>
      <c r="K2126" s="11"/>
      <c r="Q2126" s="11"/>
      <c r="X2126" s="11"/>
      <c r="AA2126" s="11"/>
      <c r="AG2126" s="11"/>
    </row>
    <row r="2127" spans="5:33">
      <c r="E2127" s="11"/>
      <c r="K2127" s="11"/>
      <c r="Q2127" s="11"/>
      <c r="X2127" s="11"/>
      <c r="AA2127" s="11"/>
      <c r="AG2127" s="11"/>
    </row>
    <row r="2128" spans="5:33">
      <c r="E2128" s="11"/>
      <c r="K2128" s="11"/>
      <c r="Q2128" s="11"/>
      <c r="X2128" s="11"/>
      <c r="AA2128" s="11"/>
      <c r="AG2128" s="11"/>
    </row>
    <row r="2129" spans="5:33">
      <c r="E2129" s="11"/>
      <c r="K2129" s="11"/>
      <c r="Q2129" s="11"/>
      <c r="X2129" s="11"/>
      <c r="AA2129" s="11"/>
      <c r="AG2129" s="11"/>
    </row>
    <row r="2130" spans="5:33">
      <c r="E2130" s="11"/>
      <c r="K2130" s="11"/>
      <c r="Q2130" s="11"/>
      <c r="X2130" s="11"/>
      <c r="AA2130" s="11"/>
      <c r="AG2130" s="11"/>
    </row>
    <row r="2131" spans="5:33">
      <c r="E2131" s="11"/>
      <c r="K2131" s="11"/>
      <c r="Q2131" s="11"/>
      <c r="X2131" s="11"/>
      <c r="AA2131" s="11"/>
      <c r="AG2131" s="11"/>
    </row>
    <row r="2132" spans="5:33">
      <c r="E2132" s="11"/>
      <c r="K2132" s="11"/>
      <c r="Q2132" s="11"/>
      <c r="X2132" s="11"/>
      <c r="AA2132" s="11"/>
      <c r="AG2132" s="11"/>
    </row>
    <row r="2133" spans="5:33">
      <c r="E2133" s="11"/>
      <c r="K2133" s="11"/>
      <c r="Q2133" s="11"/>
      <c r="X2133" s="11"/>
      <c r="AA2133" s="11"/>
      <c r="AG2133" s="11"/>
    </row>
    <row r="2134" spans="5:33">
      <c r="E2134" s="11"/>
      <c r="K2134" s="11"/>
      <c r="Q2134" s="11"/>
      <c r="X2134" s="11"/>
      <c r="AA2134" s="11"/>
      <c r="AG2134" s="11"/>
    </row>
    <row r="2135" spans="5:33">
      <c r="E2135" s="11"/>
      <c r="K2135" s="11"/>
      <c r="Q2135" s="11"/>
      <c r="X2135" s="11"/>
      <c r="AA2135" s="11"/>
      <c r="AG2135" s="11"/>
    </row>
    <row r="2136" spans="5:33">
      <c r="E2136" s="11"/>
      <c r="K2136" s="11"/>
      <c r="Q2136" s="11"/>
      <c r="X2136" s="11"/>
      <c r="AA2136" s="11"/>
      <c r="AG2136" s="11"/>
    </row>
    <row r="2137" spans="5:33">
      <c r="E2137" s="11"/>
      <c r="K2137" s="11"/>
      <c r="Q2137" s="11"/>
      <c r="X2137" s="11"/>
      <c r="AA2137" s="11"/>
      <c r="AG2137" s="11"/>
    </row>
    <row r="2138" spans="5:33">
      <c r="E2138" s="11"/>
      <c r="K2138" s="11"/>
      <c r="Q2138" s="11"/>
      <c r="X2138" s="11"/>
      <c r="AA2138" s="11"/>
      <c r="AG2138" s="11"/>
    </row>
    <row r="2139" spans="5:33">
      <c r="E2139" s="11"/>
      <c r="K2139" s="11"/>
      <c r="Q2139" s="11"/>
      <c r="X2139" s="11"/>
      <c r="AA2139" s="11"/>
      <c r="AG2139" s="11"/>
    </row>
    <row r="2140" spans="5:33">
      <c r="E2140" s="11"/>
      <c r="K2140" s="11"/>
      <c r="Q2140" s="11"/>
      <c r="X2140" s="11"/>
      <c r="AA2140" s="11"/>
      <c r="AG2140" s="11"/>
    </row>
    <row r="2141" spans="5:33">
      <c r="E2141" s="11"/>
      <c r="K2141" s="11"/>
      <c r="Q2141" s="11"/>
      <c r="X2141" s="11"/>
      <c r="AA2141" s="11"/>
      <c r="AG2141" s="11"/>
    </row>
    <row r="2142" spans="5:33">
      <c r="E2142" s="11"/>
      <c r="K2142" s="11"/>
      <c r="Q2142" s="11"/>
      <c r="X2142" s="11"/>
      <c r="AA2142" s="11"/>
      <c r="AG2142" s="11"/>
    </row>
    <row r="2143" spans="5:33">
      <c r="E2143" s="11"/>
      <c r="K2143" s="11"/>
      <c r="Q2143" s="11"/>
      <c r="X2143" s="11"/>
      <c r="AA2143" s="11"/>
      <c r="AG2143" s="11"/>
    </row>
    <row r="2144" spans="5:33">
      <c r="E2144" s="11"/>
      <c r="K2144" s="11"/>
      <c r="Q2144" s="11"/>
      <c r="X2144" s="11"/>
      <c r="AA2144" s="11"/>
      <c r="AG2144" s="11"/>
    </row>
    <row r="2145" spans="5:33">
      <c r="E2145" s="11"/>
      <c r="K2145" s="11"/>
      <c r="Q2145" s="11"/>
      <c r="X2145" s="11"/>
      <c r="AA2145" s="11"/>
      <c r="AG2145" s="11"/>
    </row>
    <row r="2146" spans="5:33">
      <c r="E2146" s="11"/>
      <c r="K2146" s="11"/>
      <c r="Q2146" s="11"/>
      <c r="X2146" s="11"/>
      <c r="AA2146" s="11"/>
      <c r="AG2146" s="11"/>
    </row>
    <row r="2147" spans="5:33">
      <c r="E2147" s="11"/>
      <c r="K2147" s="11"/>
      <c r="Q2147" s="11"/>
      <c r="X2147" s="11"/>
      <c r="AA2147" s="11"/>
      <c r="AG2147" s="11"/>
    </row>
    <row r="2148" spans="5:33">
      <c r="E2148" s="11"/>
      <c r="K2148" s="11"/>
      <c r="Q2148" s="11"/>
      <c r="X2148" s="11"/>
      <c r="AA2148" s="11"/>
      <c r="AG2148" s="11"/>
    </row>
    <row r="2149" spans="5:33">
      <c r="E2149" s="11"/>
      <c r="K2149" s="11"/>
      <c r="Q2149" s="11"/>
      <c r="X2149" s="11"/>
      <c r="AA2149" s="11"/>
      <c r="AG2149" s="11"/>
    </row>
    <row r="2150" spans="5:33">
      <c r="E2150" s="11"/>
      <c r="K2150" s="11"/>
      <c r="Q2150" s="11"/>
      <c r="X2150" s="11"/>
      <c r="AA2150" s="11"/>
      <c r="AG2150" s="11"/>
    </row>
    <row r="2151" spans="5:33">
      <c r="E2151" s="11"/>
      <c r="K2151" s="11"/>
      <c r="Q2151" s="11"/>
      <c r="X2151" s="11"/>
      <c r="AA2151" s="11"/>
      <c r="AG2151" s="11"/>
    </row>
    <row r="2152" spans="5:33">
      <c r="E2152" s="11"/>
      <c r="K2152" s="11"/>
      <c r="Q2152" s="11"/>
      <c r="X2152" s="11"/>
      <c r="AA2152" s="11"/>
      <c r="AG2152" s="11"/>
    </row>
    <row r="2153" spans="5:33">
      <c r="E2153" s="11"/>
      <c r="K2153" s="11"/>
      <c r="Q2153" s="11"/>
      <c r="X2153" s="11"/>
      <c r="AA2153" s="11"/>
      <c r="AG2153" s="11"/>
    </row>
    <row r="2154" spans="5:33">
      <c r="E2154" s="11"/>
      <c r="K2154" s="11"/>
      <c r="Q2154" s="11"/>
      <c r="X2154" s="11"/>
      <c r="AA2154" s="11"/>
      <c r="AG2154" s="11"/>
    </row>
    <row r="2155" spans="5:33">
      <c r="E2155" s="11"/>
      <c r="K2155" s="11"/>
      <c r="Q2155" s="11"/>
      <c r="X2155" s="11"/>
      <c r="AA2155" s="11"/>
      <c r="AG2155" s="11"/>
    </row>
    <row r="2156" spans="5:33">
      <c r="E2156" s="11"/>
      <c r="K2156" s="11"/>
      <c r="Q2156" s="11"/>
      <c r="X2156" s="11"/>
      <c r="AA2156" s="11"/>
      <c r="AG2156" s="11"/>
    </row>
    <row r="2157" spans="5:33">
      <c r="E2157" s="11"/>
      <c r="K2157" s="11"/>
      <c r="Q2157" s="11"/>
      <c r="X2157" s="11"/>
      <c r="AA2157" s="11"/>
      <c r="AG2157" s="11"/>
    </row>
    <row r="2158" spans="5:33">
      <c r="E2158" s="11"/>
      <c r="K2158" s="11"/>
      <c r="Q2158" s="11"/>
      <c r="X2158" s="11"/>
      <c r="AA2158" s="11"/>
      <c r="AG2158" s="11"/>
    </row>
    <row r="2159" spans="5:33">
      <c r="E2159" s="11"/>
      <c r="K2159" s="11"/>
      <c r="Q2159" s="11"/>
      <c r="X2159" s="11"/>
      <c r="AA2159" s="11"/>
      <c r="AG2159" s="11"/>
    </row>
    <row r="2160" spans="5:33">
      <c r="E2160" s="11"/>
      <c r="K2160" s="11"/>
      <c r="Q2160" s="11"/>
      <c r="X2160" s="11"/>
      <c r="AA2160" s="11"/>
      <c r="AG2160" s="11"/>
    </row>
    <row r="2161" spans="5:33">
      <c r="E2161" s="11"/>
      <c r="K2161" s="11"/>
      <c r="Q2161" s="11"/>
      <c r="X2161" s="11"/>
      <c r="AA2161" s="11"/>
      <c r="AG2161" s="11"/>
    </row>
    <row r="2162" spans="5:33">
      <c r="E2162" s="11"/>
      <c r="K2162" s="11"/>
      <c r="Q2162" s="11"/>
      <c r="X2162" s="11"/>
      <c r="AA2162" s="11"/>
      <c r="AG2162" s="11"/>
    </row>
    <row r="2163" spans="5:33">
      <c r="E2163" s="11"/>
      <c r="K2163" s="11"/>
      <c r="Q2163" s="11"/>
      <c r="X2163" s="11"/>
      <c r="AA2163" s="11"/>
      <c r="AG2163" s="11"/>
    </row>
    <row r="2164" spans="5:33">
      <c r="E2164" s="11"/>
      <c r="K2164" s="11"/>
      <c r="Q2164" s="11"/>
      <c r="X2164" s="11"/>
      <c r="AA2164" s="11"/>
      <c r="AG2164" s="11"/>
    </row>
    <row r="2165" spans="5:33">
      <c r="E2165" s="11"/>
      <c r="K2165" s="11"/>
      <c r="Q2165" s="11"/>
      <c r="X2165" s="11"/>
      <c r="AA2165" s="11"/>
      <c r="AG2165" s="11"/>
    </row>
    <row r="2166" spans="5:33">
      <c r="E2166" s="11"/>
      <c r="K2166" s="11"/>
      <c r="Q2166" s="11"/>
      <c r="X2166" s="11"/>
      <c r="AA2166" s="11"/>
      <c r="AG2166" s="11"/>
    </row>
    <row r="2167" spans="5:33">
      <c r="E2167" s="11"/>
      <c r="K2167" s="11"/>
      <c r="Q2167" s="11"/>
      <c r="X2167" s="11"/>
      <c r="AA2167" s="11"/>
      <c r="AG2167" s="11"/>
    </row>
    <row r="2168" spans="5:33">
      <c r="E2168" s="11"/>
      <c r="K2168" s="11"/>
      <c r="Q2168" s="11"/>
      <c r="X2168" s="11"/>
      <c r="AA2168" s="11"/>
      <c r="AG2168" s="11"/>
    </row>
    <row r="2169" spans="5:33">
      <c r="E2169" s="11"/>
      <c r="K2169" s="11"/>
      <c r="Q2169" s="11"/>
      <c r="X2169" s="11"/>
      <c r="AA2169" s="11"/>
      <c r="AG2169" s="11"/>
    </row>
    <row r="2170" spans="5:33">
      <c r="E2170" s="11"/>
      <c r="K2170" s="11"/>
      <c r="Q2170" s="11"/>
      <c r="X2170" s="11"/>
      <c r="AA2170" s="11"/>
      <c r="AG2170" s="11"/>
    </row>
    <row r="2171" spans="5:33">
      <c r="E2171" s="11"/>
      <c r="K2171" s="11"/>
      <c r="Q2171" s="11"/>
      <c r="X2171" s="11"/>
      <c r="AA2171" s="11"/>
      <c r="AG2171" s="11"/>
    </row>
    <row r="2172" spans="5:33">
      <c r="E2172" s="11"/>
      <c r="K2172" s="11"/>
      <c r="Q2172" s="11"/>
      <c r="X2172" s="11"/>
      <c r="AA2172" s="11"/>
      <c r="AG2172" s="11"/>
    </row>
    <row r="2173" spans="5:33">
      <c r="E2173" s="11"/>
      <c r="K2173" s="11"/>
      <c r="Q2173" s="11"/>
      <c r="X2173" s="11"/>
      <c r="AA2173" s="11"/>
      <c r="AG2173" s="11"/>
    </row>
    <row r="2174" spans="5:33">
      <c r="E2174" s="11"/>
      <c r="K2174" s="11"/>
      <c r="Q2174" s="11"/>
      <c r="X2174" s="11"/>
      <c r="AA2174" s="11"/>
      <c r="AG2174" s="11"/>
    </row>
    <row r="2175" spans="5:33">
      <c r="E2175" s="11"/>
      <c r="K2175" s="11"/>
      <c r="Q2175" s="11"/>
      <c r="X2175" s="11"/>
      <c r="AA2175" s="11"/>
      <c r="AG2175" s="11"/>
    </row>
    <row r="2176" spans="5:33">
      <c r="E2176" s="11"/>
      <c r="K2176" s="11"/>
      <c r="Q2176" s="11"/>
      <c r="X2176" s="11"/>
      <c r="AA2176" s="11"/>
      <c r="AG2176" s="11"/>
    </row>
    <row r="2177" spans="5:33">
      <c r="E2177" s="11"/>
      <c r="K2177" s="11"/>
      <c r="Q2177" s="11"/>
      <c r="X2177" s="11"/>
      <c r="AA2177" s="11"/>
      <c r="AG2177" s="11"/>
    </row>
    <row r="2178" spans="5:33">
      <c r="E2178" s="11"/>
      <c r="K2178" s="11"/>
      <c r="Q2178" s="11"/>
      <c r="X2178" s="11"/>
      <c r="AA2178" s="11"/>
      <c r="AG2178" s="11"/>
    </row>
    <row r="2179" spans="5:33">
      <c r="E2179" s="11"/>
      <c r="K2179" s="11"/>
      <c r="Q2179" s="11"/>
      <c r="X2179" s="11"/>
      <c r="AA2179" s="11"/>
      <c r="AG2179" s="11"/>
    </row>
    <row r="2180" spans="5:33">
      <c r="E2180" s="11"/>
      <c r="K2180" s="11"/>
      <c r="Q2180" s="11"/>
      <c r="X2180" s="11"/>
      <c r="AA2180" s="11"/>
      <c r="AG2180" s="11"/>
    </row>
    <row r="2181" spans="5:33">
      <c r="E2181" s="11"/>
      <c r="K2181" s="11"/>
      <c r="Q2181" s="11"/>
      <c r="X2181" s="11"/>
      <c r="AA2181" s="11"/>
      <c r="AG2181" s="11"/>
    </row>
    <row r="2182" spans="5:33">
      <c r="E2182" s="11"/>
      <c r="K2182" s="11"/>
      <c r="Q2182" s="11"/>
      <c r="X2182" s="11"/>
      <c r="AA2182" s="11"/>
      <c r="AG2182" s="11"/>
    </row>
    <row r="2183" spans="5:33">
      <c r="E2183" s="11"/>
      <c r="K2183" s="11"/>
      <c r="Q2183" s="11"/>
      <c r="X2183" s="11"/>
      <c r="AA2183" s="11"/>
      <c r="AG2183" s="11"/>
    </row>
    <row r="2184" spans="5:33">
      <c r="E2184" s="11"/>
      <c r="K2184" s="11"/>
      <c r="Q2184" s="11"/>
      <c r="X2184" s="11"/>
      <c r="AA2184" s="11"/>
      <c r="AG2184" s="11"/>
    </row>
    <row r="2185" spans="5:33">
      <c r="E2185" s="11"/>
      <c r="K2185" s="11"/>
      <c r="Q2185" s="11"/>
      <c r="X2185" s="11"/>
      <c r="AA2185" s="11"/>
      <c r="AG2185" s="11"/>
    </row>
    <row r="2186" spans="5:33">
      <c r="E2186" s="11"/>
      <c r="K2186" s="11"/>
      <c r="Q2186" s="11"/>
      <c r="X2186" s="11"/>
      <c r="AA2186" s="11"/>
      <c r="AG2186" s="11"/>
    </row>
    <row r="2187" spans="5:33">
      <c r="E2187" s="11"/>
      <c r="K2187" s="11"/>
      <c r="Q2187" s="11"/>
      <c r="X2187" s="11"/>
      <c r="AA2187" s="11"/>
      <c r="AG2187" s="11"/>
    </row>
    <row r="2188" spans="5:33">
      <c r="E2188" s="11"/>
      <c r="K2188" s="11"/>
      <c r="Q2188" s="11"/>
      <c r="X2188" s="11"/>
      <c r="AA2188" s="11"/>
      <c r="AG2188" s="11"/>
    </row>
    <row r="2189" spans="5:33">
      <c r="E2189" s="11"/>
      <c r="K2189" s="11"/>
      <c r="Q2189" s="11"/>
      <c r="X2189" s="11"/>
      <c r="AA2189" s="11"/>
      <c r="AG2189" s="11"/>
    </row>
    <row r="2190" spans="5:33">
      <c r="E2190" s="11"/>
      <c r="K2190" s="11"/>
      <c r="Q2190" s="11"/>
      <c r="X2190" s="11"/>
      <c r="AA2190" s="11"/>
      <c r="AG2190" s="11"/>
    </row>
    <row r="2191" spans="5:33">
      <c r="E2191" s="11"/>
      <c r="K2191" s="11"/>
      <c r="Q2191" s="11"/>
      <c r="X2191" s="11"/>
      <c r="AA2191" s="11"/>
      <c r="AG2191" s="11"/>
    </row>
    <row r="2192" spans="5:33">
      <c r="E2192" s="11"/>
      <c r="K2192" s="11"/>
      <c r="Q2192" s="11"/>
      <c r="X2192" s="11"/>
      <c r="AA2192" s="11"/>
      <c r="AG2192" s="11"/>
    </row>
    <row r="2193" spans="5:33">
      <c r="E2193" s="11"/>
      <c r="K2193" s="11"/>
      <c r="Q2193" s="11"/>
      <c r="X2193" s="11"/>
      <c r="AA2193" s="11"/>
      <c r="AG2193" s="11"/>
    </row>
    <row r="2194" spans="5:33">
      <c r="E2194" s="11"/>
      <c r="K2194" s="11"/>
      <c r="Q2194" s="11"/>
      <c r="X2194" s="11"/>
      <c r="AA2194" s="11"/>
      <c r="AG2194" s="11"/>
    </row>
    <row r="2195" spans="5:33">
      <c r="E2195" s="11"/>
      <c r="K2195" s="11"/>
      <c r="Q2195" s="11"/>
      <c r="X2195" s="11"/>
      <c r="AA2195" s="11"/>
      <c r="AG2195" s="11"/>
    </row>
    <row r="2196" spans="5:33">
      <c r="E2196" s="11"/>
      <c r="K2196" s="11"/>
      <c r="Q2196" s="11"/>
      <c r="X2196" s="11"/>
      <c r="AA2196" s="11"/>
      <c r="AG2196" s="11"/>
    </row>
    <row r="2197" spans="5:33">
      <c r="E2197" s="11"/>
      <c r="K2197" s="11"/>
      <c r="Q2197" s="11"/>
      <c r="X2197" s="11"/>
      <c r="AA2197" s="11"/>
      <c r="AG2197" s="11"/>
    </row>
    <row r="2198" spans="5:33">
      <c r="E2198" s="11"/>
      <c r="K2198" s="11"/>
      <c r="Q2198" s="11"/>
      <c r="X2198" s="11"/>
      <c r="AA2198" s="11"/>
      <c r="AG2198" s="11"/>
    </row>
    <row r="2199" spans="5:33">
      <c r="E2199" s="11"/>
      <c r="K2199" s="11"/>
      <c r="Q2199" s="11"/>
      <c r="X2199" s="11"/>
      <c r="AA2199" s="11"/>
      <c r="AG2199" s="11"/>
    </row>
    <row r="2200" spans="5:33">
      <c r="E2200" s="11"/>
      <c r="K2200" s="11"/>
      <c r="Q2200" s="11"/>
      <c r="X2200" s="11"/>
      <c r="AA2200" s="11"/>
      <c r="AG2200" s="11"/>
    </row>
    <row r="2201" spans="5:33">
      <c r="E2201" s="11"/>
      <c r="K2201" s="11"/>
      <c r="Q2201" s="11"/>
      <c r="X2201" s="11"/>
      <c r="AA2201" s="11"/>
      <c r="AG2201" s="11"/>
    </row>
    <row r="2202" spans="5:33">
      <c r="E2202" s="11"/>
      <c r="K2202" s="11"/>
      <c r="Q2202" s="11"/>
      <c r="X2202" s="11"/>
      <c r="AA2202" s="11"/>
      <c r="AG2202" s="11"/>
    </row>
    <row r="2203" spans="5:33">
      <c r="E2203" s="11"/>
      <c r="K2203" s="11"/>
      <c r="Q2203" s="11"/>
      <c r="X2203" s="11"/>
      <c r="AA2203" s="11"/>
      <c r="AG2203" s="11"/>
    </row>
    <row r="2204" spans="5:33">
      <c r="E2204" s="11"/>
      <c r="K2204" s="11"/>
      <c r="Q2204" s="11"/>
      <c r="X2204" s="11"/>
      <c r="AA2204" s="11"/>
      <c r="AG2204" s="11"/>
    </row>
    <row r="2205" spans="5:33">
      <c r="E2205" s="11"/>
      <c r="K2205" s="11"/>
      <c r="Q2205" s="11"/>
      <c r="X2205" s="11"/>
      <c r="AA2205" s="11"/>
      <c r="AG2205" s="11"/>
    </row>
    <row r="2206" spans="5:33">
      <c r="E2206" s="11"/>
      <c r="K2206" s="11"/>
      <c r="Q2206" s="11"/>
      <c r="X2206" s="11"/>
      <c r="AA2206" s="11"/>
      <c r="AG2206" s="11"/>
    </row>
    <row r="2207" spans="5:33">
      <c r="E2207" s="11"/>
      <c r="K2207" s="11"/>
      <c r="Q2207" s="11"/>
      <c r="X2207" s="11"/>
      <c r="AA2207" s="11"/>
      <c r="AG2207" s="11"/>
    </row>
    <row r="2208" spans="5:33">
      <c r="E2208" s="11"/>
      <c r="K2208" s="11"/>
      <c r="Q2208" s="11"/>
      <c r="X2208" s="11"/>
      <c r="AA2208" s="11"/>
      <c r="AG2208" s="11"/>
    </row>
    <row r="2209" spans="5:33">
      <c r="E2209" s="11"/>
      <c r="K2209" s="11"/>
      <c r="Q2209" s="11"/>
      <c r="X2209" s="11"/>
      <c r="AA2209" s="11"/>
      <c r="AG2209" s="11"/>
    </row>
    <row r="2210" spans="5:33">
      <c r="E2210" s="11"/>
      <c r="K2210" s="11"/>
      <c r="Q2210" s="11"/>
      <c r="X2210" s="11"/>
      <c r="AA2210" s="11"/>
      <c r="AG2210" s="11"/>
    </row>
    <row r="2211" spans="5:33">
      <c r="E2211" s="11"/>
      <c r="K2211" s="11"/>
      <c r="Q2211" s="11"/>
      <c r="X2211" s="11"/>
      <c r="AA2211" s="11"/>
      <c r="AG2211" s="11"/>
    </row>
    <row r="2212" spans="5:33">
      <c r="E2212" s="11"/>
      <c r="K2212" s="11"/>
      <c r="Q2212" s="11"/>
      <c r="X2212" s="11"/>
      <c r="AA2212" s="11"/>
      <c r="AG2212" s="11"/>
    </row>
    <row r="2213" spans="5:33">
      <c r="E2213" s="11"/>
      <c r="K2213" s="11"/>
      <c r="Q2213" s="11"/>
      <c r="X2213" s="11"/>
      <c r="AA2213" s="11"/>
      <c r="AG2213" s="11"/>
    </row>
    <row r="2214" spans="5:33">
      <c r="E2214" s="11"/>
      <c r="K2214" s="11"/>
      <c r="Q2214" s="11"/>
      <c r="X2214" s="11"/>
      <c r="AA2214" s="11"/>
      <c r="AG2214" s="11"/>
    </row>
    <row r="2215" spans="5:33">
      <c r="E2215" s="11"/>
      <c r="K2215" s="11"/>
      <c r="Q2215" s="11"/>
      <c r="X2215" s="11"/>
      <c r="AA2215" s="11"/>
      <c r="AG2215" s="11"/>
    </row>
    <row r="2216" spans="5:33">
      <c r="E2216" s="11"/>
      <c r="K2216" s="11"/>
      <c r="Q2216" s="11"/>
      <c r="X2216" s="11"/>
      <c r="AA2216" s="11"/>
      <c r="AG2216" s="11"/>
    </row>
    <row r="2217" spans="5:33">
      <c r="E2217" s="11"/>
      <c r="K2217" s="11"/>
      <c r="Q2217" s="11"/>
      <c r="X2217" s="11"/>
      <c r="AA2217" s="11"/>
      <c r="AG2217" s="11"/>
    </row>
    <row r="2218" spans="5:33">
      <c r="E2218" s="11"/>
      <c r="K2218" s="11"/>
      <c r="Q2218" s="11"/>
      <c r="X2218" s="11"/>
      <c r="AA2218" s="11"/>
      <c r="AG2218" s="11"/>
    </row>
    <row r="2219" spans="5:33">
      <c r="E2219" s="11"/>
      <c r="K2219" s="11"/>
      <c r="Q2219" s="11"/>
      <c r="X2219" s="11"/>
      <c r="AA2219" s="11"/>
      <c r="AG2219" s="11"/>
    </row>
    <row r="2220" spans="5:33">
      <c r="E2220" s="11"/>
      <c r="K2220" s="11"/>
      <c r="Q2220" s="11"/>
      <c r="X2220" s="11"/>
      <c r="AA2220" s="11"/>
      <c r="AG2220" s="11"/>
    </row>
    <row r="2221" spans="5:33">
      <c r="E2221" s="11"/>
      <c r="K2221" s="11"/>
      <c r="Q2221" s="11"/>
      <c r="X2221" s="11"/>
      <c r="AA2221" s="11"/>
      <c r="AG2221" s="11"/>
    </row>
    <row r="2222" spans="5:33">
      <c r="E2222" s="11"/>
      <c r="K2222" s="11"/>
      <c r="Q2222" s="11"/>
      <c r="X2222" s="11"/>
      <c r="AA2222" s="11"/>
      <c r="AG2222" s="11"/>
    </row>
    <row r="2223" spans="5:33">
      <c r="E2223" s="11"/>
      <c r="K2223" s="11"/>
      <c r="Q2223" s="11"/>
      <c r="X2223" s="11"/>
      <c r="AA2223" s="11"/>
      <c r="AG2223" s="11"/>
    </row>
    <row r="2224" spans="5:33">
      <c r="E2224" s="11"/>
      <c r="K2224" s="11"/>
      <c r="Q2224" s="11"/>
      <c r="X2224" s="11"/>
      <c r="AA2224" s="11"/>
      <c r="AG2224" s="11"/>
    </row>
    <row r="2225" spans="5:33">
      <c r="E2225" s="11"/>
      <c r="K2225" s="11"/>
      <c r="Q2225" s="11"/>
      <c r="X2225" s="11"/>
      <c r="AA2225" s="11"/>
      <c r="AG2225" s="11"/>
    </row>
    <row r="2226" spans="5:33">
      <c r="E2226" s="11"/>
      <c r="K2226" s="11"/>
      <c r="Q2226" s="11"/>
      <c r="X2226" s="11"/>
      <c r="AA2226" s="11"/>
      <c r="AG2226" s="11"/>
    </row>
    <row r="2227" spans="5:33">
      <c r="E2227" s="11"/>
      <c r="K2227" s="11"/>
      <c r="Q2227" s="11"/>
      <c r="X2227" s="11"/>
      <c r="AA2227" s="11"/>
      <c r="AG2227" s="11"/>
    </row>
    <row r="2228" spans="5:33">
      <c r="E2228" s="11"/>
      <c r="K2228" s="11"/>
      <c r="Q2228" s="11"/>
      <c r="X2228" s="11"/>
      <c r="AA2228" s="11"/>
      <c r="AG2228" s="11"/>
    </row>
    <row r="2229" spans="5:33">
      <c r="E2229" s="11"/>
      <c r="K2229" s="11"/>
      <c r="Q2229" s="11"/>
      <c r="X2229" s="11"/>
      <c r="AA2229" s="11"/>
      <c r="AG2229" s="11"/>
    </row>
    <row r="2230" spans="5:33">
      <c r="E2230" s="11"/>
      <c r="K2230" s="11"/>
      <c r="Q2230" s="11"/>
      <c r="X2230" s="11"/>
      <c r="AA2230" s="11"/>
      <c r="AG2230" s="11"/>
    </row>
    <row r="2231" spans="5:33">
      <c r="E2231" s="11"/>
      <c r="K2231" s="11"/>
      <c r="Q2231" s="11"/>
      <c r="X2231" s="11"/>
      <c r="AA2231" s="11"/>
      <c r="AG2231" s="11"/>
    </row>
    <row r="2232" spans="5:33">
      <c r="E2232" s="11"/>
      <c r="K2232" s="11"/>
      <c r="Q2232" s="11"/>
      <c r="X2232" s="11"/>
      <c r="AA2232" s="11"/>
      <c r="AG2232" s="11"/>
    </row>
    <row r="2233" spans="5:33">
      <c r="E2233" s="11"/>
      <c r="K2233" s="11"/>
      <c r="Q2233" s="11"/>
      <c r="X2233" s="11"/>
      <c r="AA2233" s="11"/>
      <c r="AG2233" s="11"/>
    </row>
    <row r="2234" spans="5:33">
      <c r="E2234" s="11"/>
      <c r="K2234" s="11"/>
      <c r="Q2234" s="11"/>
      <c r="X2234" s="11"/>
      <c r="AA2234" s="11"/>
      <c r="AG2234" s="11"/>
    </row>
    <row r="2235" spans="5:33">
      <c r="E2235" s="11"/>
      <c r="K2235" s="11"/>
      <c r="Q2235" s="11"/>
      <c r="X2235" s="11"/>
      <c r="AA2235" s="11"/>
      <c r="AG2235" s="11"/>
    </row>
    <row r="2236" spans="5:33">
      <c r="E2236" s="11"/>
      <c r="K2236" s="11"/>
      <c r="Q2236" s="11"/>
      <c r="X2236" s="11"/>
      <c r="AA2236" s="11"/>
      <c r="AG2236" s="11"/>
    </row>
    <row r="2237" spans="5:33">
      <c r="E2237" s="11"/>
      <c r="K2237" s="11"/>
      <c r="Q2237" s="11"/>
      <c r="X2237" s="11"/>
      <c r="AA2237" s="11"/>
      <c r="AG2237" s="11"/>
    </row>
    <row r="2238" spans="5:33">
      <c r="E2238" s="11"/>
      <c r="K2238" s="11"/>
      <c r="Q2238" s="11"/>
      <c r="X2238" s="11"/>
      <c r="AA2238" s="11"/>
      <c r="AG2238" s="11"/>
    </row>
    <row r="2239" spans="5:33">
      <c r="E2239" s="11"/>
      <c r="K2239" s="11"/>
      <c r="Q2239" s="11"/>
      <c r="X2239" s="11"/>
      <c r="AA2239" s="11"/>
      <c r="AG2239" s="11"/>
    </row>
    <row r="2240" spans="5:33">
      <c r="E2240" s="11"/>
      <c r="K2240" s="11"/>
      <c r="Q2240" s="11"/>
      <c r="X2240" s="11"/>
      <c r="AA2240" s="11"/>
      <c r="AG2240" s="11"/>
    </row>
    <row r="2241" spans="5:33">
      <c r="E2241" s="11"/>
      <c r="K2241" s="11"/>
      <c r="Q2241" s="11"/>
      <c r="X2241" s="11"/>
      <c r="AA2241" s="11"/>
      <c r="AG2241" s="11"/>
    </row>
    <row r="2242" spans="5:33">
      <c r="E2242" s="11"/>
      <c r="K2242" s="11"/>
      <c r="Q2242" s="11"/>
      <c r="X2242" s="11"/>
      <c r="AA2242" s="11"/>
      <c r="AG2242" s="11"/>
    </row>
    <row r="2243" spans="5:33">
      <c r="E2243" s="11"/>
      <c r="K2243" s="11"/>
      <c r="Q2243" s="11"/>
      <c r="X2243" s="11"/>
      <c r="AA2243" s="11"/>
      <c r="AG2243" s="11"/>
    </row>
    <row r="2244" spans="5:33">
      <c r="E2244" s="11"/>
      <c r="K2244" s="11"/>
      <c r="Q2244" s="11"/>
      <c r="X2244" s="11"/>
      <c r="AA2244" s="11"/>
      <c r="AG2244" s="11"/>
    </row>
    <row r="2245" spans="5:33">
      <c r="E2245" s="11"/>
      <c r="K2245" s="11"/>
      <c r="Q2245" s="11"/>
      <c r="X2245" s="11"/>
      <c r="AA2245" s="11"/>
      <c r="AG2245" s="11"/>
    </row>
    <row r="2246" spans="5:33">
      <c r="E2246" s="11"/>
      <c r="K2246" s="11"/>
      <c r="Q2246" s="11"/>
      <c r="X2246" s="11"/>
      <c r="AA2246" s="11"/>
      <c r="AG2246" s="11"/>
    </row>
    <row r="2247" spans="5:33">
      <c r="E2247" s="11"/>
      <c r="K2247" s="11"/>
      <c r="Q2247" s="11"/>
      <c r="X2247" s="11"/>
      <c r="AA2247" s="11"/>
      <c r="AG2247" s="11"/>
    </row>
    <row r="2248" spans="5:33">
      <c r="E2248" s="11"/>
      <c r="K2248" s="11"/>
      <c r="Q2248" s="11"/>
      <c r="X2248" s="11"/>
      <c r="AA2248" s="11"/>
      <c r="AG2248" s="11"/>
    </row>
    <row r="2249" spans="5:33">
      <c r="E2249" s="11"/>
      <c r="K2249" s="11"/>
      <c r="Q2249" s="11"/>
      <c r="X2249" s="11"/>
      <c r="AA2249" s="11"/>
      <c r="AG2249" s="11"/>
    </row>
    <row r="2250" spans="5:33">
      <c r="E2250" s="11"/>
      <c r="K2250" s="11"/>
      <c r="Q2250" s="11"/>
      <c r="X2250" s="11"/>
      <c r="AA2250" s="11"/>
      <c r="AG2250" s="11"/>
    </row>
    <row r="2251" spans="5:33">
      <c r="E2251" s="11"/>
      <c r="K2251" s="11"/>
      <c r="Q2251" s="11"/>
      <c r="X2251" s="11"/>
      <c r="AA2251" s="11"/>
      <c r="AG2251" s="11"/>
    </row>
    <row r="2252" spans="5:33">
      <c r="E2252" s="11"/>
      <c r="K2252" s="11"/>
      <c r="Q2252" s="11"/>
      <c r="X2252" s="11"/>
      <c r="AA2252" s="11"/>
      <c r="AG2252" s="11"/>
    </row>
    <row r="2253" spans="5:33">
      <c r="E2253" s="11"/>
      <c r="K2253" s="11"/>
      <c r="Q2253" s="11"/>
      <c r="X2253" s="11"/>
      <c r="AA2253" s="11"/>
      <c r="AG2253" s="11"/>
    </row>
    <row r="2254" spans="5:33">
      <c r="E2254" s="11"/>
      <c r="K2254" s="11"/>
      <c r="Q2254" s="11"/>
      <c r="X2254" s="11"/>
      <c r="AA2254" s="11"/>
      <c r="AG2254" s="11"/>
    </row>
    <row r="2255" spans="5:33">
      <c r="E2255" s="11"/>
      <c r="K2255" s="11"/>
      <c r="Q2255" s="11"/>
      <c r="X2255" s="11"/>
      <c r="AA2255" s="11"/>
      <c r="AG2255" s="11"/>
    </row>
    <row r="2256" spans="5:33">
      <c r="E2256" s="11"/>
      <c r="K2256" s="11"/>
      <c r="Q2256" s="11"/>
      <c r="X2256" s="11"/>
      <c r="AA2256" s="11"/>
      <c r="AG2256" s="11"/>
    </row>
    <row r="2257" spans="5:33">
      <c r="E2257" s="11"/>
      <c r="K2257" s="11"/>
      <c r="Q2257" s="11"/>
      <c r="X2257" s="11"/>
      <c r="AA2257" s="11"/>
      <c r="AG2257" s="11"/>
    </row>
    <row r="2258" spans="5:33">
      <c r="E2258" s="11"/>
      <c r="K2258" s="11"/>
      <c r="Q2258" s="11"/>
      <c r="X2258" s="11"/>
      <c r="AA2258" s="11"/>
      <c r="AG2258" s="11"/>
    </row>
    <row r="2259" spans="5:33">
      <c r="E2259" s="11"/>
      <c r="K2259" s="11"/>
      <c r="Q2259" s="11"/>
      <c r="X2259" s="11"/>
      <c r="AA2259" s="11"/>
      <c r="AG2259" s="11"/>
    </row>
    <row r="2260" spans="5:33">
      <c r="E2260" s="11"/>
      <c r="K2260" s="11"/>
      <c r="Q2260" s="11"/>
      <c r="X2260" s="11"/>
      <c r="AA2260" s="11"/>
      <c r="AG2260" s="11"/>
    </row>
    <row r="2261" spans="5:33">
      <c r="E2261" s="11"/>
      <c r="K2261" s="11"/>
      <c r="Q2261" s="11"/>
      <c r="X2261" s="11"/>
      <c r="AA2261" s="11"/>
      <c r="AG2261" s="11"/>
    </row>
    <row r="2262" spans="5:33">
      <c r="E2262" s="11"/>
      <c r="K2262" s="11"/>
      <c r="Q2262" s="11"/>
      <c r="X2262" s="11"/>
      <c r="AA2262" s="11"/>
      <c r="AG2262" s="11"/>
    </row>
    <row r="2263" spans="5:33">
      <c r="E2263" s="11"/>
      <c r="K2263" s="11"/>
      <c r="Q2263" s="11"/>
      <c r="X2263" s="11"/>
      <c r="AA2263" s="11"/>
      <c r="AG2263" s="11"/>
    </row>
    <row r="2264" spans="5:33">
      <c r="E2264" s="11"/>
      <c r="K2264" s="11"/>
      <c r="Q2264" s="11"/>
      <c r="X2264" s="11"/>
      <c r="AA2264" s="11"/>
      <c r="AG2264" s="11"/>
    </row>
    <row r="2265" spans="5:33">
      <c r="E2265" s="11"/>
      <c r="K2265" s="11"/>
      <c r="Q2265" s="11"/>
      <c r="X2265" s="11"/>
      <c r="AA2265" s="11"/>
      <c r="AG2265" s="11"/>
    </row>
    <row r="2266" spans="5:33">
      <c r="E2266" s="11"/>
      <c r="K2266" s="11"/>
      <c r="Q2266" s="11"/>
      <c r="X2266" s="11"/>
      <c r="AA2266" s="11"/>
      <c r="AG2266" s="11"/>
    </row>
    <row r="2267" spans="5:33">
      <c r="E2267" s="11"/>
      <c r="K2267" s="11"/>
      <c r="Q2267" s="11"/>
      <c r="X2267" s="11"/>
      <c r="AA2267" s="11"/>
      <c r="AG2267" s="11"/>
    </row>
    <row r="2268" spans="5:33">
      <c r="E2268" s="11"/>
      <c r="K2268" s="11"/>
      <c r="Q2268" s="11"/>
      <c r="X2268" s="11"/>
      <c r="AA2268" s="11"/>
      <c r="AG2268" s="11"/>
    </row>
    <row r="2269" spans="5:33">
      <c r="E2269" s="11"/>
      <c r="K2269" s="11"/>
      <c r="Q2269" s="11"/>
      <c r="X2269" s="11"/>
      <c r="AA2269" s="11"/>
      <c r="AG2269" s="11"/>
    </row>
    <row r="2270" spans="5:33">
      <c r="E2270" s="11"/>
      <c r="K2270" s="11"/>
      <c r="Q2270" s="11"/>
      <c r="X2270" s="11"/>
      <c r="AA2270" s="11"/>
      <c r="AG2270" s="11"/>
    </row>
    <row r="2271" spans="5:33">
      <c r="E2271" s="11"/>
      <c r="K2271" s="11"/>
      <c r="Q2271" s="11"/>
      <c r="X2271" s="11"/>
      <c r="AA2271" s="11"/>
      <c r="AG2271" s="11"/>
    </row>
    <row r="2272" spans="5:33">
      <c r="E2272" s="11"/>
      <c r="K2272" s="11"/>
      <c r="Q2272" s="11"/>
      <c r="X2272" s="11"/>
      <c r="AA2272" s="11"/>
      <c r="AG2272" s="11"/>
    </row>
    <row r="2273" spans="5:33">
      <c r="E2273" s="11"/>
      <c r="K2273" s="11"/>
      <c r="Q2273" s="11"/>
      <c r="X2273" s="11"/>
      <c r="AA2273" s="11"/>
      <c r="AG2273" s="11"/>
    </row>
    <row r="2274" spans="5:33">
      <c r="E2274" s="11"/>
      <c r="K2274" s="11"/>
      <c r="Q2274" s="11"/>
      <c r="X2274" s="11"/>
      <c r="AA2274" s="11"/>
      <c r="AG2274" s="11"/>
    </row>
    <row r="2275" spans="5:33">
      <c r="E2275" s="11"/>
      <c r="K2275" s="11"/>
      <c r="Q2275" s="11"/>
      <c r="X2275" s="11"/>
      <c r="AA2275" s="11"/>
      <c r="AG2275" s="11"/>
    </row>
    <row r="2276" spans="5:33">
      <c r="E2276" s="11"/>
      <c r="K2276" s="11"/>
      <c r="Q2276" s="11"/>
      <c r="X2276" s="11"/>
      <c r="AA2276" s="11"/>
      <c r="AG2276" s="11"/>
    </row>
    <row r="2277" spans="5:33">
      <c r="E2277" s="11"/>
      <c r="K2277" s="11"/>
      <c r="Q2277" s="11"/>
      <c r="X2277" s="11"/>
      <c r="AA2277" s="11"/>
      <c r="AG2277" s="11"/>
    </row>
    <row r="2278" spans="5:33">
      <c r="E2278" s="11"/>
      <c r="K2278" s="11"/>
      <c r="Q2278" s="11"/>
      <c r="X2278" s="11"/>
      <c r="AA2278" s="11"/>
      <c r="AG2278" s="11"/>
    </row>
    <row r="2279" spans="5:33">
      <c r="E2279" s="11"/>
      <c r="K2279" s="11"/>
      <c r="Q2279" s="11"/>
      <c r="X2279" s="11"/>
      <c r="AA2279" s="11"/>
      <c r="AG2279" s="11"/>
    </row>
    <row r="2280" spans="5:33">
      <c r="E2280" s="11"/>
      <c r="K2280" s="11"/>
      <c r="Q2280" s="11"/>
      <c r="X2280" s="11"/>
      <c r="AA2280" s="11"/>
      <c r="AG2280" s="11"/>
    </row>
    <row r="2281" spans="5:33">
      <c r="E2281" s="11"/>
      <c r="K2281" s="11"/>
      <c r="Q2281" s="11"/>
      <c r="X2281" s="11"/>
      <c r="AA2281" s="11"/>
      <c r="AG2281" s="11"/>
    </row>
    <row r="2282" spans="5:33">
      <c r="E2282" s="11"/>
      <c r="K2282" s="11"/>
      <c r="Q2282" s="11"/>
      <c r="X2282" s="11"/>
      <c r="AA2282" s="11"/>
      <c r="AG2282" s="11"/>
    </row>
    <row r="2283" spans="5:33">
      <c r="E2283" s="11"/>
      <c r="K2283" s="11"/>
      <c r="Q2283" s="11"/>
      <c r="X2283" s="11"/>
      <c r="AA2283" s="11"/>
      <c r="AG2283" s="11"/>
    </row>
    <row r="2284" spans="5:33">
      <c r="E2284" s="11"/>
      <c r="K2284" s="11"/>
      <c r="Q2284" s="11"/>
      <c r="X2284" s="11"/>
      <c r="AA2284" s="11"/>
      <c r="AG2284" s="11"/>
    </row>
    <row r="2285" spans="5:33">
      <c r="E2285" s="11"/>
      <c r="K2285" s="11"/>
      <c r="Q2285" s="11"/>
      <c r="X2285" s="11"/>
      <c r="AA2285" s="11"/>
      <c r="AG2285" s="11"/>
    </row>
    <row r="2286" spans="5:33">
      <c r="E2286" s="11"/>
      <c r="K2286" s="11"/>
      <c r="Q2286" s="11"/>
      <c r="X2286" s="11"/>
      <c r="AA2286" s="11"/>
      <c r="AG2286" s="11"/>
    </row>
    <row r="2287" spans="5:33">
      <c r="E2287" s="11"/>
      <c r="K2287" s="11"/>
      <c r="Q2287" s="11"/>
      <c r="X2287" s="11"/>
      <c r="AA2287" s="11"/>
      <c r="AG2287" s="11"/>
    </row>
    <row r="2288" spans="5:33">
      <c r="E2288" s="11"/>
      <c r="K2288" s="11"/>
      <c r="Q2288" s="11"/>
      <c r="X2288" s="11"/>
      <c r="AA2288" s="11"/>
      <c r="AG2288" s="11"/>
    </row>
    <row r="2289" spans="5:33">
      <c r="E2289" s="11"/>
      <c r="K2289" s="11"/>
      <c r="Q2289" s="11"/>
      <c r="X2289" s="11"/>
      <c r="AA2289" s="11"/>
      <c r="AG2289" s="11"/>
    </row>
    <row r="2290" spans="5:33">
      <c r="E2290" s="11"/>
      <c r="K2290" s="11"/>
      <c r="Q2290" s="11"/>
      <c r="X2290" s="11"/>
      <c r="AA2290" s="11"/>
      <c r="AG2290" s="11"/>
    </row>
    <row r="2291" spans="5:33">
      <c r="E2291" s="11"/>
      <c r="K2291" s="11"/>
      <c r="Q2291" s="11"/>
      <c r="X2291" s="11"/>
      <c r="AA2291" s="11"/>
      <c r="AG2291" s="11"/>
    </row>
    <row r="2292" spans="5:33">
      <c r="E2292" s="11"/>
      <c r="K2292" s="11"/>
      <c r="Q2292" s="11"/>
      <c r="X2292" s="11"/>
      <c r="AA2292" s="11"/>
      <c r="AG2292" s="11"/>
    </row>
    <row r="2293" spans="5:33">
      <c r="E2293" s="11"/>
      <c r="K2293" s="11"/>
      <c r="Q2293" s="11"/>
      <c r="X2293" s="11"/>
      <c r="AA2293" s="11"/>
      <c r="AG2293" s="11"/>
    </row>
    <row r="2294" spans="5:33">
      <c r="E2294" s="11"/>
      <c r="K2294" s="11"/>
      <c r="Q2294" s="11"/>
      <c r="X2294" s="11"/>
      <c r="AA2294" s="11"/>
      <c r="AG2294" s="11"/>
    </row>
    <row r="2295" spans="5:33">
      <c r="E2295" s="11"/>
      <c r="K2295" s="11"/>
      <c r="Q2295" s="11"/>
      <c r="X2295" s="11"/>
      <c r="AA2295" s="11"/>
      <c r="AG2295" s="11"/>
    </row>
    <row r="2296" spans="5:33">
      <c r="E2296" s="11"/>
      <c r="K2296" s="11"/>
      <c r="Q2296" s="11"/>
      <c r="X2296" s="11"/>
      <c r="AA2296" s="11"/>
      <c r="AG2296" s="11"/>
    </row>
    <row r="2297" spans="5:33">
      <c r="E2297" s="11"/>
      <c r="K2297" s="11"/>
      <c r="Q2297" s="11"/>
      <c r="X2297" s="11"/>
      <c r="AA2297" s="11"/>
      <c r="AG2297" s="11"/>
    </row>
    <row r="2298" spans="5:33">
      <c r="E2298" s="11"/>
      <c r="K2298" s="11"/>
      <c r="Q2298" s="11"/>
      <c r="X2298" s="11"/>
      <c r="AA2298" s="11"/>
      <c r="AG2298" s="11"/>
    </row>
    <row r="2299" spans="5:33">
      <c r="E2299" s="11"/>
      <c r="K2299" s="11"/>
      <c r="Q2299" s="11"/>
      <c r="X2299" s="11"/>
      <c r="AA2299" s="11"/>
      <c r="AG2299" s="11"/>
    </row>
    <row r="2300" spans="5:33">
      <c r="E2300" s="11"/>
      <c r="K2300" s="11"/>
      <c r="Q2300" s="11"/>
      <c r="X2300" s="11"/>
      <c r="AA2300" s="11"/>
      <c r="AG2300" s="11"/>
    </row>
    <row r="2301" spans="5:33">
      <c r="E2301" s="11"/>
      <c r="K2301" s="11"/>
      <c r="Q2301" s="11"/>
      <c r="X2301" s="11"/>
      <c r="AA2301" s="11"/>
      <c r="AG2301" s="11"/>
    </row>
    <row r="2302" spans="5:33">
      <c r="E2302" s="11"/>
      <c r="K2302" s="11"/>
      <c r="Q2302" s="11"/>
      <c r="X2302" s="11"/>
      <c r="AA2302" s="11"/>
      <c r="AG2302" s="11"/>
    </row>
    <row r="2303" spans="5:33">
      <c r="E2303" s="11"/>
      <c r="K2303" s="11"/>
      <c r="Q2303" s="11"/>
      <c r="X2303" s="11"/>
      <c r="AA2303" s="11"/>
      <c r="AG2303" s="11"/>
    </row>
    <row r="2304" spans="5:33">
      <c r="E2304" s="11"/>
      <c r="K2304" s="11"/>
      <c r="Q2304" s="11"/>
      <c r="X2304" s="11"/>
      <c r="AA2304" s="11"/>
      <c r="AG2304" s="11"/>
    </row>
    <row r="2305" spans="5:33">
      <c r="E2305" s="11"/>
      <c r="K2305" s="11"/>
      <c r="Q2305" s="11"/>
      <c r="X2305" s="11"/>
      <c r="AA2305" s="11"/>
      <c r="AG2305" s="11"/>
    </row>
    <row r="2306" spans="5:33">
      <c r="E2306" s="11"/>
      <c r="K2306" s="11"/>
      <c r="Q2306" s="11"/>
      <c r="X2306" s="11"/>
      <c r="AA2306" s="11"/>
      <c r="AG2306" s="11"/>
    </row>
    <row r="2307" spans="5:33">
      <c r="E2307" s="11"/>
      <c r="K2307" s="11"/>
      <c r="Q2307" s="11"/>
      <c r="X2307" s="11"/>
      <c r="AA2307" s="11"/>
      <c r="AG2307" s="11"/>
    </row>
    <row r="2308" spans="5:33">
      <c r="E2308" s="11"/>
      <c r="K2308" s="11"/>
      <c r="Q2308" s="11"/>
      <c r="X2308" s="11"/>
      <c r="AA2308" s="11"/>
      <c r="AG2308" s="11"/>
    </row>
    <row r="2309" spans="5:33">
      <c r="E2309" s="11"/>
      <c r="K2309" s="11"/>
      <c r="Q2309" s="11"/>
      <c r="X2309" s="11"/>
      <c r="AA2309" s="11"/>
      <c r="AG2309" s="11"/>
    </row>
    <row r="2310" spans="5:33">
      <c r="E2310" s="11"/>
      <c r="K2310" s="11"/>
      <c r="Q2310" s="11"/>
      <c r="X2310" s="11"/>
      <c r="AA2310" s="11"/>
      <c r="AG2310" s="11"/>
    </row>
    <row r="2311" spans="5:33">
      <c r="E2311" s="11"/>
      <c r="K2311" s="11"/>
      <c r="Q2311" s="11"/>
      <c r="X2311" s="11"/>
      <c r="AA2311" s="11"/>
      <c r="AG2311" s="11"/>
    </row>
    <row r="2312" spans="5:33">
      <c r="E2312" s="11"/>
      <c r="K2312" s="11"/>
      <c r="Q2312" s="11"/>
      <c r="X2312" s="11"/>
      <c r="AA2312" s="11"/>
      <c r="AG2312" s="11"/>
    </row>
    <row r="2313" spans="5:33">
      <c r="E2313" s="11"/>
      <c r="K2313" s="11"/>
      <c r="Q2313" s="11"/>
      <c r="X2313" s="11"/>
      <c r="AA2313" s="11"/>
      <c r="AG2313" s="11"/>
    </row>
    <row r="2314" spans="5:33">
      <c r="E2314" s="11"/>
      <c r="K2314" s="11"/>
      <c r="Q2314" s="11"/>
      <c r="X2314" s="11"/>
      <c r="AA2314" s="11"/>
      <c r="AG2314" s="11"/>
    </row>
    <row r="2315" spans="5:33">
      <c r="E2315" s="11"/>
      <c r="K2315" s="11"/>
      <c r="Q2315" s="11"/>
      <c r="X2315" s="11"/>
      <c r="AA2315" s="11"/>
      <c r="AG2315" s="11"/>
    </row>
    <row r="2316" spans="5:33">
      <c r="E2316" s="11"/>
      <c r="K2316" s="11"/>
      <c r="Q2316" s="11"/>
      <c r="X2316" s="11"/>
      <c r="AA2316" s="11"/>
      <c r="AG2316" s="11"/>
    </row>
    <row r="2317" spans="5:33">
      <c r="E2317" s="11"/>
      <c r="K2317" s="11"/>
      <c r="Q2317" s="11"/>
      <c r="X2317" s="11"/>
      <c r="AA2317" s="11"/>
      <c r="AG2317" s="11"/>
    </row>
    <row r="2318" spans="5:33">
      <c r="E2318" s="11"/>
      <c r="K2318" s="11"/>
      <c r="Q2318" s="11"/>
      <c r="X2318" s="11"/>
      <c r="AA2318" s="11"/>
      <c r="AG2318" s="11"/>
    </row>
    <row r="2319" spans="5:33">
      <c r="E2319" s="11"/>
      <c r="K2319" s="11"/>
      <c r="Q2319" s="11"/>
      <c r="X2319" s="11"/>
      <c r="AA2319" s="11"/>
      <c r="AG2319" s="11"/>
    </row>
    <row r="2320" spans="5:33">
      <c r="E2320" s="11"/>
      <c r="K2320" s="11"/>
      <c r="Q2320" s="11"/>
      <c r="X2320" s="11"/>
      <c r="AA2320" s="11"/>
      <c r="AG2320" s="11"/>
    </row>
    <row r="2321" spans="5:33">
      <c r="E2321" s="11"/>
      <c r="K2321" s="11"/>
      <c r="Q2321" s="11"/>
      <c r="X2321" s="11"/>
      <c r="AA2321" s="11"/>
      <c r="AG2321" s="11"/>
    </row>
    <row r="2322" spans="5:33">
      <c r="E2322" s="11"/>
      <c r="K2322" s="11"/>
      <c r="Q2322" s="11"/>
      <c r="X2322" s="11"/>
      <c r="AA2322" s="11"/>
      <c r="AG2322" s="11"/>
    </row>
    <row r="2323" spans="5:33">
      <c r="E2323" s="11"/>
      <c r="K2323" s="11"/>
      <c r="Q2323" s="11"/>
      <c r="X2323" s="11"/>
      <c r="AA2323" s="11"/>
      <c r="AG2323" s="11"/>
    </row>
    <row r="2324" spans="5:33">
      <c r="E2324" s="11"/>
      <c r="K2324" s="11"/>
      <c r="Q2324" s="11"/>
      <c r="X2324" s="11"/>
      <c r="AA2324" s="11"/>
      <c r="AG2324" s="11"/>
    </row>
    <row r="2325" spans="5:33">
      <c r="E2325" s="11"/>
      <c r="K2325" s="11"/>
      <c r="Q2325" s="11"/>
      <c r="X2325" s="11"/>
      <c r="AA2325" s="11"/>
      <c r="AG2325" s="11"/>
    </row>
    <row r="2326" spans="5:33">
      <c r="E2326" s="11"/>
      <c r="K2326" s="11"/>
      <c r="Q2326" s="11"/>
      <c r="X2326" s="11"/>
      <c r="AA2326" s="11"/>
      <c r="AG2326" s="11"/>
    </row>
    <row r="2327" spans="5:33">
      <c r="E2327" s="11"/>
      <c r="K2327" s="11"/>
      <c r="Q2327" s="11"/>
      <c r="X2327" s="11"/>
      <c r="AA2327" s="11"/>
      <c r="AG2327" s="11"/>
    </row>
    <row r="2328" spans="5:33">
      <c r="E2328" s="11"/>
      <c r="K2328" s="11"/>
      <c r="Q2328" s="11"/>
      <c r="X2328" s="11"/>
      <c r="AA2328" s="11"/>
      <c r="AG2328" s="11"/>
    </row>
    <row r="2329" spans="5:33">
      <c r="E2329" s="11"/>
      <c r="K2329" s="11"/>
      <c r="Q2329" s="11"/>
      <c r="X2329" s="11"/>
      <c r="AA2329" s="11"/>
      <c r="AG2329" s="11"/>
    </row>
    <row r="2330" spans="5:33">
      <c r="E2330" s="11"/>
      <c r="K2330" s="11"/>
      <c r="Q2330" s="11"/>
      <c r="X2330" s="11"/>
      <c r="AA2330" s="11"/>
      <c r="AG2330" s="11"/>
    </row>
    <row r="2331" spans="5:33">
      <c r="E2331" s="11"/>
      <c r="K2331" s="11"/>
      <c r="Q2331" s="11"/>
      <c r="X2331" s="11"/>
      <c r="AA2331" s="11"/>
      <c r="AG2331" s="11"/>
    </row>
    <row r="2332" spans="5:33">
      <c r="E2332" s="11"/>
      <c r="K2332" s="11"/>
      <c r="Q2332" s="11"/>
      <c r="X2332" s="11"/>
      <c r="AA2332" s="11"/>
      <c r="AG2332" s="11"/>
    </row>
    <row r="2333" spans="5:33">
      <c r="E2333" s="11"/>
      <c r="K2333" s="11"/>
      <c r="Q2333" s="11"/>
      <c r="X2333" s="11"/>
      <c r="AA2333" s="11"/>
      <c r="AG2333" s="11"/>
    </row>
    <row r="2334" spans="5:33">
      <c r="E2334" s="11"/>
      <c r="K2334" s="11"/>
      <c r="Q2334" s="11"/>
      <c r="X2334" s="11"/>
      <c r="AA2334" s="11"/>
      <c r="AG2334" s="11"/>
    </row>
    <row r="2335" spans="5:33">
      <c r="E2335" s="11"/>
      <c r="K2335" s="11"/>
      <c r="Q2335" s="11"/>
      <c r="X2335" s="11"/>
      <c r="AA2335" s="11"/>
      <c r="AG2335" s="11"/>
    </row>
    <row r="2336" spans="5:33">
      <c r="E2336" s="11"/>
      <c r="K2336" s="11"/>
      <c r="Q2336" s="11"/>
      <c r="X2336" s="11"/>
      <c r="AA2336" s="11"/>
      <c r="AG2336" s="11"/>
    </row>
    <row r="2337" spans="5:33">
      <c r="E2337" s="11"/>
      <c r="K2337" s="11"/>
      <c r="Q2337" s="11"/>
      <c r="X2337" s="11"/>
      <c r="AA2337" s="11"/>
      <c r="AG2337" s="11"/>
    </row>
    <row r="2338" spans="5:33">
      <c r="E2338" s="11"/>
      <c r="K2338" s="11"/>
      <c r="Q2338" s="11"/>
      <c r="X2338" s="11"/>
      <c r="AA2338" s="11"/>
      <c r="AG2338" s="11"/>
    </row>
    <row r="2339" spans="5:33">
      <c r="E2339" s="11"/>
      <c r="K2339" s="11"/>
      <c r="Q2339" s="11"/>
      <c r="X2339" s="11"/>
      <c r="AA2339" s="11"/>
      <c r="AG2339" s="11"/>
    </row>
    <row r="2340" spans="5:33">
      <c r="E2340" s="11"/>
      <c r="K2340" s="11"/>
      <c r="Q2340" s="11"/>
      <c r="X2340" s="11"/>
      <c r="AA2340" s="11"/>
      <c r="AG2340" s="11"/>
    </row>
    <row r="2341" spans="5:33">
      <c r="E2341" s="11"/>
      <c r="K2341" s="11"/>
      <c r="Q2341" s="11"/>
      <c r="X2341" s="11"/>
      <c r="AA2341" s="11"/>
      <c r="AG2341" s="11"/>
    </row>
    <row r="2342" spans="5:33">
      <c r="E2342" s="11"/>
      <c r="K2342" s="11"/>
      <c r="Q2342" s="11"/>
      <c r="X2342" s="11"/>
      <c r="AA2342" s="11"/>
      <c r="AG2342" s="11"/>
    </row>
    <row r="2343" spans="5:33">
      <c r="E2343" s="11"/>
      <c r="K2343" s="11"/>
      <c r="Q2343" s="11"/>
      <c r="X2343" s="11"/>
      <c r="AA2343" s="11"/>
      <c r="AG2343" s="11"/>
    </row>
    <row r="2344" spans="5:33">
      <c r="E2344" s="11"/>
      <c r="K2344" s="11"/>
      <c r="Q2344" s="11"/>
      <c r="X2344" s="11"/>
      <c r="AA2344" s="11"/>
      <c r="AG2344" s="11"/>
    </row>
    <row r="2345" spans="5:33">
      <c r="E2345" s="11"/>
      <c r="K2345" s="11"/>
      <c r="Q2345" s="11"/>
      <c r="X2345" s="11"/>
      <c r="AA2345" s="11"/>
      <c r="AG2345" s="11"/>
    </row>
    <row r="2346" spans="5:33">
      <c r="E2346" s="11"/>
      <c r="K2346" s="11"/>
      <c r="Q2346" s="11"/>
      <c r="X2346" s="11"/>
      <c r="AA2346" s="11"/>
      <c r="AG2346" s="11"/>
    </row>
    <row r="2347" spans="5:33">
      <c r="E2347" s="11"/>
      <c r="K2347" s="11"/>
      <c r="Q2347" s="11"/>
      <c r="X2347" s="11"/>
      <c r="AA2347" s="11"/>
      <c r="AG2347" s="11"/>
    </row>
    <row r="2348" spans="5:33">
      <c r="E2348" s="11"/>
      <c r="K2348" s="11"/>
      <c r="Q2348" s="11"/>
      <c r="X2348" s="11"/>
      <c r="AA2348" s="11"/>
      <c r="AG2348" s="11"/>
    </row>
    <row r="2349" spans="5:33">
      <c r="E2349" s="11"/>
      <c r="K2349" s="11"/>
      <c r="Q2349" s="11"/>
      <c r="X2349" s="11"/>
      <c r="AA2349" s="11"/>
      <c r="AG2349" s="11"/>
    </row>
    <row r="2350" spans="5:33">
      <c r="E2350" s="11"/>
      <c r="K2350" s="11"/>
      <c r="Q2350" s="11"/>
      <c r="X2350" s="11"/>
      <c r="AA2350" s="11"/>
      <c r="AG2350" s="11"/>
    </row>
    <row r="2351" spans="5:33">
      <c r="E2351" s="11"/>
      <c r="K2351" s="11"/>
      <c r="Q2351" s="11"/>
      <c r="X2351" s="11"/>
      <c r="AA2351" s="11"/>
      <c r="AG2351" s="11"/>
    </row>
    <row r="2352" spans="5:33">
      <c r="E2352" s="11"/>
      <c r="K2352" s="11"/>
      <c r="Q2352" s="11"/>
      <c r="X2352" s="11"/>
      <c r="AA2352" s="11"/>
      <c r="AG2352" s="11"/>
    </row>
    <row r="2353" spans="5:33">
      <c r="E2353" s="11"/>
      <c r="K2353" s="11"/>
      <c r="Q2353" s="11"/>
      <c r="X2353" s="11"/>
      <c r="AA2353" s="11"/>
      <c r="AG2353" s="11"/>
    </row>
    <row r="2354" spans="5:33">
      <c r="E2354" s="11"/>
      <c r="K2354" s="11"/>
      <c r="Q2354" s="11"/>
      <c r="X2354" s="11"/>
      <c r="AA2354" s="11"/>
      <c r="AG2354" s="11"/>
    </row>
    <row r="2355" spans="5:33">
      <c r="E2355" s="11"/>
      <c r="K2355" s="11"/>
      <c r="Q2355" s="11"/>
      <c r="X2355" s="11"/>
      <c r="AA2355" s="11"/>
      <c r="AG2355" s="11"/>
    </row>
    <row r="2356" spans="5:33">
      <c r="E2356" s="11"/>
      <c r="K2356" s="11"/>
      <c r="Q2356" s="11"/>
      <c r="X2356" s="11"/>
      <c r="AA2356" s="11"/>
      <c r="AG2356" s="11"/>
    </row>
    <row r="2357" spans="5:33">
      <c r="E2357" s="11"/>
      <c r="K2357" s="11"/>
      <c r="Q2357" s="11"/>
      <c r="X2357" s="11"/>
      <c r="AA2357" s="11"/>
      <c r="AG2357" s="11"/>
    </row>
    <row r="2358" spans="5:33">
      <c r="E2358" s="11"/>
      <c r="K2358" s="11"/>
      <c r="Q2358" s="11"/>
      <c r="X2358" s="11"/>
      <c r="AA2358" s="11"/>
      <c r="AG2358" s="11"/>
    </row>
    <row r="2359" spans="5:33">
      <c r="E2359" s="11"/>
      <c r="K2359" s="11"/>
      <c r="Q2359" s="11"/>
      <c r="X2359" s="11"/>
      <c r="AA2359" s="11"/>
      <c r="AG2359" s="11"/>
    </row>
    <row r="2360" spans="5:33">
      <c r="E2360" s="11"/>
      <c r="K2360" s="11"/>
      <c r="Q2360" s="11"/>
      <c r="X2360" s="11"/>
      <c r="AA2360" s="11"/>
      <c r="AG2360" s="11"/>
    </row>
    <row r="2361" spans="5:33">
      <c r="E2361" s="11"/>
      <c r="K2361" s="11"/>
      <c r="Q2361" s="11"/>
      <c r="X2361" s="11"/>
      <c r="AA2361" s="11"/>
      <c r="AG2361" s="11"/>
    </row>
    <row r="2362" spans="5:33">
      <c r="E2362" s="11"/>
      <c r="K2362" s="11"/>
      <c r="Q2362" s="11"/>
      <c r="X2362" s="11"/>
      <c r="AA2362" s="11"/>
      <c r="AG2362" s="11"/>
    </row>
    <row r="2363" spans="5:33">
      <c r="E2363" s="11"/>
      <c r="K2363" s="11"/>
      <c r="Q2363" s="11"/>
      <c r="X2363" s="11"/>
      <c r="AA2363" s="11"/>
      <c r="AG2363" s="11"/>
    </row>
    <row r="2364" spans="5:33">
      <c r="E2364" s="11"/>
      <c r="K2364" s="11"/>
      <c r="Q2364" s="11"/>
      <c r="X2364" s="11"/>
      <c r="AA2364" s="11"/>
      <c r="AG2364" s="11"/>
    </row>
    <row r="2365" spans="5:33">
      <c r="E2365" s="11"/>
      <c r="K2365" s="11"/>
      <c r="Q2365" s="11"/>
      <c r="X2365" s="11"/>
      <c r="AA2365" s="11"/>
      <c r="AG2365" s="11"/>
    </row>
    <row r="2366" spans="5:33">
      <c r="E2366" s="11"/>
      <c r="K2366" s="11"/>
      <c r="Q2366" s="11"/>
      <c r="X2366" s="11"/>
      <c r="AA2366" s="11"/>
      <c r="AG2366" s="11"/>
    </row>
    <row r="2367" spans="5:33">
      <c r="E2367" s="11"/>
      <c r="K2367" s="11"/>
      <c r="Q2367" s="11"/>
      <c r="X2367" s="11"/>
      <c r="AA2367" s="11"/>
      <c r="AG2367" s="11"/>
    </row>
    <row r="2368" spans="5:33">
      <c r="E2368" s="11"/>
      <c r="K2368" s="11"/>
      <c r="Q2368" s="11"/>
      <c r="X2368" s="11"/>
      <c r="AA2368" s="11"/>
      <c r="AG2368" s="11"/>
    </row>
    <row r="2369" spans="5:33">
      <c r="E2369" s="11"/>
      <c r="K2369" s="11"/>
      <c r="Q2369" s="11"/>
      <c r="X2369" s="11"/>
      <c r="AA2369" s="11"/>
      <c r="AG2369" s="11"/>
    </row>
    <row r="2370" spans="5:33">
      <c r="E2370" s="11"/>
      <c r="K2370" s="11"/>
      <c r="Q2370" s="11"/>
      <c r="X2370" s="11"/>
      <c r="AA2370" s="11"/>
      <c r="AG2370" s="11"/>
    </row>
    <row r="2371" spans="5:33">
      <c r="E2371" s="11"/>
      <c r="K2371" s="11"/>
      <c r="Q2371" s="11"/>
      <c r="X2371" s="11"/>
      <c r="AA2371" s="11"/>
      <c r="AG2371" s="11"/>
    </row>
    <row r="2372" spans="5:33">
      <c r="E2372" s="11"/>
      <c r="K2372" s="11"/>
      <c r="Q2372" s="11"/>
      <c r="X2372" s="11"/>
      <c r="AA2372" s="11"/>
      <c r="AG2372" s="11"/>
    </row>
    <row r="2373" spans="5:33">
      <c r="E2373" s="11"/>
      <c r="K2373" s="11"/>
      <c r="Q2373" s="11"/>
      <c r="X2373" s="11"/>
      <c r="AA2373" s="11"/>
      <c r="AG2373" s="11"/>
    </row>
    <row r="2374" spans="5:33">
      <c r="E2374" s="11"/>
      <c r="K2374" s="11"/>
      <c r="Q2374" s="11"/>
      <c r="X2374" s="11"/>
      <c r="AA2374" s="11"/>
      <c r="AG2374" s="11"/>
    </row>
    <row r="2375" spans="5:33">
      <c r="E2375" s="11"/>
      <c r="K2375" s="11"/>
      <c r="Q2375" s="11"/>
      <c r="X2375" s="11"/>
      <c r="AA2375" s="11"/>
      <c r="AG2375" s="11"/>
    </row>
    <row r="2376" spans="5:33">
      <c r="E2376" s="11"/>
      <c r="K2376" s="11"/>
      <c r="Q2376" s="11"/>
      <c r="X2376" s="11"/>
      <c r="AA2376" s="11"/>
      <c r="AG2376" s="11"/>
    </row>
    <row r="2377" spans="5:33">
      <c r="E2377" s="11"/>
      <c r="K2377" s="11"/>
      <c r="Q2377" s="11"/>
      <c r="X2377" s="11"/>
      <c r="AA2377" s="11"/>
      <c r="AG2377" s="11"/>
    </row>
    <row r="2378" spans="5:33">
      <c r="E2378" s="11"/>
      <c r="K2378" s="11"/>
      <c r="Q2378" s="11"/>
      <c r="X2378" s="11"/>
      <c r="AA2378" s="11"/>
      <c r="AG2378" s="11"/>
    </row>
    <row r="2379" spans="5:33">
      <c r="E2379" s="11"/>
      <c r="K2379" s="11"/>
      <c r="Q2379" s="11"/>
      <c r="X2379" s="11"/>
      <c r="AA2379" s="11"/>
      <c r="AG2379" s="11"/>
    </row>
    <row r="2380" spans="5:33">
      <c r="E2380" s="11"/>
      <c r="K2380" s="11"/>
      <c r="Q2380" s="11"/>
      <c r="X2380" s="11"/>
      <c r="AA2380" s="11"/>
      <c r="AG2380" s="11"/>
    </row>
    <row r="2381" spans="5:33">
      <c r="E2381" s="11"/>
      <c r="K2381" s="11"/>
      <c r="Q2381" s="11"/>
      <c r="X2381" s="11"/>
      <c r="AA2381" s="11"/>
      <c r="AG2381" s="11"/>
    </row>
    <row r="2382" spans="5:33">
      <c r="E2382" s="11"/>
      <c r="K2382" s="11"/>
      <c r="Q2382" s="11"/>
      <c r="X2382" s="11"/>
      <c r="AA2382" s="11"/>
      <c r="AG2382" s="11"/>
    </row>
    <row r="2383" spans="5:33">
      <c r="E2383" s="11"/>
      <c r="K2383" s="11"/>
      <c r="Q2383" s="11"/>
      <c r="X2383" s="11"/>
      <c r="AA2383" s="11"/>
      <c r="AG2383" s="11"/>
    </row>
    <row r="2384" spans="5:33">
      <c r="E2384" s="11"/>
      <c r="K2384" s="11"/>
      <c r="Q2384" s="11"/>
      <c r="X2384" s="11"/>
      <c r="AA2384" s="11"/>
      <c r="AG2384" s="11"/>
    </row>
    <row r="2385" spans="5:33">
      <c r="E2385" s="11"/>
      <c r="K2385" s="11"/>
      <c r="Q2385" s="11"/>
      <c r="X2385" s="11"/>
      <c r="AA2385" s="11"/>
      <c r="AG2385" s="11"/>
    </row>
    <row r="2386" spans="5:33">
      <c r="E2386" s="11"/>
      <c r="K2386" s="11"/>
      <c r="Q2386" s="11"/>
      <c r="X2386" s="11"/>
      <c r="AA2386" s="11"/>
      <c r="AG2386" s="11"/>
    </row>
    <row r="2387" spans="5:33">
      <c r="E2387" s="11"/>
      <c r="K2387" s="11"/>
      <c r="Q2387" s="11"/>
      <c r="X2387" s="11"/>
      <c r="AA2387" s="11"/>
      <c r="AG2387" s="11"/>
    </row>
    <row r="2388" spans="5:33">
      <c r="E2388" s="11"/>
      <c r="K2388" s="11"/>
      <c r="Q2388" s="11"/>
      <c r="X2388" s="11"/>
      <c r="AA2388" s="11"/>
      <c r="AG2388" s="11"/>
    </row>
    <row r="2389" spans="5:33">
      <c r="E2389" s="11"/>
      <c r="K2389" s="11"/>
      <c r="Q2389" s="11"/>
      <c r="X2389" s="11"/>
      <c r="AA2389" s="11"/>
      <c r="AG2389" s="11"/>
    </row>
    <row r="2390" spans="5:33">
      <c r="E2390" s="11"/>
      <c r="K2390" s="11"/>
      <c r="Q2390" s="11"/>
      <c r="X2390" s="11"/>
      <c r="AA2390" s="11"/>
      <c r="AG2390" s="11"/>
    </row>
    <row r="2391" spans="5:33">
      <c r="E2391" s="11"/>
      <c r="K2391" s="11"/>
      <c r="Q2391" s="11"/>
      <c r="X2391" s="11"/>
      <c r="AA2391" s="11"/>
      <c r="AG2391" s="11"/>
    </row>
    <row r="2392" spans="5:33">
      <c r="E2392" s="11"/>
      <c r="K2392" s="11"/>
      <c r="Q2392" s="11"/>
      <c r="X2392" s="11"/>
      <c r="AA2392" s="11"/>
      <c r="AG2392" s="11"/>
    </row>
    <row r="2393" spans="5:33">
      <c r="E2393" s="11"/>
      <c r="K2393" s="11"/>
      <c r="Q2393" s="11"/>
      <c r="X2393" s="11"/>
      <c r="AA2393" s="11"/>
      <c r="AG2393" s="11"/>
    </row>
    <row r="2394" spans="5:33">
      <c r="E2394" s="11"/>
      <c r="K2394" s="11"/>
      <c r="Q2394" s="11"/>
      <c r="X2394" s="11"/>
      <c r="AA2394" s="11"/>
      <c r="AG2394" s="11"/>
    </row>
    <row r="2395" spans="5:33">
      <c r="E2395" s="11"/>
      <c r="K2395" s="11"/>
      <c r="Q2395" s="11"/>
      <c r="X2395" s="11"/>
      <c r="AA2395" s="11"/>
      <c r="AG2395" s="11"/>
    </row>
    <row r="2396" spans="5:33">
      <c r="E2396" s="11"/>
      <c r="K2396" s="11"/>
      <c r="Q2396" s="11"/>
      <c r="X2396" s="11"/>
      <c r="AA2396" s="11"/>
      <c r="AG2396" s="11"/>
    </row>
    <row r="2397" spans="5:33">
      <c r="E2397" s="11"/>
      <c r="K2397" s="11"/>
      <c r="Q2397" s="11"/>
      <c r="X2397" s="11"/>
      <c r="AA2397" s="11"/>
      <c r="AG2397" s="11"/>
    </row>
    <row r="2398" spans="5:33">
      <c r="E2398" s="11"/>
      <c r="K2398" s="11"/>
      <c r="Q2398" s="11"/>
      <c r="X2398" s="11"/>
      <c r="AA2398" s="11"/>
      <c r="AG2398" s="11"/>
    </row>
    <row r="2399" spans="5:33">
      <c r="E2399" s="11"/>
      <c r="K2399" s="11"/>
      <c r="Q2399" s="11"/>
      <c r="X2399" s="11"/>
      <c r="AA2399" s="11"/>
      <c r="AG2399" s="11"/>
    </row>
    <row r="2400" spans="5:33">
      <c r="E2400" s="11"/>
      <c r="K2400" s="11"/>
      <c r="Q2400" s="11"/>
      <c r="X2400" s="11"/>
      <c r="AA2400" s="11"/>
      <c r="AG2400" s="11"/>
    </row>
    <row r="2401" spans="5:33">
      <c r="E2401" s="11"/>
      <c r="K2401" s="11"/>
      <c r="Q2401" s="11"/>
      <c r="X2401" s="11"/>
      <c r="AA2401" s="11"/>
      <c r="AG2401" s="11"/>
    </row>
    <row r="2402" spans="5:33">
      <c r="E2402" s="11"/>
      <c r="K2402" s="11"/>
      <c r="Q2402" s="11"/>
      <c r="X2402" s="11"/>
      <c r="AA2402" s="11"/>
      <c r="AG2402" s="11"/>
    </row>
    <row r="2403" spans="5:33">
      <c r="E2403" s="11"/>
      <c r="K2403" s="11"/>
      <c r="Q2403" s="11"/>
      <c r="X2403" s="11"/>
      <c r="AA2403" s="11"/>
      <c r="AG2403" s="11"/>
    </row>
    <row r="2404" spans="5:33">
      <c r="E2404" s="11"/>
      <c r="K2404" s="11"/>
      <c r="Q2404" s="11"/>
      <c r="X2404" s="11"/>
      <c r="AA2404" s="11"/>
      <c r="AG2404" s="11"/>
    </row>
    <row r="2405" spans="5:33">
      <c r="E2405" s="11"/>
      <c r="K2405" s="11"/>
      <c r="Q2405" s="11"/>
      <c r="X2405" s="11"/>
      <c r="AA2405" s="11"/>
      <c r="AG2405" s="11"/>
    </row>
    <row r="2406" spans="5:33">
      <c r="E2406" s="11"/>
      <c r="K2406" s="11"/>
      <c r="Q2406" s="11"/>
      <c r="X2406" s="11"/>
      <c r="AA2406" s="11"/>
      <c r="AG2406" s="11"/>
    </row>
    <row r="2407" spans="5:33">
      <c r="E2407" s="11"/>
      <c r="K2407" s="11"/>
      <c r="Q2407" s="11"/>
      <c r="X2407" s="11"/>
      <c r="AA2407" s="11"/>
      <c r="AG2407" s="11"/>
    </row>
    <row r="2408" spans="5:33">
      <c r="E2408" s="11"/>
      <c r="K2408" s="11"/>
      <c r="Q2408" s="11"/>
      <c r="X2408" s="11"/>
      <c r="AA2408" s="11"/>
      <c r="AG2408" s="11"/>
    </row>
    <row r="2409" spans="5:33">
      <c r="E2409" s="11"/>
      <c r="K2409" s="11"/>
      <c r="Q2409" s="11"/>
      <c r="X2409" s="11"/>
      <c r="AA2409" s="11"/>
      <c r="AG2409" s="11"/>
    </row>
    <row r="2410" spans="5:33">
      <c r="E2410" s="11"/>
      <c r="K2410" s="11"/>
      <c r="Q2410" s="11"/>
      <c r="X2410" s="11"/>
      <c r="AA2410" s="11"/>
      <c r="AG2410" s="11"/>
    </row>
    <row r="2411" spans="5:33">
      <c r="E2411" s="11"/>
      <c r="K2411" s="11"/>
      <c r="Q2411" s="11"/>
      <c r="X2411" s="11"/>
      <c r="AA2411" s="11"/>
      <c r="AG2411" s="11"/>
    </row>
    <row r="2412" spans="5:33">
      <c r="E2412" s="11"/>
      <c r="K2412" s="11"/>
      <c r="Q2412" s="11"/>
      <c r="X2412" s="11"/>
      <c r="AA2412" s="11"/>
      <c r="AG2412" s="11"/>
    </row>
    <row r="2413" spans="5:33">
      <c r="E2413" s="11"/>
      <c r="K2413" s="11"/>
      <c r="Q2413" s="11"/>
      <c r="X2413" s="11"/>
      <c r="AA2413" s="11"/>
      <c r="AG2413" s="11"/>
    </row>
    <row r="2414" spans="5:33">
      <c r="E2414" s="11"/>
      <c r="K2414" s="11"/>
      <c r="Q2414" s="11"/>
      <c r="X2414" s="11"/>
      <c r="AA2414" s="11"/>
      <c r="AG2414" s="11"/>
    </row>
    <row r="2415" spans="5:33">
      <c r="E2415" s="11"/>
      <c r="K2415" s="11"/>
      <c r="Q2415" s="11"/>
      <c r="X2415" s="11"/>
      <c r="AA2415" s="11"/>
      <c r="AG2415" s="11"/>
    </row>
    <row r="2416" spans="5:33">
      <c r="E2416" s="11"/>
      <c r="K2416" s="11"/>
      <c r="Q2416" s="11"/>
      <c r="X2416" s="11"/>
      <c r="AA2416" s="11"/>
      <c r="AG2416" s="11"/>
    </row>
    <row r="2417" spans="5:33">
      <c r="E2417" s="11"/>
      <c r="K2417" s="11"/>
      <c r="Q2417" s="11"/>
      <c r="X2417" s="11"/>
      <c r="AA2417" s="11"/>
      <c r="AG2417" s="11"/>
    </row>
    <row r="2418" spans="5:33">
      <c r="E2418" s="11"/>
      <c r="K2418" s="11"/>
      <c r="Q2418" s="11"/>
      <c r="X2418" s="11"/>
      <c r="AA2418" s="11"/>
      <c r="AG2418" s="11"/>
    </row>
    <row r="2419" spans="5:33">
      <c r="E2419" s="11"/>
      <c r="K2419" s="11"/>
      <c r="Q2419" s="11"/>
      <c r="X2419" s="11"/>
      <c r="AA2419" s="11"/>
      <c r="AG2419" s="11"/>
    </row>
    <row r="2420" spans="5:33">
      <c r="E2420" s="11"/>
      <c r="K2420" s="11"/>
      <c r="Q2420" s="11"/>
      <c r="X2420" s="11"/>
      <c r="AA2420" s="11"/>
      <c r="AG2420" s="11"/>
    </row>
    <row r="2421" spans="5:33">
      <c r="E2421" s="11"/>
      <c r="K2421" s="11"/>
      <c r="Q2421" s="11"/>
      <c r="X2421" s="11"/>
      <c r="AA2421" s="11"/>
      <c r="AG2421" s="11"/>
    </row>
    <row r="2422" spans="5:33">
      <c r="E2422" s="11"/>
      <c r="K2422" s="11"/>
      <c r="Q2422" s="11"/>
      <c r="X2422" s="11"/>
      <c r="AA2422" s="11"/>
      <c r="AG2422" s="11"/>
    </row>
    <row r="2423" spans="5:33">
      <c r="E2423" s="11"/>
      <c r="K2423" s="11"/>
      <c r="Q2423" s="11"/>
      <c r="X2423" s="11"/>
      <c r="AA2423" s="11"/>
      <c r="AG2423" s="11"/>
    </row>
    <row r="2424" spans="5:33">
      <c r="E2424" s="11"/>
      <c r="K2424" s="11"/>
      <c r="Q2424" s="11"/>
      <c r="X2424" s="11"/>
      <c r="AA2424" s="11"/>
      <c r="AG2424" s="11"/>
    </row>
    <row r="2425" spans="5:33">
      <c r="E2425" s="11"/>
      <c r="K2425" s="11"/>
      <c r="Q2425" s="11"/>
      <c r="X2425" s="11"/>
      <c r="AA2425" s="11"/>
      <c r="AG2425" s="11"/>
    </row>
    <row r="2426" spans="5:33">
      <c r="E2426" s="11"/>
      <c r="K2426" s="11"/>
      <c r="Q2426" s="11"/>
      <c r="X2426" s="11"/>
      <c r="AA2426" s="11"/>
      <c r="AG2426" s="11"/>
    </row>
    <row r="2427" spans="5:33">
      <c r="E2427" s="11"/>
      <c r="K2427" s="11"/>
      <c r="Q2427" s="11"/>
      <c r="X2427" s="11"/>
      <c r="AA2427" s="11"/>
      <c r="AG2427" s="11"/>
    </row>
    <row r="2428" spans="5:33">
      <c r="E2428" s="11"/>
      <c r="K2428" s="11"/>
      <c r="Q2428" s="11"/>
      <c r="X2428" s="11"/>
      <c r="AA2428" s="11"/>
      <c r="AG2428" s="11"/>
    </row>
    <row r="2429" spans="5:33">
      <c r="E2429" s="11"/>
      <c r="K2429" s="11"/>
      <c r="Q2429" s="11"/>
      <c r="X2429" s="11"/>
      <c r="AA2429" s="11"/>
      <c r="AG2429" s="11"/>
    </row>
    <row r="2430" spans="5:33">
      <c r="E2430" s="11"/>
      <c r="K2430" s="11"/>
      <c r="Q2430" s="11"/>
      <c r="X2430" s="11"/>
      <c r="AA2430" s="11"/>
      <c r="AG2430" s="11"/>
    </row>
    <row r="2431" spans="5:33">
      <c r="E2431" s="11"/>
      <c r="K2431" s="11"/>
      <c r="Q2431" s="11"/>
      <c r="X2431" s="11"/>
      <c r="AA2431" s="11"/>
      <c r="AG2431" s="11"/>
    </row>
    <row r="2432" spans="5:33">
      <c r="E2432" s="11"/>
      <c r="K2432" s="11"/>
      <c r="Q2432" s="11"/>
      <c r="X2432" s="11"/>
      <c r="AA2432" s="11"/>
      <c r="AG2432" s="11"/>
    </row>
    <row r="2433" spans="5:33">
      <c r="E2433" s="11"/>
      <c r="K2433" s="11"/>
      <c r="Q2433" s="11"/>
      <c r="X2433" s="11"/>
      <c r="AA2433" s="11"/>
      <c r="AG2433" s="11"/>
    </row>
    <row r="2434" spans="5:33">
      <c r="E2434" s="11"/>
      <c r="K2434" s="11"/>
      <c r="Q2434" s="11"/>
      <c r="X2434" s="11"/>
      <c r="AA2434" s="11"/>
      <c r="AG2434" s="11"/>
    </row>
    <row r="2435" spans="5:33">
      <c r="E2435" s="11"/>
      <c r="K2435" s="11"/>
      <c r="Q2435" s="11"/>
      <c r="X2435" s="11"/>
      <c r="AA2435" s="11"/>
      <c r="AG2435" s="11"/>
    </row>
    <row r="2436" spans="5:33">
      <c r="E2436" s="11"/>
      <c r="K2436" s="11"/>
      <c r="Q2436" s="11"/>
      <c r="X2436" s="11"/>
      <c r="AA2436" s="11"/>
      <c r="AG2436" s="11"/>
    </row>
    <row r="2437" spans="5:33">
      <c r="E2437" s="11"/>
      <c r="K2437" s="11"/>
      <c r="Q2437" s="11"/>
      <c r="X2437" s="11"/>
      <c r="AA2437" s="11"/>
      <c r="AG2437" s="11"/>
    </row>
    <row r="2438" spans="5:33">
      <c r="E2438" s="11"/>
      <c r="K2438" s="11"/>
      <c r="Q2438" s="11"/>
      <c r="X2438" s="11"/>
      <c r="AA2438" s="11"/>
      <c r="AG2438" s="11"/>
    </row>
    <row r="2439" spans="5:33">
      <c r="E2439" s="11"/>
      <c r="K2439" s="11"/>
      <c r="Q2439" s="11"/>
      <c r="X2439" s="11"/>
      <c r="AA2439" s="11"/>
      <c r="AG2439" s="11"/>
    </row>
    <row r="2440" spans="5:33">
      <c r="E2440" s="11"/>
      <c r="K2440" s="11"/>
      <c r="Q2440" s="11"/>
      <c r="X2440" s="11"/>
      <c r="AA2440" s="11"/>
      <c r="AG2440" s="11"/>
    </row>
    <row r="2441" spans="5:33">
      <c r="E2441" s="11"/>
      <c r="K2441" s="11"/>
      <c r="Q2441" s="11"/>
      <c r="X2441" s="11"/>
      <c r="AA2441" s="11"/>
      <c r="AG2441" s="11"/>
    </row>
    <row r="2442" spans="5:33">
      <c r="E2442" s="11"/>
      <c r="K2442" s="11"/>
      <c r="Q2442" s="11"/>
      <c r="X2442" s="11"/>
      <c r="AA2442" s="11"/>
      <c r="AG2442" s="11"/>
    </row>
    <row r="2443" spans="5:33">
      <c r="E2443" s="11"/>
      <c r="K2443" s="11"/>
      <c r="Q2443" s="11"/>
      <c r="X2443" s="11"/>
      <c r="AA2443" s="11"/>
      <c r="AG2443" s="11"/>
    </row>
    <row r="2444" spans="5:33">
      <c r="E2444" s="11"/>
      <c r="K2444" s="11"/>
      <c r="Q2444" s="11"/>
      <c r="X2444" s="11"/>
      <c r="AA2444" s="11"/>
      <c r="AG2444" s="11"/>
    </row>
    <row r="2445" spans="5:33">
      <c r="E2445" s="11"/>
      <c r="K2445" s="11"/>
      <c r="Q2445" s="11"/>
      <c r="X2445" s="11"/>
      <c r="AA2445" s="11"/>
      <c r="AG2445" s="11"/>
    </row>
    <row r="2446" spans="5:33">
      <c r="E2446" s="11"/>
      <c r="K2446" s="11"/>
      <c r="Q2446" s="11"/>
      <c r="X2446" s="11"/>
      <c r="AA2446" s="11"/>
      <c r="AG2446" s="11"/>
    </row>
    <row r="2447" spans="5:33">
      <c r="E2447" s="11"/>
      <c r="K2447" s="11"/>
      <c r="Q2447" s="11"/>
      <c r="X2447" s="11"/>
      <c r="AA2447" s="11"/>
      <c r="AG2447" s="11"/>
    </row>
    <row r="2448" spans="5:33">
      <c r="E2448" s="11"/>
      <c r="K2448" s="11"/>
      <c r="Q2448" s="11"/>
      <c r="X2448" s="11"/>
      <c r="AA2448" s="11"/>
      <c r="AG2448" s="11"/>
    </row>
    <row r="2449" spans="5:33">
      <c r="E2449" s="11"/>
      <c r="K2449" s="11"/>
      <c r="Q2449" s="11"/>
      <c r="X2449" s="11"/>
      <c r="AA2449" s="11"/>
      <c r="AG2449" s="11"/>
    </row>
    <row r="2450" spans="5:33">
      <c r="E2450" s="11"/>
      <c r="K2450" s="11"/>
      <c r="Q2450" s="11"/>
      <c r="X2450" s="11"/>
      <c r="AA2450" s="11"/>
      <c r="AG2450" s="11"/>
    </row>
    <row r="2451" spans="5:33">
      <c r="E2451" s="11"/>
      <c r="K2451" s="11"/>
      <c r="Q2451" s="11"/>
      <c r="X2451" s="11"/>
      <c r="AA2451" s="11"/>
      <c r="AG2451" s="11"/>
    </row>
    <row r="2452" spans="5:33">
      <c r="E2452" s="11"/>
      <c r="K2452" s="11"/>
      <c r="Q2452" s="11"/>
      <c r="X2452" s="11"/>
      <c r="AA2452" s="11"/>
      <c r="AG2452" s="11"/>
    </row>
    <row r="2453" spans="5:33">
      <c r="E2453" s="11"/>
      <c r="K2453" s="11"/>
      <c r="Q2453" s="11"/>
      <c r="X2453" s="11"/>
      <c r="AA2453" s="11"/>
      <c r="AG2453" s="11"/>
    </row>
    <row r="2454" spans="5:33">
      <c r="E2454" s="11"/>
      <c r="K2454" s="11"/>
      <c r="Q2454" s="11"/>
      <c r="X2454" s="11"/>
      <c r="AA2454" s="11"/>
      <c r="AG2454" s="11"/>
    </row>
    <row r="2455" spans="5:33">
      <c r="E2455" s="11"/>
      <c r="K2455" s="11"/>
      <c r="Q2455" s="11"/>
      <c r="X2455" s="11"/>
      <c r="AA2455" s="11"/>
      <c r="AG2455" s="11"/>
    </row>
    <row r="2456" spans="5:33">
      <c r="E2456" s="11"/>
      <c r="K2456" s="11"/>
      <c r="Q2456" s="11"/>
      <c r="X2456" s="11"/>
      <c r="AA2456" s="11"/>
      <c r="AG2456" s="11"/>
    </row>
    <row r="2457" spans="5:33">
      <c r="E2457" s="11"/>
      <c r="K2457" s="11"/>
      <c r="Q2457" s="11"/>
      <c r="X2457" s="11"/>
      <c r="AA2457" s="11"/>
      <c r="AG2457" s="11"/>
    </row>
    <row r="2458" spans="5:33">
      <c r="E2458" s="11"/>
      <c r="K2458" s="11"/>
      <c r="Q2458" s="11"/>
      <c r="X2458" s="11"/>
      <c r="AA2458" s="11"/>
      <c r="AG2458" s="11"/>
    </row>
    <row r="2459" spans="5:33">
      <c r="E2459" s="11"/>
      <c r="K2459" s="11"/>
      <c r="Q2459" s="11"/>
      <c r="X2459" s="11"/>
      <c r="AA2459" s="11"/>
      <c r="AG2459" s="11"/>
    </row>
    <row r="2460" spans="5:33">
      <c r="E2460" s="11"/>
      <c r="K2460" s="11"/>
      <c r="Q2460" s="11"/>
      <c r="X2460" s="11"/>
      <c r="AA2460" s="11"/>
      <c r="AG2460" s="11"/>
    </row>
    <row r="2461" spans="5:33">
      <c r="E2461" s="11"/>
      <c r="K2461" s="11"/>
      <c r="Q2461" s="11"/>
      <c r="X2461" s="11"/>
      <c r="AA2461" s="11"/>
      <c r="AG2461" s="11"/>
    </row>
    <row r="2462" spans="5:33">
      <c r="E2462" s="11"/>
      <c r="K2462" s="11"/>
      <c r="Q2462" s="11"/>
      <c r="X2462" s="11"/>
      <c r="AA2462" s="11"/>
      <c r="AG2462" s="11"/>
    </row>
    <row r="2463" spans="5:33">
      <c r="E2463" s="11"/>
      <c r="K2463" s="11"/>
      <c r="Q2463" s="11"/>
      <c r="X2463" s="11"/>
      <c r="AA2463" s="11"/>
      <c r="AG2463" s="11"/>
    </row>
    <row r="2464" spans="5:33">
      <c r="E2464" s="11"/>
      <c r="K2464" s="11"/>
      <c r="Q2464" s="11"/>
      <c r="X2464" s="11"/>
      <c r="AA2464" s="11"/>
      <c r="AG2464" s="11"/>
    </row>
    <row r="2465" spans="5:33">
      <c r="E2465" s="11"/>
      <c r="K2465" s="11"/>
      <c r="Q2465" s="11"/>
      <c r="X2465" s="11"/>
      <c r="AA2465" s="11"/>
      <c r="AG2465" s="11"/>
    </row>
    <row r="2466" spans="5:33">
      <c r="E2466" s="11"/>
      <c r="K2466" s="11"/>
      <c r="Q2466" s="11"/>
      <c r="X2466" s="11"/>
      <c r="AA2466" s="11"/>
      <c r="AG2466" s="11"/>
    </row>
    <row r="2467" spans="5:33">
      <c r="E2467" s="11"/>
      <c r="K2467" s="11"/>
      <c r="Q2467" s="11"/>
      <c r="X2467" s="11"/>
      <c r="AA2467" s="11"/>
      <c r="AG2467" s="11"/>
    </row>
    <row r="2468" spans="5:33">
      <c r="E2468" s="11"/>
      <c r="K2468" s="11"/>
      <c r="Q2468" s="11"/>
      <c r="X2468" s="11"/>
      <c r="AA2468" s="11"/>
      <c r="AG2468" s="11"/>
    </row>
    <row r="2469" spans="5:33">
      <c r="E2469" s="11"/>
      <c r="K2469" s="11"/>
      <c r="Q2469" s="11"/>
      <c r="X2469" s="11"/>
      <c r="AA2469" s="11"/>
      <c r="AG2469" s="11"/>
    </row>
    <row r="2470" spans="5:33">
      <c r="E2470" s="11"/>
      <c r="K2470" s="11"/>
      <c r="Q2470" s="11"/>
      <c r="X2470" s="11"/>
      <c r="AA2470" s="11"/>
      <c r="AG2470" s="11"/>
    </row>
    <row r="2471" spans="5:33">
      <c r="E2471" s="11"/>
      <c r="K2471" s="11"/>
      <c r="Q2471" s="11"/>
      <c r="X2471" s="11"/>
      <c r="AA2471" s="11"/>
      <c r="AG2471" s="11"/>
    </row>
    <row r="2472" spans="5:33">
      <c r="E2472" s="11"/>
      <c r="K2472" s="11"/>
      <c r="Q2472" s="11"/>
      <c r="X2472" s="11"/>
      <c r="AA2472" s="11"/>
      <c r="AG2472" s="11"/>
    </row>
    <row r="2473" spans="5:33">
      <c r="E2473" s="11"/>
      <c r="K2473" s="11"/>
      <c r="Q2473" s="11"/>
      <c r="X2473" s="11"/>
      <c r="AA2473" s="11"/>
      <c r="AG2473" s="11"/>
    </row>
    <row r="2474" spans="5:33">
      <c r="E2474" s="11"/>
      <c r="K2474" s="11"/>
      <c r="Q2474" s="11"/>
      <c r="X2474" s="11"/>
      <c r="AA2474" s="11"/>
      <c r="AG2474" s="11"/>
    </row>
    <row r="2475" spans="5:33">
      <c r="E2475" s="11"/>
      <c r="K2475" s="11"/>
      <c r="Q2475" s="11"/>
      <c r="X2475" s="11"/>
      <c r="AA2475" s="11"/>
      <c r="AG2475" s="11"/>
    </row>
    <row r="2476" spans="5:33">
      <c r="E2476" s="11"/>
      <c r="K2476" s="11"/>
      <c r="Q2476" s="11"/>
      <c r="X2476" s="11"/>
      <c r="AA2476" s="11"/>
      <c r="AG2476" s="11"/>
    </row>
    <row r="2477" spans="5:33">
      <c r="E2477" s="11"/>
      <c r="K2477" s="11"/>
      <c r="Q2477" s="11"/>
      <c r="X2477" s="11"/>
      <c r="AA2477" s="11"/>
      <c r="AG2477" s="11"/>
    </row>
    <row r="2478" spans="5:33">
      <c r="E2478" s="11"/>
      <c r="K2478" s="11"/>
      <c r="Q2478" s="11"/>
      <c r="X2478" s="11"/>
      <c r="AA2478" s="11"/>
      <c r="AG2478" s="11"/>
    </row>
    <row r="2479" spans="5:33">
      <c r="E2479" s="11"/>
      <c r="K2479" s="11"/>
      <c r="Q2479" s="11"/>
      <c r="X2479" s="11"/>
      <c r="AA2479" s="11"/>
      <c r="AG2479" s="11"/>
    </row>
    <row r="2480" spans="5:33">
      <c r="E2480" s="11"/>
      <c r="K2480" s="11"/>
      <c r="Q2480" s="11"/>
      <c r="X2480" s="11"/>
      <c r="AA2480" s="11"/>
      <c r="AG2480" s="11"/>
    </row>
    <row r="2481" spans="5:33">
      <c r="E2481" s="11"/>
      <c r="K2481" s="11"/>
      <c r="Q2481" s="11"/>
      <c r="X2481" s="11"/>
      <c r="AA2481" s="11"/>
      <c r="AG2481" s="11"/>
    </row>
    <row r="2482" spans="5:33">
      <c r="E2482" s="11"/>
      <c r="K2482" s="11"/>
      <c r="Q2482" s="11"/>
      <c r="X2482" s="11"/>
      <c r="AA2482" s="11"/>
      <c r="AG2482" s="11"/>
    </row>
    <row r="2483" spans="5:33">
      <c r="E2483" s="11"/>
      <c r="K2483" s="11"/>
      <c r="Q2483" s="11"/>
      <c r="X2483" s="11"/>
      <c r="AA2483" s="11"/>
      <c r="AG2483" s="11"/>
    </row>
    <row r="2484" spans="5:33">
      <c r="E2484" s="11"/>
      <c r="K2484" s="11"/>
      <c r="Q2484" s="11"/>
      <c r="X2484" s="11"/>
      <c r="AA2484" s="11"/>
      <c r="AG2484" s="11"/>
    </row>
    <row r="2485" spans="5:33">
      <c r="E2485" s="11"/>
      <c r="K2485" s="11"/>
      <c r="Q2485" s="11"/>
      <c r="X2485" s="11"/>
      <c r="AA2485" s="11"/>
      <c r="AG2485" s="11"/>
    </row>
    <row r="2486" spans="5:33">
      <c r="E2486" s="11"/>
      <c r="K2486" s="11"/>
      <c r="Q2486" s="11"/>
      <c r="X2486" s="11"/>
      <c r="AA2486" s="11"/>
      <c r="AG2486" s="11"/>
    </row>
    <row r="2487" spans="5:33">
      <c r="E2487" s="11"/>
      <c r="K2487" s="11"/>
      <c r="Q2487" s="11"/>
      <c r="X2487" s="11"/>
      <c r="AA2487" s="11"/>
      <c r="AG2487" s="11"/>
    </row>
    <row r="2488" spans="5:33">
      <c r="E2488" s="11"/>
      <c r="K2488" s="11"/>
      <c r="Q2488" s="11"/>
      <c r="X2488" s="11"/>
      <c r="AA2488" s="11"/>
      <c r="AG2488" s="11"/>
    </row>
    <row r="2489" spans="5:33">
      <c r="E2489" s="11"/>
      <c r="K2489" s="11"/>
      <c r="Q2489" s="11"/>
      <c r="X2489" s="11"/>
      <c r="AA2489" s="11"/>
      <c r="AG2489" s="11"/>
    </row>
    <row r="2490" spans="5:33">
      <c r="E2490" s="11"/>
      <c r="K2490" s="11"/>
      <c r="Q2490" s="11"/>
      <c r="X2490" s="11"/>
      <c r="AA2490" s="11"/>
      <c r="AG2490" s="11"/>
    </row>
    <row r="2491" spans="5:33">
      <c r="E2491" s="11"/>
      <c r="K2491" s="11"/>
      <c r="Q2491" s="11"/>
      <c r="X2491" s="11"/>
      <c r="AA2491" s="11"/>
      <c r="AG2491" s="11"/>
    </row>
    <row r="2492" spans="5:33">
      <c r="E2492" s="11"/>
      <c r="K2492" s="11"/>
      <c r="Q2492" s="11"/>
      <c r="X2492" s="11"/>
      <c r="AA2492" s="11"/>
      <c r="AG2492" s="11"/>
    </row>
    <row r="2493" spans="5:33">
      <c r="E2493" s="11"/>
      <c r="K2493" s="11"/>
      <c r="Q2493" s="11"/>
      <c r="X2493" s="11"/>
      <c r="AA2493" s="11"/>
      <c r="AG2493" s="11"/>
    </row>
    <row r="2494" spans="5:33">
      <c r="E2494" s="11"/>
      <c r="K2494" s="11"/>
      <c r="Q2494" s="11"/>
      <c r="X2494" s="11"/>
      <c r="AA2494" s="11"/>
      <c r="AG2494" s="11"/>
    </row>
    <row r="2495" spans="5:33">
      <c r="E2495" s="11"/>
      <c r="K2495" s="11"/>
      <c r="Q2495" s="11"/>
      <c r="X2495" s="11"/>
      <c r="AA2495" s="11"/>
      <c r="AG2495" s="11"/>
    </row>
    <row r="2496" spans="5:33">
      <c r="E2496" s="11"/>
      <c r="K2496" s="11"/>
      <c r="Q2496" s="11"/>
      <c r="X2496" s="11"/>
      <c r="AA2496" s="11"/>
      <c r="AG2496" s="11"/>
    </row>
    <row r="2497" spans="5:33">
      <c r="E2497" s="11"/>
      <c r="K2497" s="11"/>
      <c r="Q2497" s="11"/>
      <c r="X2497" s="11"/>
      <c r="AA2497" s="11"/>
      <c r="AG2497" s="11"/>
    </row>
    <row r="2498" spans="5:33">
      <c r="E2498" s="11"/>
      <c r="K2498" s="11"/>
      <c r="Q2498" s="11"/>
      <c r="X2498" s="11"/>
      <c r="AA2498" s="11"/>
      <c r="AG2498" s="11"/>
    </row>
    <row r="2499" spans="5:33">
      <c r="E2499" s="11"/>
      <c r="K2499" s="11"/>
      <c r="Q2499" s="11"/>
      <c r="X2499" s="11"/>
      <c r="AA2499" s="11"/>
      <c r="AG2499" s="11"/>
    </row>
    <row r="2500" spans="5:33">
      <c r="E2500" s="11"/>
      <c r="K2500" s="11"/>
      <c r="Q2500" s="11"/>
      <c r="X2500" s="11"/>
      <c r="AA2500" s="11"/>
      <c r="AG2500" s="11"/>
    </row>
    <row r="2501" spans="5:33">
      <c r="E2501" s="11"/>
      <c r="K2501" s="11"/>
      <c r="Q2501" s="11"/>
      <c r="X2501" s="11"/>
      <c r="AA2501" s="11"/>
      <c r="AG2501" s="11"/>
    </row>
    <row r="2502" spans="5:33">
      <c r="E2502" s="11"/>
      <c r="K2502" s="11"/>
      <c r="Q2502" s="11"/>
      <c r="X2502" s="11"/>
      <c r="AA2502" s="11"/>
      <c r="AG2502" s="11"/>
    </row>
    <row r="2503" spans="5:33">
      <c r="E2503" s="11"/>
      <c r="K2503" s="11"/>
      <c r="Q2503" s="11"/>
      <c r="X2503" s="11"/>
      <c r="AA2503" s="11"/>
      <c r="AG2503" s="11"/>
    </row>
    <row r="2504" spans="5:33">
      <c r="E2504" s="11"/>
      <c r="K2504" s="11"/>
      <c r="Q2504" s="11"/>
      <c r="X2504" s="11"/>
      <c r="AA2504" s="11"/>
      <c r="AG2504" s="11"/>
    </row>
    <row r="2505" spans="5:33">
      <c r="E2505" s="11"/>
      <c r="K2505" s="11"/>
      <c r="Q2505" s="11"/>
      <c r="X2505" s="11"/>
      <c r="AA2505" s="11"/>
      <c r="AG2505" s="11"/>
    </row>
    <row r="2506" spans="5:33">
      <c r="E2506" s="11"/>
      <c r="K2506" s="11"/>
      <c r="Q2506" s="11"/>
      <c r="X2506" s="11"/>
      <c r="AA2506" s="11"/>
      <c r="AG2506" s="11"/>
    </row>
    <row r="2507" spans="5:33">
      <c r="E2507" s="11"/>
      <c r="K2507" s="11"/>
      <c r="Q2507" s="11"/>
      <c r="X2507" s="11"/>
      <c r="AA2507" s="11"/>
      <c r="AG2507" s="11"/>
    </row>
    <row r="2508" spans="5:33">
      <c r="E2508" s="11"/>
      <c r="K2508" s="11"/>
      <c r="Q2508" s="11"/>
      <c r="X2508" s="11"/>
      <c r="AA2508" s="11"/>
      <c r="AG2508" s="11"/>
    </row>
    <row r="2509" spans="5:33">
      <c r="E2509" s="11"/>
      <c r="K2509" s="11"/>
      <c r="Q2509" s="11"/>
      <c r="X2509" s="11"/>
      <c r="AA2509" s="11"/>
      <c r="AG2509" s="11"/>
    </row>
    <row r="2510" spans="5:33">
      <c r="E2510" s="11"/>
      <c r="K2510" s="11"/>
      <c r="Q2510" s="11"/>
      <c r="X2510" s="11"/>
      <c r="AA2510" s="11"/>
      <c r="AG2510" s="11"/>
    </row>
    <row r="2511" spans="5:33">
      <c r="E2511" s="11"/>
      <c r="K2511" s="11"/>
      <c r="Q2511" s="11"/>
      <c r="X2511" s="11"/>
      <c r="AA2511" s="11"/>
      <c r="AG2511" s="11"/>
    </row>
    <row r="2512" spans="5:33">
      <c r="E2512" s="11"/>
      <c r="K2512" s="11"/>
      <c r="Q2512" s="11"/>
      <c r="X2512" s="11"/>
      <c r="AA2512" s="11"/>
      <c r="AG2512" s="11"/>
    </row>
    <row r="2513" spans="5:33">
      <c r="E2513" s="11"/>
      <c r="K2513" s="11"/>
      <c r="Q2513" s="11"/>
      <c r="X2513" s="11"/>
      <c r="AA2513" s="11"/>
      <c r="AG2513" s="11"/>
    </row>
    <row r="2514" spans="5:33">
      <c r="E2514" s="11"/>
      <c r="K2514" s="11"/>
      <c r="Q2514" s="11"/>
      <c r="X2514" s="11"/>
      <c r="AA2514" s="11"/>
      <c r="AG2514" s="11"/>
    </row>
    <row r="2515" spans="5:33">
      <c r="E2515" s="11"/>
      <c r="K2515" s="11"/>
      <c r="Q2515" s="11"/>
      <c r="X2515" s="11"/>
      <c r="AA2515" s="11"/>
      <c r="AG2515" s="11"/>
    </row>
    <row r="2516" spans="5:33">
      <c r="E2516" s="11"/>
      <c r="K2516" s="11"/>
      <c r="Q2516" s="11"/>
      <c r="X2516" s="11"/>
      <c r="AA2516" s="11"/>
      <c r="AG2516" s="11"/>
    </row>
    <row r="2517" spans="5:33">
      <c r="E2517" s="11"/>
      <c r="K2517" s="11"/>
      <c r="Q2517" s="11"/>
      <c r="X2517" s="11"/>
      <c r="AA2517" s="11"/>
      <c r="AG2517" s="11"/>
    </row>
    <row r="2518" spans="5:33">
      <c r="E2518" s="11"/>
      <c r="K2518" s="11"/>
      <c r="Q2518" s="11"/>
      <c r="X2518" s="11"/>
      <c r="AA2518" s="11"/>
      <c r="AG2518" s="11"/>
    </row>
    <row r="2519" spans="5:33">
      <c r="E2519" s="11"/>
      <c r="K2519" s="11"/>
      <c r="Q2519" s="11"/>
      <c r="X2519" s="11"/>
      <c r="AA2519" s="11"/>
      <c r="AG2519" s="11"/>
    </row>
    <row r="2520" spans="5:33">
      <c r="E2520" s="11"/>
      <c r="K2520" s="11"/>
      <c r="Q2520" s="11"/>
      <c r="X2520" s="11"/>
      <c r="AA2520" s="11"/>
      <c r="AG2520" s="11"/>
    </row>
    <row r="2521" spans="5:33">
      <c r="E2521" s="11"/>
      <c r="K2521" s="11"/>
      <c r="Q2521" s="11"/>
      <c r="X2521" s="11"/>
      <c r="AA2521" s="11"/>
      <c r="AG2521" s="11"/>
    </row>
    <row r="2522" spans="5:33">
      <c r="E2522" s="11"/>
      <c r="K2522" s="11"/>
      <c r="Q2522" s="11"/>
      <c r="X2522" s="11"/>
      <c r="AA2522" s="11"/>
      <c r="AG2522" s="11"/>
    </row>
    <row r="2523" spans="5:33">
      <c r="E2523" s="11"/>
      <c r="K2523" s="11"/>
      <c r="Q2523" s="11"/>
      <c r="X2523" s="11"/>
      <c r="AA2523" s="11"/>
      <c r="AG2523" s="11"/>
    </row>
    <row r="2524" spans="5:33">
      <c r="E2524" s="11"/>
      <c r="K2524" s="11"/>
      <c r="Q2524" s="11"/>
      <c r="X2524" s="11"/>
      <c r="AA2524" s="11"/>
      <c r="AG2524" s="11"/>
    </row>
    <row r="2525" spans="5:33">
      <c r="E2525" s="11"/>
      <c r="K2525" s="11"/>
      <c r="Q2525" s="11"/>
      <c r="X2525" s="11"/>
      <c r="AA2525" s="11"/>
      <c r="AG2525" s="11"/>
    </row>
    <row r="2526" spans="5:33">
      <c r="E2526" s="11"/>
      <c r="K2526" s="11"/>
      <c r="Q2526" s="11"/>
      <c r="X2526" s="11"/>
      <c r="AA2526" s="11"/>
      <c r="AG2526" s="11"/>
    </row>
    <row r="2527" spans="5:33">
      <c r="E2527" s="11"/>
      <c r="K2527" s="11"/>
      <c r="Q2527" s="11"/>
      <c r="X2527" s="11"/>
      <c r="AA2527" s="11"/>
      <c r="AG2527" s="11"/>
    </row>
    <row r="2528" spans="5:33">
      <c r="E2528" s="11"/>
      <c r="K2528" s="11"/>
      <c r="Q2528" s="11"/>
      <c r="X2528" s="11"/>
      <c r="AA2528" s="11"/>
      <c r="AG2528" s="11"/>
    </row>
    <row r="2529" spans="5:33">
      <c r="E2529" s="11"/>
      <c r="K2529" s="11"/>
      <c r="Q2529" s="11"/>
      <c r="X2529" s="11"/>
      <c r="AA2529" s="11"/>
      <c r="AG2529" s="11"/>
    </row>
    <row r="2530" spans="5:33">
      <c r="E2530" s="11"/>
      <c r="K2530" s="11"/>
      <c r="Q2530" s="11"/>
      <c r="X2530" s="11"/>
      <c r="AA2530" s="11"/>
      <c r="AG2530" s="11"/>
    </row>
    <row r="2531" spans="5:33">
      <c r="E2531" s="11"/>
      <c r="K2531" s="11"/>
      <c r="Q2531" s="11"/>
      <c r="X2531" s="11"/>
      <c r="AA2531" s="11"/>
      <c r="AG2531" s="11"/>
    </row>
    <row r="2532" spans="5:33">
      <c r="E2532" s="11"/>
      <c r="K2532" s="11"/>
      <c r="Q2532" s="11"/>
      <c r="X2532" s="11"/>
      <c r="AA2532" s="11"/>
      <c r="AG2532" s="11"/>
    </row>
    <row r="2533" spans="5:33">
      <c r="E2533" s="11"/>
      <c r="K2533" s="11"/>
      <c r="Q2533" s="11"/>
      <c r="X2533" s="11"/>
      <c r="AA2533" s="11"/>
      <c r="AG2533" s="11"/>
    </row>
    <row r="2534" spans="5:33">
      <c r="E2534" s="11"/>
      <c r="K2534" s="11"/>
      <c r="Q2534" s="11"/>
      <c r="X2534" s="11"/>
      <c r="AA2534" s="11"/>
      <c r="AG2534" s="11"/>
    </row>
    <row r="2535" spans="5:33">
      <c r="E2535" s="11"/>
      <c r="K2535" s="11"/>
      <c r="Q2535" s="11"/>
      <c r="X2535" s="11"/>
      <c r="AA2535" s="11"/>
      <c r="AG2535" s="11"/>
    </row>
    <row r="2536" spans="5:33">
      <c r="E2536" s="11"/>
      <c r="K2536" s="11"/>
      <c r="Q2536" s="11"/>
      <c r="X2536" s="11"/>
      <c r="AA2536" s="11"/>
      <c r="AG2536" s="11"/>
    </row>
    <row r="2537" spans="5:33">
      <c r="E2537" s="11"/>
      <c r="K2537" s="11"/>
      <c r="Q2537" s="11"/>
      <c r="X2537" s="11"/>
      <c r="AA2537" s="11"/>
      <c r="AG2537" s="11"/>
    </row>
    <row r="2538" spans="5:33">
      <c r="E2538" s="11"/>
      <c r="K2538" s="11"/>
      <c r="Q2538" s="11"/>
      <c r="X2538" s="11"/>
      <c r="AA2538" s="11"/>
      <c r="AG2538" s="11"/>
    </row>
    <row r="2539" spans="5:33">
      <c r="E2539" s="11"/>
      <c r="K2539" s="11"/>
      <c r="Q2539" s="11"/>
      <c r="X2539" s="11"/>
      <c r="AA2539" s="11"/>
      <c r="AG2539" s="11"/>
    </row>
    <row r="2540" spans="5:33">
      <c r="E2540" s="11"/>
      <c r="K2540" s="11"/>
      <c r="Q2540" s="11"/>
      <c r="X2540" s="11"/>
      <c r="AA2540" s="11"/>
      <c r="AG2540" s="11"/>
    </row>
    <row r="2541" spans="5:33">
      <c r="E2541" s="11"/>
      <c r="K2541" s="11"/>
      <c r="Q2541" s="11"/>
      <c r="X2541" s="11"/>
      <c r="AA2541" s="11"/>
      <c r="AG2541" s="11"/>
    </row>
    <row r="2542" spans="5:33">
      <c r="E2542" s="11"/>
      <c r="K2542" s="11"/>
      <c r="Q2542" s="11"/>
      <c r="X2542" s="11"/>
      <c r="AA2542" s="11"/>
      <c r="AG2542" s="11"/>
    </row>
    <row r="2543" spans="5:33">
      <c r="E2543" s="11"/>
      <c r="K2543" s="11"/>
      <c r="Q2543" s="11"/>
      <c r="X2543" s="11"/>
      <c r="AA2543" s="11"/>
      <c r="AG2543" s="11"/>
    </row>
    <row r="2544" spans="5:33">
      <c r="E2544" s="11"/>
      <c r="K2544" s="11"/>
      <c r="Q2544" s="11"/>
      <c r="X2544" s="11"/>
      <c r="AA2544" s="11"/>
      <c r="AG2544" s="11"/>
    </row>
    <row r="2545" spans="5:33">
      <c r="E2545" s="11"/>
      <c r="K2545" s="11"/>
      <c r="Q2545" s="11"/>
      <c r="X2545" s="11"/>
      <c r="AA2545" s="11"/>
      <c r="AG2545" s="11"/>
    </row>
    <row r="2546" spans="5:33">
      <c r="E2546" s="11"/>
      <c r="K2546" s="11"/>
      <c r="Q2546" s="11"/>
      <c r="X2546" s="11"/>
      <c r="AA2546" s="11"/>
      <c r="AG2546" s="11"/>
    </row>
    <row r="2547" spans="5:33">
      <c r="E2547" s="11"/>
      <c r="K2547" s="11"/>
      <c r="Q2547" s="11"/>
      <c r="X2547" s="11"/>
      <c r="AA2547" s="11"/>
      <c r="AG2547" s="11"/>
    </row>
    <row r="2548" spans="5:33">
      <c r="E2548" s="11"/>
      <c r="K2548" s="11"/>
      <c r="Q2548" s="11"/>
      <c r="X2548" s="11"/>
      <c r="AA2548" s="11"/>
      <c r="AG2548" s="11"/>
    </row>
    <row r="2549" spans="5:33">
      <c r="E2549" s="11"/>
      <c r="K2549" s="11"/>
      <c r="Q2549" s="11"/>
      <c r="X2549" s="11"/>
      <c r="AA2549" s="11"/>
      <c r="AG2549" s="11"/>
    </row>
    <row r="2550" spans="5:33">
      <c r="E2550" s="11"/>
      <c r="K2550" s="11"/>
      <c r="Q2550" s="11"/>
      <c r="X2550" s="11"/>
      <c r="AA2550" s="11"/>
      <c r="AG2550" s="11"/>
    </row>
    <row r="2551" spans="5:33">
      <c r="E2551" s="11"/>
      <c r="K2551" s="11"/>
      <c r="Q2551" s="11"/>
      <c r="X2551" s="11"/>
      <c r="AA2551" s="11"/>
      <c r="AG2551" s="11"/>
    </row>
    <row r="2552" spans="5:33">
      <c r="E2552" s="11"/>
      <c r="K2552" s="11"/>
      <c r="Q2552" s="11"/>
      <c r="X2552" s="11"/>
      <c r="AA2552" s="11"/>
      <c r="AG2552" s="11"/>
    </row>
    <row r="2553" spans="5:33">
      <c r="E2553" s="11"/>
      <c r="K2553" s="11"/>
      <c r="Q2553" s="11"/>
      <c r="X2553" s="11"/>
      <c r="AA2553" s="11"/>
      <c r="AG2553" s="11"/>
    </row>
    <row r="2554" spans="5:33">
      <c r="E2554" s="11"/>
      <c r="K2554" s="11"/>
      <c r="Q2554" s="11"/>
      <c r="X2554" s="11"/>
      <c r="AA2554" s="11"/>
      <c r="AG2554" s="11"/>
    </row>
    <row r="2555" spans="5:33">
      <c r="E2555" s="11"/>
      <c r="K2555" s="11"/>
      <c r="Q2555" s="11"/>
      <c r="X2555" s="11"/>
      <c r="AA2555" s="11"/>
      <c r="AG2555" s="11"/>
    </row>
    <row r="2556" spans="5:33">
      <c r="E2556" s="11"/>
      <c r="K2556" s="11"/>
      <c r="Q2556" s="11"/>
      <c r="X2556" s="11"/>
      <c r="AA2556" s="11"/>
      <c r="AG2556" s="11"/>
    </row>
    <row r="2557" spans="5:33">
      <c r="E2557" s="11"/>
      <c r="K2557" s="11"/>
      <c r="Q2557" s="11"/>
      <c r="X2557" s="11"/>
      <c r="AA2557" s="11"/>
      <c r="AG2557" s="11"/>
    </row>
    <row r="2558" spans="5:33">
      <c r="E2558" s="11"/>
      <c r="K2558" s="11"/>
      <c r="Q2558" s="11"/>
      <c r="X2558" s="11"/>
      <c r="AA2558" s="11"/>
      <c r="AG2558" s="11"/>
    </row>
    <row r="2559" spans="5:33">
      <c r="E2559" s="11"/>
      <c r="K2559" s="11"/>
      <c r="Q2559" s="11"/>
      <c r="X2559" s="11"/>
      <c r="AA2559" s="11"/>
      <c r="AG2559" s="11"/>
    </row>
    <row r="2560" spans="5:33">
      <c r="E2560" s="11"/>
      <c r="K2560" s="11"/>
      <c r="Q2560" s="11"/>
      <c r="X2560" s="11"/>
      <c r="AA2560" s="11"/>
      <c r="AG2560" s="11"/>
    </row>
    <row r="2561" spans="5:33">
      <c r="E2561" s="11"/>
      <c r="K2561" s="11"/>
      <c r="Q2561" s="11"/>
      <c r="X2561" s="11"/>
      <c r="AA2561" s="11"/>
      <c r="AG2561" s="11"/>
    </row>
    <row r="2562" spans="5:33">
      <c r="E2562" s="11"/>
      <c r="K2562" s="11"/>
      <c r="Q2562" s="11"/>
      <c r="X2562" s="11"/>
      <c r="AA2562" s="11"/>
      <c r="AG2562" s="11"/>
    </row>
    <row r="2563" spans="5:33">
      <c r="E2563" s="11"/>
      <c r="K2563" s="11"/>
      <c r="Q2563" s="11"/>
      <c r="X2563" s="11"/>
      <c r="AA2563" s="11"/>
      <c r="AG2563" s="11"/>
    </row>
    <row r="2564" spans="5:33">
      <c r="E2564" s="11"/>
      <c r="K2564" s="11"/>
      <c r="Q2564" s="11"/>
      <c r="X2564" s="11"/>
      <c r="AA2564" s="11"/>
      <c r="AG2564" s="11"/>
    </row>
    <row r="2565" spans="5:33">
      <c r="E2565" s="11"/>
      <c r="K2565" s="11"/>
      <c r="Q2565" s="11"/>
      <c r="X2565" s="11"/>
      <c r="AA2565" s="11"/>
      <c r="AG2565" s="11"/>
    </row>
    <row r="2566" spans="5:33">
      <c r="E2566" s="11"/>
      <c r="K2566" s="11"/>
      <c r="Q2566" s="11"/>
      <c r="X2566" s="11"/>
      <c r="AA2566" s="11"/>
      <c r="AG2566" s="11"/>
    </row>
    <row r="2567" spans="5:33">
      <c r="E2567" s="11"/>
      <c r="K2567" s="11"/>
      <c r="Q2567" s="11"/>
      <c r="X2567" s="11"/>
      <c r="AA2567" s="11"/>
      <c r="AG2567" s="11"/>
    </row>
    <row r="2568" spans="5:33">
      <c r="E2568" s="11"/>
      <c r="K2568" s="11"/>
      <c r="Q2568" s="11"/>
      <c r="X2568" s="11"/>
      <c r="AA2568" s="11"/>
      <c r="AG2568" s="11"/>
    </row>
    <row r="2569" spans="5:33">
      <c r="E2569" s="11"/>
      <c r="K2569" s="11"/>
      <c r="Q2569" s="11"/>
      <c r="X2569" s="11"/>
      <c r="AA2569" s="11"/>
      <c r="AG2569" s="11"/>
    </row>
    <row r="2570" spans="5:33">
      <c r="E2570" s="11"/>
      <c r="K2570" s="11"/>
      <c r="Q2570" s="11"/>
      <c r="X2570" s="11"/>
      <c r="AA2570" s="11"/>
      <c r="AG2570" s="11"/>
    </row>
    <row r="2571" spans="5:33">
      <c r="E2571" s="11"/>
      <c r="K2571" s="11"/>
      <c r="Q2571" s="11"/>
      <c r="X2571" s="11"/>
      <c r="AA2571" s="11"/>
      <c r="AG2571" s="11"/>
    </row>
    <row r="2572" spans="5:33">
      <c r="E2572" s="11"/>
      <c r="K2572" s="11"/>
      <c r="Q2572" s="11"/>
      <c r="X2572" s="11"/>
      <c r="AA2572" s="11"/>
      <c r="AG2572" s="11"/>
    </row>
    <row r="2573" spans="5:33">
      <c r="E2573" s="11"/>
      <c r="K2573" s="11"/>
      <c r="Q2573" s="11"/>
      <c r="X2573" s="11"/>
      <c r="AA2573" s="11"/>
      <c r="AG2573" s="11"/>
    </row>
    <row r="2574" spans="5:33">
      <c r="E2574" s="11"/>
      <c r="K2574" s="11"/>
      <c r="Q2574" s="11"/>
      <c r="X2574" s="11"/>
      <c r="AA2574" s="11"/>
      <c r="AG2574" s="11"/>
    </row>
    <row r="2575" spans="5:33">
      <c r="E2575" s="11"/>
      <c r="K2575" s="11"/>
      <c r="Q2575" s="11"/>
      <c r="X2575" s="11"/>
      <c r="AA2575" s="11"/>
      <c r="AG2575" s="11"/>
    </row>
    <row r="2576" spans="5:33">
      <c r="E2576" s="11"/>
      <c r="K2576" s="11"/>
      <c r="Q2576" s="11"/>
      <c r="X2576" s="11"/>
      <c r="AA2576" s="11"/>
      <c r="AG2576" s="11"/>
    </row>
    <row r="2577" spans="5:33">
      <c r="E2577" s="11"/>
      <c r="K2577" s="11"/>
      <c r="Q2577" s="11"/>
      <c r="X2577" s="11"/>
      <c r="AA2577" s="11"/>
      <c r="AG2577" s="11"/>
    </row>
    <row r="2578" spans="5:33">
      <c r="E2578" s="11"/>
      <c r="K2578" s="11"/>
      <c r="Q2578" s="11"/>
      <c r="X2578" s="11"/>
      <c r="AA2578" s="11"/>
      <c r="AG2578" s="11"/>
    </row>
    <row r="2579" spans="5:33">
      <c r="E2579" s="11"/>
      <c r="K2579" s="11"/>
      <c r="Q2579" s="11"/>
      <c r="X2579" s="11"/>
      <c r="AA2579" s="11"/>
      <c r="AG2579" s="11"/>
    </row>
    <row r="2580" spans="5:33">
      <c r="E2580" s="11"/>
      <c r="K2580" s="11"/>
      <c r="Q2580" s="11"/>
      <c r="X2580" s="11"/>
      <c r="AA2580" s="11"/>
      <c r="AG2580" s="11"/>
    </row>
    <row r="2581" spans="5:33">
      <c r="E2581" s="11"/>
      <c r="K2581" s="11"/>
      <c r="Q2581" s="11"/>
      <c r="X2581" s="11"/>
      <c r="AA2581" s="11"/>
      <c r="AG2581" s="11"/>
    </row>
    <row r="2582" spans="5:33">
      <c r="E2582" s="11"/>
      <c r="K2582" s="11"/>
      <c r="Q2582" s="11"/>
      <c r="X2582" s="11"/>
      <c r="AA2582" s="11"/>
      <c r="AG2582" s="11"/>
    </row>
    <row r="2583" spans="5:33">
      <c r="E2583" s="11"/>
      <c r="K2583" s="11"/>
      <c r="Q2583" s="11"/>
      <c r="X2583" s="11"/>
      <c r="AA2583" s="11"/>
      <c r="AG2583" s="11"/>
    </row>
    <row r="2584" spans="5:33">
      <c r="E2584" s="11"/>
      <c r="K2584" s="11"/>
      <c r="Q2584" s="11"/>
      <c r="X2584" s="11"/>
      <c r="AA2584" s="11"/>
      <c r="AG2584" s="11"/>
    </row>
    <row r="2585" spans="5:33">
      <c r="E2585" s="11"/>
      <c r="K2585" s="11"/>
      <c r="Q2585" s="11"/>
      <c r="X2585" s="11"/>
      <c r="AA2585" s="11"/>
      <c r="AG2585" s="11"/>
    </row>
    <row r="2586" spans="5:33">
      <c r="E2586" s="11"/>
      <c r="K2586" s="11"/>
      <c r="Q2586" s="11"/>
      <c r="X2586" s="11"/>
      <c r="AA2586" s="11"/>
      <c r="AG2586" s="11"/>
    </row>
    <row r="2587" spans="5:33">
      <c r="E2587" s="11"/>
      <c r="K2587" s="11"/>
      <c r="Q2587" s="11"/>
      <c r="X2587" s="11"/>
      <c r="AA2587" s="11"/>
      <c r="AG2587" s="11"/>
    </row>
    <row r="2588" spans="5:33">
      <c r="E2588" s="11"/>
      <c r="K2588" s="11"/>
      <c r="Q2588" s="11"/>
      <c r="X2588" s="11"/>
      <c r="AA2588" s="11"/>
      <c r="AG2588" s="11"/>
    </row>
    <row r="2589" spans="5:33">
      <c r="E2589" s="11"/>
      <c r="K2589" s="11"/>
      <c r="Q2589" s="11"/>
      <c r="X2589" s="11"/>
      <c r="AA2589" s="11"/>
      <c r="AG2589" s="11"/>
    </row>
    <row r="2590" spans="5:33">
      <c r="E2590" s="11"/>
      <c r="K2590" s="11"/>
      <c r="Q2590" s="11"/>
      <c r="X2590" s="11"/>
      <c r="AA2590" s="11"/>
      <c r="AG2590" s="11"/>
    </row>
    <row r="2591" spans="5:33">
      <c r="E2591" s="11"/>
      <c r="K2591" s="11"/>
      <c r="Q2591" s="11"/>
      <c r="X2591" s="11"/>
      <c r="AA2591" s="11"/>
      <c r="AG2591" s="11"/>
    </row>
    <row r="2592" spans="5:33">
      <c r="E2592" s="11"/>
      <c r="K2592" s="11"/>
      <c r="Q2592" s="11"/>
      <c r="X2592" s="11"/>
      <c r="AA2592" s="11"/>
      <c r="AG2592" s="11"/>
    </row>
    <row r="2593" spans="5:33">
      <c r="E2593" s="11"/>
      <c r="K2593" s="11"/>
      <c r="Q2593" s="11"/>
      <c r="X2593" s="11"/>
      <c r="AA2593" s="11"/>
      <c r="AG2593" s="11"/>
    </row>
    <row r="2594" spans="5:33">
      <c r="E2594" s="11"/>
      <c r="K2594" s="11"/>
      <c r="Q2594" s="11"/>
      <c r="X2594" s="11"/>
      <c r="AA2594" s="11"/>
      <c r="AG2594" s="11"/>
    </row>
    <row r="2595" spans="5:33">
      <c r="E2595" s="11"/>
      <c r="K2595" s="11"/>
      <c r="Q2595" s="11"/>
      <c r="X2595" s="11"/>
      <c r="AA2595" s="11"/>
      <c r="AG2595" s="11"/>
    </row>
    <row r="2596" spans="5:33">
      <c r="E2596" s="11"/>
      <c r="K2596" s="11"/>
      <c r="Q2596" s="11"/>
      <c r="X2596" s="11"/>
      <c r="AA2596" s="11"/>
      <c r="AG2596" s="11"/>
    </row>
    <row r="2597" spans="5:33">
      <c r="E2597" s="11"/>
      <c r="K2597" s="11"/>
      <c r="Q2597" s="11"/>
      <c r="X2597" s="11"/>
      <c r="AA2597" s="11"/>
      <c r="AG2597" s="11"/>
    </row>
    <row r="2598" spans="5:33">
      <c r="E2598" s="11"/>
      <c r="K2598" s="11"/>
      <c r="Q2598" s="11"/>
      <c r="X2598" s="11"/>
      <c r="AA2598" s="11"/>
      <c r="AG2598" s="11"/>
    </row>
    <row r="2599" spans="5:33">
      <c r="E2599" s="11"/>
      <c r="K2599" s="11"/>
      <c r="Q2599" s="11"/>
      <c r="X2599" s="11"/>
      <c r="AA2599" s="11"/>
      <c r="AG2599" s="11"/>
    </row>
    <row r="2600" spans="5:33">
      <c r="E2600" s="11"/>
      <c r="K2600" s="11"/>
      <c r="Q2600" s="11"/>
      <c r="X2600" s="11"/>
      <c r="AA2600" s="11"/>
      <c r="AG2600" s="11"/>
    </row>
    <row r="2601" spans="5:33">
      <c r="E2601" s="11"/>
      <c r="K2601" s="11"/>
      <c r="Q2601" s="11"/>
      <c r="X2601" s="11"/>
      <c r="AA2601" s="11"/>
      <c r="AG2601" s="11"/>
    </row>
    <row r="2602" spans="5:33">
      <c r="E2602" s="11"/>
      <c r="K2602" s="11"/>
      <c r="Q2602" s="11"/>
      <c r="X2602" s="11"/>
      <c r="AA2602" s="11"/>
      <c r="AG2602" s="11"/>
    </row>
    <row r="2603" spans="5:33">
      <c r="E2603" s="11"/>
      <c r="K2603" s="11"/>
      <c r="Q2603" s="11"/>
      <c r="X2603" s="11"/>
      <c r="AA2603" s="11"/>
      <c r="AG2603" s="11"/>
    </row>
    <row r="2604" spans="5:33">
      <c r="E2604" s="11"/>
      <c r="K2604" s="11"/>
      <c r="Q2604" s="11"/>
      <c r="X2604" s="11"/>
      <c r="AA2604" s="11"/>
      <c r="AG2604" s="11"/>
    </row>
    <row r="2605" spans="5:33">
      <c r="E2605" s="11"/>
      <c r="K2605" s="11"/>
      <c r="Q2605" s="11"/>
      <c r="X2605" s="11"/>
      <c r="AA2605" s="11"/>
      <c r="AG2605" s="11"/>
    </row>
    <row r="2606" spans="5:33">
      <c r="E2606" s="11"/>
      <c r="K2606" s="11"/>
      <c r="Q2606" s="11"/>
      <c r="X2606" s="11"/>
      <c r="AA2606" s="11"/>
      <c r="AG2606" s="11"/>
    </row>
    <row r="2607" spans="5:33">
      <c r="E2607" s="11"/>
      <c r="K2607" s="11"/>
      <c r="Q2607" s="11"/>
      <c r="X2607" s="11"/>
      <c r="AA2607" s="11"/>
      <c r="AG2607" s="11"/>
    </row>
    <row r="2608" spans="5:33">
      <c r="E2608" s="11"/>
      <c r="K2608" s="11"/>
      <c r="Q2608" s="11"/>
      <c r="X2608" s="11"/>
      <c r="AA2608" s="11"/>
      <c r="AG2608" s="11"/>
    </row>
    <row r="2609" spans="5:33">
      <c r="E2609" s="11"/>
      <c r="K2609" s="11"/>
      <c r="Q2609" s="11"/>
      <c r="X2609" s="11"/>
      <c r="AA2609" s="11"/>
      <c r="AG2609" s="11"/>
    </row>
    <row r="2610" spans="5:33">
      <c r="E2610" s="11"/>
      <c r="K2610" s="11"/>
      <c r="Q2610" s="11"/>
      <c r="X2610" s="11"/>
      <c r="AA2610" s="11"/>
      <c r="AG2610" s="11"/>
    </row>
    <row r="2611" spans="5:33">
      <c r="E2611" s="11"/>
      <c r="K2611" s="11"/>
      <c r="Q2611" s="11"/>
      <c r="X2611" s="11"/>
      <c r="AA2611" s="11"/>
      <c r="AG2611" s="11"/>
    </row>
    <row r="2612" spans="5:33">
      <c r="E2612" s="11"/>
      <c r="K2612" s="11"/>
      <c r="Q2612" s="11"/>
      <c r="X2612" s="11"/>
      <c r="AA2612" s="11"/>
      <c r="AG2612" s="11"/>
    </row>
    <row r="2613" spans="5:33">
      <c r="E2613" s="11"/>
      <c r="K2613" s="11"/>
      <c r="Q2613" s="11"/>
      <c r="X2613" s="11"/>
      <c r="AA2613" s="11"/>
      <c r="AG2613" s="11"/>
    </row>
    <row r="2614" spans="5:33">
      <c r="E2614" s="11"/>
      <c r="K2614" s="11"/>
      <c r="Q2614" s="11"/>
      <c r="X2614" s="11"/>
      <c r="AA2614" s="11"/>
      <c r="AG2614" s="11"/>
    </row>
    <row r="2615" spans="5:33">
      <c r="E2615" s="11"/>
      <c r="K2615" s="11"/>
      <c r="Q2615" s="11"/>
      <c r="X2615" s="11"/>
      <c r="AA2615" s="11"/>
      <c r="AG2615" s="11"/>
    </row>
    <row r="2616" spans="5:33">
      <c r="E2616" s="11"/>
      <c r="K2616" s="11"/>
      <c r="Q2616" s="11"/>
      <c r="X2616" s="11"/>
      <c r="AA2616" s="11"/>
      <c r="AG2616" s="11"/>
    </row>
    <row r="2617" spans="5:33">
      <c r="E2617" s="11"/>
      <c r="K2617" s="11"/>
      <c r="Q2617" s="11"/>
      <c r="X2617" s="11"/>
      <c r="AA2617" s="11"/>
      <c r="AG2617" s="11"/>
    </row>
    <row r="2618" spans="5:33">
      <c r="E2618" s="11"/>
      <c r="K2618" s="11"/>
      <c r="Q2618" s="11"/>
      <c r="X2618" s="11"/>
      <c r="AA2618" s="11"/>
      <c r="AG2618" s="11"/>
    </row>
    <row r="2619" spans="5:33">
      <c r="E2619" s="11"/>
      <c r="K2619" s="11"/>
      <c r="Q2619" s="11"/>
      <c r="X2619" s="11"/>
      <c r="AA2619" s="11"/>
      <c r="AG2619" s="11"/>
    </row>
    <row r="2620" spans="5:33">
      <c r="E2620" s="11"/>
      <c r="K2620" s="11"/>
      <c r="Q2620" s="11"/>
      <c r="X2620" s="11"/>
      <c r="AA2620" s="11"/>
      <c r="AG2620" s="11"/>
    </row>
    <row r="2621" spans="5:33">
      <c r="E2621" s="11"/>
      <c r="K2621" s="11"/>
      <c r="Q2621" s="11"/>
      <c r="X2621" s="11"/>
      <c r="AA2621" s="11"/>
      <c r="AG2621" s="11"/>
    </row>
    <row r="2622" spans="5:33">
      <c r="E2622" s="11"/>
      <c r="K2622" s="11"/>
      <c r="Q2622" s="11"/>
      <c r="X2622" s="11"/>
      <c r="AA2622" s="11"/>
      <c r="AG2622" s="11"/>
    </row>
    <row r="2623" spans="5:33">
      <c r="E2623" s="11"/>
      <c r="K2623" s="11"/>
      <c r="Q2623" s="11"/>
      <c r="X2623" s="11"/>
      <c r="AA2623" s="11"/>
      <c r="AG2623" s="11"/>
    </row>
    <row r="2624" spans="5:33">
      <c r="E2624" s="11"/>
      <c r="K2624" s="11"/>
      <c r="Q2624" s="11"/>
      <c r="X2624" s="11"/>
      <c r="AA2624" s="11"/>
      <c r="AG2624" s="11"/>
    </row>
    <row r="2625" spans="5:33">
      <c r="E2625" s="11"/>
      <c r="K2625" s="11"/>
      <c r="Q2625" s="11"/>
      <c r="X2625" s="11"/>
      <c r="AA2625" s="11"/>
      <c r="AG2625" s="11"/>
    </row>
    <row r="2626" spans="5:33">
      <c r="E2626" s="11"/>
      <c r="K2626" s="11"/>
      <c r="Q2626" s="11"/>
      <c r="X2626" s="11"/>
      <c r="AA2626" s="11"/>
      <c r="AG2626" s="11"/>
    </row>
    <row r="2627" spans="5:33">
      <c r="E2627" s="11"/>
      <c r="K2627" s="11"/>
      <c r="Q2627" s="11"/>
      <c r="X2627" s="11"/>
      <c r="AA2627" s="11"/>
      <c r="AG2627" s="11"/>
    </row>
    <row r="2628" spans="5:33">
      <c r="E2628" s="11"/>
      <c r="K2628" s="11"/>
      <c r="Q2628" s="11"/>
      <c r="X2628" s="11"/>
      <c r="AA2628" s="11"/>
      <c r="AG2628" s="11"/>
    </row>
    <row r="2629" spans="5:33">
      <c r="E2629" s="11"/>
      <c r="K2629" s="11"/>
      <c r="Q2629" s="11"/>
      <c r="X2629" s="11"/>
      <c r="AA2629" s="11"/>
      <c r="AG2629" s="11"/>
    </row>
    <row r="2630" spans="5:33">
      <c r="E2630" s="11"/>
      <c r="K2630" s="11"/>
      <c r="Q2630" s="11"/>
      <c r="X2630" s="11"/>
      <c r="AA2630" s="11"/>
      <c r="AG2630" s="11"/>
    </row>
    <row r="2631" spans="5:33">
      <c r="E2631" s="11"/>
      <c r="K2631" s="11"/>
      <c r="Q2631" s="11"/>
      <c r="X2631" s="11"/>
      <c r="AA2631" s="11"/>
      <c r="AG2631" s="11"/>
    </row>
    <row r="2632" spans="5:33">
      <c r="E2632" s="11"/>
      <c r="K2632" s="11"/>
      <c r="Q2632" s="11"/>
      <c r="X2632" s="11"/>
      <c r="AA2632" s="11"/>
      <c r="AG2632" s="11"/>
    </row>
    <row r="2633" spans="5:33">
      <c r="E2633" s="11"/>
      <c r="K2633" s="11"/>
      <c r="Q2633" s="11"/>
      <c r="X2633" s="11"/>
      <c r="AA2633" s="11"/>
      <c r="AG2633" s="11"/>
    </row>
    <row r="2634" spans="5:33">
      <c r="E2634" s="11"/>
      <c r="K2634" s="11"/>
      <c r="Q2634" s="11"/>
      <c r="X2634" s="11"/>
      <c r="AA2634" s="11"/>
      <c r="AG2634" s="11"/>
    </row>
    <row r="2635" spans="5:33">
      <c r="E2635" s="11"/>
      <c r="K2635" s="11"/>
      <c r="Q2635" s="11"/>
      <c r="X2635" s="11"/>
      <c r="AA2635" s="11"/>
      <c r="AG2635" s="11"/>
    </row>
    <row r="2636" spans="5:33">
      <c r="E2636" s="11"/>
      <c r="K2636" s="11"/>
      <c r="Q2636" s="11"/>
      <c r="X2636" s="11"/>
      <c r="AA2636" s="11"/>
      <c r="AG2636" s="11"/>
    </row>
    <row r="2637" spans="5:33">
      <c r="E2637" s="11"/>
      <c r="K2637" s="11"/>
      <c r="Q2637" s="11"/>
      <c r="X2637" s="11"/>
      <c r="AA2637" s="11"/>
      <c r="AG2637" s="11"/>
    </row>
    <row r="2638" spans="5:33">
      <c r="E2638" s="11"/>
      <c r="K2638" s="11"/>
      <c r="Q2638" s="11"/>
      <c r="X2638" s="11"/>
      <c r="AA2638" s="11"/>
      <c r="AG2638" s="11"/>
    </row>
    <row r="2639" spans="5:33">
      <c r="E2639" s="11"/>
      <c r="K2639" s="11"/>
      <c r="Q2639" s="11"/>
      <c r="X2639" s="11"/>
      <c r="AA2639" s="11"/>
      <c r="AG2639" s="11"/>
    </row>
    <row r="2640" spans="5:33">
      <c r="E2640" s="11"/>
      <c r="K2640" s="11"/>
      <c r="Q2640" s="11"/>
      <c r="X2640" s="11"/>
      <c r="AA2640" s="11"/>
      <c r="AG2640" s="11"/>
    </row>
    <row r="2641" spans="5:33">
      <c r="E2641" s="11"/>
      <c r="K2641" s="11"/>
      <c r="Q2641" s="11"/>
      <c r="X2641" s="11"/>
      <c r="AA2641" s="11"/>
      <c r="AG2641" s="11"/>
    </row>
    <row r="2642" spans="5:33">
      <c r="E2642" s="11"/>
      <c r="K2642" s="11"/>
      <c r="Q2642" s="11"/>
      <c r="X2642" s="11"/>
      <c r="AA2642" s="11"/>
      <c r="AG2642" s="11"/>
    </row>
    <row r="2643" spans="5:33">
      <c r="E2643" s="11"/>
      <c r="K2643" s="11"/>
      <c r="Q2643" s="11"/>
      <c r="X2643" s="11"/>
      <c r="AA2643" s="11"/>
      <c r="AG2643" s="11"/>
    </row>
    <row r="2644" spans="5:33">
      <c r="E2644" s="11"/>
      <c r="K2644" s="11"/>
      <c r="Q2644" s="11"/>
      <c r="X2644" s="11"/>
      <c r="AA2644" s="11"/>
      <c r="AG2644" s="11"/>
    </row>
    <row r="2645" spans="5:33">
      <c r="E2645" s="11"/>
      <c r="K2645" s="11"/>
      <c r="Q2645" s="11"/>
      <c r="X2645" s="11"/>
      <c r="AA2645" s="11"/>
      <c r="AG2645" s="11"/>
    </row>
    <row r="2646" spans="5:33">
      <c r="E2646" s="11"/>
      <c r="K2646" s="11"/>
      <c r="Q2646" s="11"/>
      <c r="X2646" s="11"/>
      <c r="AA2646" s="11"/>
      <c r="AG2646" s="11"/>
    </row>
    <row r="2647" spans="5:33">
      <c r="E2647" s="11"/>
      <c r="K2647" s="11"/>
      <c r="Q2647" s="11"/>
      <c r="X2647" s="11"/>
      <c r="AA2647" s="11"/>
      <c r="AG2647" s="11"/>
    </row>
    <row r="2648" spans="5:33">
      <c r="E2648" s="11"/>
      <c r="K2648" s="11"/>
      <c r="Q2648" s="11"/>
      <c r="X2648" s="11"/>
      <c r="AA2648" s="11"/>
      <c r="AG2648" s="11"/>
    </row>
    <row r="2649" spans="5:33">
      <c r="E2649" s="11"/>
      <c r="K2649" s="11"/>
      <c r="Q2649" s="11"/>
      <c r="X2649" s="11"/>
      <c r="AA2649" s="11"/>
      <c r="AG2649" s="11"/>
    </row>
    <row r="2650" spans="5:33">
      <c r="E2650" s="11"/>
      <c r="K2650" s="11"/>
      <c r="Q2650" s="11"/>
      <c r="X2650" s="11"/>
      <c r="AA2650" s="11"/>
      <c r="AG2650" s="11"/>
    </row>
    <row r="2651" spans="5:33">
      <c r="E2651" s="11"/>
      <c r="K2651" s="11"/>
      <c r="Q2651" s="11"/>
      <c r="X2651" s="11"/>
      <c r="AA2651" s="11"/>
      <c r="AG2651" s="11"/>
    </row>
    <row r="2652" spans="5:33">
      <c r="E2652" s="11"/>
      <c r="K2652" s="11"/>
      <c r="Q2652" s="11"/>
      <c r="X2652" s="11"/>
      <c r="AA2652" s="11"/>
      <c r="AG2652" s="11"/>
    </row>
    <row r="2653" spans="5:33">
      <c r="E2653" s="11"/>
      <c r="K2653" s="11"/>
      <c r="Q2653" s="11"/>
      <c r="X2653" s="11"/>
      <c r="AA2653" s="11"/>
      <c r="AG2653" s="11"/>
    </row>
    <row r="2654" spans="5:33">
      <c r="E2654" s="11"/>
      <c r="K2654" s="11"/>
      <c r="Q2654" s="11"/>
      <c r="X2654" s="11"/>
      <c r="AA2654" s="11"/>
      <c r="AG2654" s="11"/>
    </row>
    <row r="2655" spans="5:33">
      <c r="E2655" s="11"/>
      <c r="K2655" s="11"/>
      <c r="Q2655" s="11"/>
      <c r="X2655" s="11"/>
      <c r="AA2655" s="11"/>
      <c r="AG2655" s="11"/>
    </row>
    <row r="2656" spans="5:33">
      <c r="E2656" s="11"/>
      <c r="K2656" s="11"/>
      <c r="Q2656" s="11"/>
      <c r="X2656" s="11"/>
      <c r="AA2656" s="11"/>
      <c r="AG2656" s="11"/>
    </row>
    <row r="2657" spans="5:33">
      <c r="E2657" s="11"/>
      <c r="K2657" s="11"/>
      <c r="Q2657" s="11"/>
      <c r="X2657" s="11"/>
      <c r="AA2657" s="11"/>
      <c r="AG2657" s="11"/>
    </row>
    <row r="2658" spans="5:33">
      <c r="E2658" s="11"/>
      <c r="K2658" s="11"/>
      <c r="Q2658" s="11"/>
      <c r="X2658" s="11"/>
      <c r="AA2658" s="11"/>
      <c r="AG2658" s="11"/>
    </row>
    <row r="2659" spans="5:33">
      <c r="E2659" s="11"/>
      <c r="K2659" s="11"/>
      <c r="Q2659" s="11"/>
      <c r="X2659" s="11"/>
      <c r="AA2659" s="11"/>
      <c r="AG2659" s="11"/>
    </row>
    <row r="2660" spans="5:33">
      <c r="E2660" s="11"/>
      <c r="K2660" s="11"/>
      <c r="Q2660" s="11"/>
      <c r="X2660" s="11"/>
      <c r="AA2660" s="11"/>
      <c r="AG2660" s="11"/>
    </row>
    <row r="2661" spans="5:33">
      <c r="E2661" s="11"/>
      <c r="K2661" s="11"/>
      <c r="Q2661" s="11"/>
      <c r="X2661" s="11"/>
      <c r="AA2661" s="11"/>
      <c r="AG2661" s="11"/>
    </row>
    <row r="2662" spans="5:33">
      <c r="E2662" s="11"/>
      <c r="K2662" s="11"/>
      <c r="Q2662" s="11"/>
      <c r="X2662" s="11"/>
      <c r="AA2662" s="11"/>
      <c r="AG2662" s="11"/>
    </row>
    <row r="2663" spans="5:33">
      <c r="E2663" s="11"/>
      <c r="K2663" s="11"/>
      <c r="Q2663" s="11"/>
      <c r="X2663" s="11"/>
      <c r="AA2663" s="11"/>
      <c r="AG2663" s="11"/>
    </row>
    <row r="2664" spans="5:33">
      <c r="E2664" s="11"/>
      <c r="K2664" s="11"/>
      <c r="Q2664" s="11"/>
      <c r="X2664" s="11"/>
      <c r="AA2664" s="11"/>
      <c r="AG2664" s="11"/>
    </row>
    <row r="2665" spans="5:33">
      <c r="E2665" s="11"/>
      <c r="K2665" s="11"/>
      <c r="Q2665" s="11"/>
      <c r="X2665" s="11"/>
      <c r="AA2665" s="11"/>
      <c r="AG2665" s="11"/>
    </row>
    <row r="2666" spans="5:33">
      <c r="E2666" s="11"/>
      <c r="K2666" s="11"/>
      <c r="Q2666" s="11"/>
      <c r="X2666" s="11"/>
      <c r="AA2666" s="11"/>
      <c r="AG2666" s="11"/>
    </row>
    <row r="2667" spans="5:33">
      <c r="E2667" s="11"/>
      <c r="K2667" s="11"/>
      <c r="Q2667" s="11"/>
      <c r="X2667" s="11"/>
      <c r="AA2667" s="11"/>
      <c r="AG2667" s="11"/>
    </row>
    <row r="2668" spans="5:33">
      <c r="E2668" s="11"/>
      <c r="K2668" s="11"/>
      <c r="Q2668" s="11"/>
      <c r="X2668" s="11"/>
      <c r="AA2668" s="11"/>
      <c r="AG2668" s="11"/>
    </row>
    <row r="2669" spans="5:33">
      <c r="E2669" s="11"/>
      <c r="K2669" s="11"/>
      <c r="Q2669" s="11"/>
      <c r="X2669" s="11"/>
      <c r="AA2669" s="11"/>
      <c r="AG2669" s="11"/>
    </row>
    <row r="2670" spans="5:33">
      <c r="E2670" s="11"/>
      <c r="K2670" s="11"/>
      <c r="Q2670" s="11"/>
      <c r="X2670" s="11"/>
      <c r="AA2670" s="11"/>
      <c r="AG2670" s="11"/>
    </row>
    <row r="2671" spans="5:33">
      <c r="E2671" s="11"/>
      <c r="K2671" s="11"/>
      <c r="Q2671" s="11"/>
      <c r="X2671" s="11"/>
      <c r="AA2671" s="11"/>
      <c r="AG2671" s="11"/>
    </row>
    <row r="2672" spans="5:33">
      <c r="E2672" s="11"/>
      <c r="K2672" s="11"/>
      <c r="Q2672" s="11"/>
      <c r="X2672" s="11"/>
      <c r="AA2672" s="11"/>
      <c r="AG2672" s="11"/>
    </row>
    <row r="2673" spans="5:33">
      <c r="E2673" s="11"/>
      <c r="K2673" s="11"/>
      <c r="Q2673" s="11"/>
      <c r="X2673" s="11"/>
      <c r="AA2673" s="11"/>
      <c r="AG2673" s="11"/>
    </row>
    <row r="2674" spans="5:33">
      <c r="E2674" s="11"/>
      <c r="K2674" s="11"/>
      <c r="Q2674" s="11"/>
      <c r="X2674" s="11"/>
      <c r="AA2674" s="11"/>
      <c r="AG2674" s="11"/>
    </row>
    <row r="2675" spans="5:33">
      <c r="E2675" s="11"/>
      <c r="K2675" s="11"/>
      <c r="Q2675" s="11"/>
      <c r="X2675" s="11"/>
      <c r="AA2675" s="11"/>
      <c r="AG2675" s="11"/>
    </row>
    <row r="2676" spans="5:33">
      <c r="E2676" s="11"/>
      <c r="K2676" s="11"/>
      <c r="Q2676" s="11"/>
      <c r="X2676" s="11"/>
      <c r="AA2676" s="11"/>
      <c r="AG2676" s="11"/>
    </row>
    <row r="2677" spans="5:33">
      <c r="E2677" s="11"/>
      <c r="K2677" s="11"/>
      <c r="Q2677" s="11"/>
      <c r="X2677" s="11"/>
      <c r="AA2677" s="11"/>
      <c r="AG2677" s="11"/>
    </row>
    <row r="2678" spans="5:33">
      <c r="E2678" s="11"/>
      <c r="K2678" s="11"/>
      <c r="Q2678" s="11"/>
      <c r="X2678" s="11"/>
      <c r="AA2678" s="11"/>
      <c r="AG2678" s="11"/>
    </row>
    <row r="2679" spans="5:33">
      <c r="E2679" s="11"/>
      <c r="K2679" s="11"/>
      <c r="Q2679" s="11"/>
      <c r="X2679" s="11"/>
      <c r="AA2679" s="11"/>
      <c r="AG2679" s="11"/>
    </row>
    <row r="2680" spans="5:33">
      <c r="E2680" s="11"/>
      <c r="K2680" s="11"/>
      <c r="Q2680" s="11"/>
      <c r="X2680" s="11"/>
      <c r="AA2680" s="11"/>
      <c r="AG2680" s="11"/>
    </row>
    <row r="2681" spans="5:33">
      <c r="E2681" s="11"/>
      <c r="K2681" s="11"/>
      <c r="Q2681" s="11"/>
      <c r="X2681" s="11"/>
      <c r="AA2681" s="11"/>
      <c r="AG2681" s="11"/>
    </row>
    <row r="2682" spans="5:33">
      <c r="E2682" s="11"/>
      <c r="K2682" s="11"/>
      <c r="Q2682" s="11"/>
      <c r="X2682" s="11"/>
      <c r="AA2682" s="11"/>
      <c r="AG2682" s="11"/>
    </row>
    <row r="2683" spans="5:33">
      <c r="E2683" s="11"/>
      <c r="K2683" s="11"/>
      <c r="Q2683" s="11"/>
      <c r="X2683" s="11"/>
      <c r="AA2683" s="11"/>
      <c r="AG2683" s="11"/>
    </row>
    <row r="2684" spans="5:33">
      <c r="E2684" s="11"/>
      <c r="K2684" s="11"/>
      <c r="Q2684" s="11"/>
      <c r="X2684" s="11"/>
      <c r="AA2684" s="11"/>
      <c r="AG2684" s="11"/>
    </row>
    <row r="2685" spans="5:33">
      <c r="E2685" s="11"/>
      <c r="K2685" s="11"/>
      <c r="Q2685" s="11"/>
      <c r="X2685" s="11"/>
      <c r="AA2685" s="11"/>
      <c r="AG2685" s="11"/>
    </row>
    <row r="2686" spans="5:33">
      <c r="E2686" s="11"/>
      <c r="K2686" s="11"/>
      <c r="Q2686" s="11"/>
      <c r="X2686" s="11"/>
      <c r="AA2686" s="11"/>
      <c r="AG2686" s="11"/>
    </row>
    <row r="2687" spans="5:33">
      <c r="E2687" s="11"/>
      <c r="K2687" s="11"/>
      <c r="Q2687" s="11"/>
      <c r="X2687" s="11"/>
      <c r="AA2687" s="11"/>
      <c r="AG2687" s="11"/>
    </row>
    <row r="2688" spans="5:33">
      <c r="E2688" s="11"/>
      <c r="K2688" s="11"/>
      <c r="Q2688" s="11"/>
      <c r="X2688" s="11"/>
      <c r="AA2688" s="11"/>
      <c r="AG2688" s="11"/>
    </row>
    <row r="2689" spans="5:33">
      <c r="E2689" s="11"/>
      <c r="K2689" s="11"/>
      <c r="Q2689" s="11"/>
      <c r="X2689" s="11"/>
      <c r="AA2689" s="11"/>
      <c r="AG2689" s="11"/>
    </row>
    <row r="2690" spans="5:33">
      <c r="E2690" s="11"/>
      <c r="K2690" s="11"/>
      <c r="Q2690" s="11"/>
      <c r="X2690" s="11"/>
      <c r="AA2690" s="11"/>
      <c r="AG2690" s="11"/>
    </row>
    <row r="2691" spans="5:33">
      <c r="E2691" s="11"/>
      <c r="K2691" s="11"/>
      <c r="Q2691" s="11"/>
      <c r="X2691" s="11"/>
      <c r="AA2691" s="11"/>
      <c r="AG2691" s="11"/>
    </row>
    <row r="2692" spans="5:33">
      <c r="E2692" s="11"/>
      <c r="K2692" s="11"/>
      <c r="Q2692" s="11"/>
      <c r="X2692" s="11"/>
      <c r="AA2692" s="11"/>
      <c r="AG2692" s="11"/>
    </row>
    <row r="2693" spans="5:33">
      <c r="E2693" s="11"/>
      <c r="K2693" s="11"/>
      <c r="Q2693" s="11"/>
      <c r="X2693" s="11"/>
      <c r="AA2693" s="11"/>
      <c r="AG2693" s="11"/>
    </row>
    <row r="2694" spans="5:33">
      <c r="E2694" s="11"/>
      <c r="K2694" s="11"/>
      <c r="Q2694" s="11"/>
      <c r="X2694" s="11"/>
      <c r="AA2694" s="11"/>
      <c r="AG2694" s="11"/>
    </row>
    <row r="2695" spans="5:33">
      <c r="E2695" s="11"/>
      <c r="K2695" s="11"/>
      <c r="Q2695" s="11"/>
      <c r="X2695" s="11"/>
      <c r="AA2695" s="11"/>
      <c r="AG2695" s="11"/>
    </row>
    <row r="2696" spans="5:33">
      <c r="E2696" s="11"/>
      <c r="K2696" s="11"/>
      <c r="Q2696" s="11"/>
      <c r="X2696" s="11"/>
      <c r="AA2696" s="11"/>
      <c r="AG2696" s="11"/>
    </row>
    <row r="2697" spans="5:33">
      <c r="E2697" s="11"/>
      <c r="K2697" s="11"/>
      <c r="Q2697" s="11"/>
      <c r="X2697" s="11"/>
      <c r="AA2697" s="11"/>
      <c r="AG2697" s="11"/>
    </row>
    <row r="2698" spans="5:33">
      <c r="E2698" s="11"/>
      <c r="K2698" s="11"/>
      <c r="Q2698" s="11"/>
      <c r="X2698" s="11"/>
      <c r="AA2698" s="11"/>
      <c r="AG2698" s="11"/>
    </row>
    <row r="2699" spans="5:33">
      <c r="E2699" s="11"/>
      <c r="K2699" s="11"/>
      <c r="Q2699" s="11"/>
      <c r="X2699" s="11"/>
      <c r="AA2699" s="11"/>
      <c r="AG2699" s="11"/>
    </row>
    <row r="2700" spans="5:33">
      <c r="E2700" s="11"/>
      <c r="K2700" s="11"/>
      <c r="Q2700" s="11"/>
      <c r="X2700" s="11"/>
      <c r="AA2700" s="11"/>
      <c r="AG2700" s="11"/>
    </row>
    <row r="2701" spans="5:33">
      <c r="E2701" s="11"/>
      <c r="K2701" s="11"/>
      <c r="Q2701" s="11"/>
      <c r="X2701" s="11"/>
      <c r="AA2701" s="11"/>
      <c r="AG2701" s="11"/>
    </row>
    <row r="2702" spans="5:33">
      <c r="E2702" s="11"/>
      <c r="K2702" s="11"/>
      <c r="Q2702" s="11"/>
      <c r="X2702" s="11"/>
      <c r="AA2702" s="11"/>
      <c r="AG2702" s="11"/>
    </row>
    <row r="2703" spans="5:33">
      <c r="E2703" s="11"/>
      <c r="K2703" s="11"/>
      <c r="Q2703" s="11"/>
      <c r="X2703" s="11"/>
      <c r="AA2703" s="11"/>
      <c r="AG2703" s="11"/>
    </row>
    <row r="2704" spans="5:33">
      <c r="E2704" s="11"/>
      <c r="K2704" s="11"/>
      <c r="Q2704" s="11"/>
      <c r="X2704" s="11"/>
      <c r="AA2704" s="11"/>
      <c r="AG2704" s="11"/>
    </row>
    <row r="2705" spans="5:33">
      <c r="E2705" s="11"/>
      <c r="K2705" s="11"/>
      <c r="Q2705" s="11"/>
      <c r="X2705" s="11"/>
      <c r="AA2705" s="11"/>
      <c r="AG2705" s="11"/>
    </row>
    <row r="2706" spans="5:33">
      <c r="E2706" s="11"/>
      <c r="K2706" s="11"/>
      <c r="Q2706" s="11"/>
      <c r="X2706" s="11"/>
      <c r="AA2706" s="11"/>
      <c r="AG2706" s="11"/>
    </row>
    <row r="2707" spans="5:33">
      <c r="E2707" s="11"/>
      <c r="K2707" s="11"/>
      <c r="Q2707" s="11"/>
      <c r="X2707" s="11"/>
      <c r="AA2707" s="11"/>
      <c r="AG2707" s="11"/>
    </row>
    <row r="2708" spans="5:33">
      <c r="E2708" s="11"/>
      <c r="K2708" s="11"/>
      <c r="Q2708" s="11"/>
      <c r="X2708" s="11"/>
      <c r="AA2708" s="11"/>
      <c r="AG2708" s="11"/>
    </row>
    <row r="2709" spans="5:33">
      <c r="E2709" s="11"/>
      <c r="K2709" s="11"/>
      <c r="Q2709" s="11"/>
      <c r="X2709" s="11"/>
      <c r="AA2709" s="11"/>
      <c r="AG2709" s="11"/>
    </row>
    <row r="2710" spans="5:33">
      <c r="E2710" s="11"/>
      <c r="K2710" s="11"/>
      <c r="Q2710" s="11"/>
      <c r="X2710" s="11"/>
      <c r="AA2710" s="11"/>
      <c r="AG2710" s="11"/>
    </row>
    <row r="2711" spans="5:33">
      <c r="E2711" s="11"/>
      <c r="K2711" s="11"/>
      <c r="Q2711" s="11"/>
      <c r="X2711" s="11"/>
      <c r="AA2711" s="11"/>
      <c r="AG2711" s="11"/>
    </row>
    <row r="2712" spans="5:33">
      <c r="E2712" s="11"/>
      <c r="K2712" s="11"/>
      <c r="Q2712" s="11"/>
      <c r="X2712" s="11"/>
      <c r="AA2712" s="11"/>
      <c r="AG2712" s="11"/>
    </row>
    <row r="2713" spans="5:33">
      <c r="E2713" s="11"/>
      <c r="K2713" s="11"/>
      <c r="Q2713" s="11"/>
      <c r="X2713" s="11"/>
      <c r="AA2713" s="11"/>
      <c r="AG2713" s="11"/>
    </row>
    <row r="2714" spans="5:33">
      <c r="E2714" s="11"/>
      <c r="K2714" s="11"/>
      <c r="Q2714" s="11"/>
      <c r="X2714" s="11"/>
      <c r="AA2714" s="11"/>
      <c r="AG2714" s="11"/>
    </row>
    <row r="2715" spans="5:33">
      <c r="E2715" s="11"/>
      <c r="K2715" s="11"/>
      <c r="Q2715" s="11"/>
      <c r="X2715" s="11"/>
      <c r="AA2715" s="11"/>
      <c r="AG2715" s="11"/>
    </row>
    <row r="2716" spans="5:33">
      <c r="E2716" s="11"/>
      <c r="K2716" s="11"/>
      <c r="Q2716" s="11"/>
      <c r="X2716" s="11"/>
      <c r="AA2716" s="11"/>
      <c r="AG2716" s="11"/>
    </row>
    <row r="2717" spans="5:33">
      <c r="E2717" s="11"/>
      <c r="K2717" s="11"/>
      <c r="Q2717" s="11"/>
      <c r="X2717" s="11"/>
      <c r="AA2717" s="11"/>
      <c r="AG2717" s="11"/>
    </row>
    <row r="2718" spans="5:33">
      <c r="E2718" s="11"/>
      <c r="K2718" s="11"/>
      <c r="Q2718" s="11"/>
      <c r="X2718" s="11"/>
      <c r="AA2718" s="11"/>
      <c r="AG2718" s="11"/>
    </row>
    <row r="2719" spans="5:33">
      <c r="E2719" s="11"/>
      <c r="K2719" s="11"/>
      <c r="Q2719" s="11"/>
      <c r="X2719" s="11"/>
      <c r="AA2719" s="11"/>
      <c r="AG2719" s="11"/>
    </row>
    <row r="2720" spans="5:33">
      <c r="E2720" s="11"/>
      <c r="K2720" s="11"/>
      <c r="Q2720" s="11"/>
      <c r="X2720" s="11"/>
      <c r="AA2720" s="11"/>
      <c r="AG2720" s="11"/>
    </row>
    <row r="2721" spans="5:33">
      <c r="E2721" s="11"/>
      <c r="K2721" s="11"/>
      <c r="Q2721" s="11"/>
      <c r="X2721" s="11"/>
      <c r="AA2721" s="11"/>
      <c r="AG2721" s="11"/>
    </row>
    <row r="2722" spans="5:33">
      <c r="E2722" s="11"/>
      <c r="K2722" s="11"/>
      <c r="Q2722" s="11"/>
      <c r="X2722" s="11"/>
      <c r="AA2722" s="11"/>
      <c r="AG2722" s="11"/>
    </row>
    <row r="2723" spans="5:33">
      <c r="E2723" s="11"/>
      <c r="K2723" s="11"/>
      <c r="Q2723" s="11"/>
      <c r="X2723" s="11"/>
      <c r="AA2723" s="11"/>
      <c r="AG2723" s="11"/>
    </row>
    <row r="2724" spans="5:33">
      <c r="E2724" s="11"/>
      <c r="K2724" s="11"/>
      <c r="Q2724" s="11"/>
      <c r="X2724" s="11"/>
      <c r="AA2724" s="11"/>
      <c r="AG2724" s="11"/>
    </row>
    <row r="2725" spans="5:33">
      <c r="E2725" s="11"/>
      <c r="K2725" s="11"/>
      <c r="Q2725" s="11"/>
      <c r="X2725" s="11"/>
      <c r="AA2725" s="11"/>
      <c r="AG2725" s="11"/>
    </row>
    <row r="2726" spans="5:33">
      <c r="E2726" s="11"/>
      <c r="K2726" s="11"/>
      <c r="Q2726" s="11"/>
      <c r="X2726" s="11"/>
      <c r="AA2726" s="11"/>
      <c r="AG2726" s="11"/>
    </row>
    <row r="2727" spans="5:33">
      <c r="E2727" s="11"/>
      <c r="K2727" s="11"/>
      <c r="Q2727" s="11"/>
      <c r="X2727" s="11"/>
      <c r="AA2727" s="11"/>
      <c r="AG2727" s="11"/>
    </row>
    <row r="2728" spans="5:33">
      <c r="E2728" s="11"/>
      <c r="K2728" s="11"/>
      <c r="Q2728" s="11"/>
      <c r="X2728" s="11"/>
      <c r="AA2728" s="11"/>
      <c r="AG2728" s="11"/>
    </row>
    <row r="2729" spans="5:33">
      <c r="E2729" s="11"/>
      <c r="K2729" s="11"/>
      <c r="Q2729" s="11"/>
      <c r="X2729" s="11"/>
      <c r="AA2729" s="11"/>
      <c r="AG2729" s="11"/>
    </row>
    <row r="2730" spans="5:33">
      <c r="E2730" s="11"/>
      <c r="K2730" s="11"/>
      <c r="Q2730" s="11"/>
      <c r="X2730" s="11"/>
      <c r="AA2730" s="11"/>
      <c r="AG2730" s="11"/>
    </row>
    <row r="2731" spans="5:33">
      <c r="E2731" s="11"/>
      <c r="K2731" s="11"/>
      <c r="Q2731" s="11"/>
      <c r="X2731" s="11"/>
      <c r="AA2731" s="11"/>
      <c r="AG2731" s="11"/>
    </row>
    <row r="2732" spans="5:33">
      <c r="E2732" s="11"/>
      <c r="K2732" s="11"/>
      <c r="Q2732" s="11"/>
      <c r="X2732" s="11"/>
      <c r="AA2732" s="11"/>
      <c r="AG2732" s="11"/>
    </row>
    <row r="2733" spans="5:33">
      <c r="E2733" s="11"/>
      <c r="K2733" s="11"/>
      <c r="Q2733" s="11"/>
      <c r="X2733" s="11"/>
      <c r="AA2733" s="11"/>
      <c r="AG2733" s="11"/>
    </row>
    <row r="2734" spans="5:33">
      <c r="E2734" s="11"/>
      <c r="K2734" s="11"/>
      <c r="Q2734" s="11"/>
      <c r="X2734" s="11"/>
      <c r="AA2734" s="11"/>
      <c r="AG2734" s="11"/>
    </row>
    <row r="2735" spans="5:33">
      <c r="E2735" s="11"/>
      <c r="K2735" s="11"/>
      <c r="Q2735" s="11"/>
      <c r="X2735" s="11"/>
      <c r="AA2735" s="11"/>
      <c r="AG2735" s="11"/>
    </row>
    <row r="2736" spans="5:33">
      <c r="E2736" s="11"/>
      <c r="K2736" s="11"/>
      <c r="Q2736" s="11"/>
      <c r="X2736" s="11"/>
      <c r="AA2736" s="11"/>
      <c r="AG2736" s="11"/>
    </row>
    <row r="2737" spans="5:33">
      <c r="E2737" s="11"/>
      <c r="K2737" s="11"/>
      <c r="Q2737" s="11"/>
      <c r="X2737" s="11"/>
      <c r="AA2737" s="11"/>
      <c r="AG2737" s="11"/>
    </row>
    <row r="2738" spans="5:33">
      <c r="E2738" s="11"/>
      <c r="K2738" s="11"/>
      <c r="Q2738" s="11"/>
      <c r="X2738" s="11"/>
      <c r="AA2738" s="11"/>
      <c r="AG2738" s="11"/>
    </row>
    <row r="2739" spans="5:33">
      <c r="E2739" s="11"/>
      <c r="K2739" s="11"/>
      <c r="Q2739" s="11"/>
      <c r="X2739" s="11"/>
      <c r="AA2739" s="11"/>
      <c r="AG2739" s="11"/>
    </row>
    <row r="2740" spans="5:33">
      <c r="E2740" s="11"/>
      <c r="K2740" s="11"/>
      <c r="Q2740" s="11"/>
      <c r="X2740" s="11"/>
      <c r="AA2740" s="11"/>
      <c r="AG2740" s="11"/>
    </row>
    <row r="2741" spans="5:33">
      <c r="E2741" s="11"/>
      <c r="K2741" s="11"/>
      <c r="Q2741" s="11"/>
      <c r="X2741" s="11"/>
      <c r="AA2741" s="11"/>
      <c r="AG2741" s="11"/>
    </row>
    <row r="2742" spans="5:33">
      <c r="E2742" s="11"/>
      <c r="K2742" s="11"/>
      <c r="Q2742" s="11"/>
      <c r="X2742" s="11"/>
      <c r="AA2742" s="11"/>
      <c r="AG2742" s="11"/>
    </row>
    <row r="2743" spans="5:33">
      <c r="E2743" s="11"/>
      <c r="K2743" s="11"/>
      <c r="Q2743" s="11"/>
      <c r="X2743" s="11"/>
      <c r="AA2743" s="11"/>
      <c r="AG2743" s="11"/>
    </row>
    <row r="2744" spans="5:33">
      <c r="E2744" s="11"/>
      <c r="K2744" s="11"/>
      <c r="Q2744" s="11"/>
      <c r="X2744" s="11"/>
      <c r="AA2744" s="11"/>
      <c r="AG2744" s="11"/>
    </row>
    <row r="2745" spans="5:33">
      <c r="E2745" s="11"/>
      <c r="K2745" s="11"/>
      <c r="Q2745" s="11"/>
      <c r="X2745" s="11"/>
      <c r="AA2745" s="11"/>
      <c r="AG2745" s="11"/>
    </row>
    <row r="2746" spans="5:33">
      <c r="E2746" s="11"/>
      <c r="K2746" s="11"/>
      <c r="Q2746" s="11"/>
      <c r="X2746" s="11"/>
      <c r="AA2746" s="11"/>
      <c r="AG2746" s="11"/>
    </row>
    <row r="2747" spans="5:33">
      <c r="E2747" s="11"/>
      <c r="K2747" s="11"/>
      <c r="Q2747" s="11"/>
      <c r="X2747" s="11"/>
      <c r="AA2747" s="11"/>
      <c r="AG2747" s="11"/>
    </row>
    <row r="2748" spans="5:33">
      <c r="E2748" s="11"/>
      <c r="K2748" s="11"/>
      <c r="Q2748" s="11"/>
      <c r="X2748" s="11"/>
      <c r="AA2748" s="11"/>
      <c r="AG2748" s="11"/>
    </row>
    <row r="2749" spans="5:33">
      <c r="E2749" s="11"/>
      <c r="K2749" s="11"/>
      <c r="Q2749" s="11"/>
      <c r="X2749" s="11"/>
      <c r="AA2749" s="11"/>
      <c r="AG2749" s="11"/>
    </row>
    <row r="2750" spans="5:33">
      <c r="E2750" s="11"/>
      <c r="K2750" s="11"/>
      <c r="Q2750" s="11"/>
      <c r="X2750" s="11"/>
      <c r="AA2750" s="11"/>
      <c r="AG2750" s="11"/>
    </row>
    <row r="2751" spans="5:33">
      <c r="E2751" s="11"/>
      <c r="K2751" s="11"/>
      <c r="Q2751" s="11"/>
      <c r="X2751" s="11"/>
      <c r="AA2751" s="11"/>
      <c r="AG2751" s="11"/>
    </row>
    <row r="2752" spans="5:33">
      <c r="E2752" s="11"/>
      <c r="K2752" s="11"/>
      <c r="Q2752" s="11"/>
      <c r="X2752" s="11"/>
      <c r="AA2752" s="11"/>
      <c r="AG2752" s="11"/>
    </row>
    <row r="2753" spans="5:33">
      <c r="E2753" s="11"/>
      <c r="K2753" s="11"/>
      <c r="Q2753" s="11"/>
      <c r="X2753" s="11"/>
      <c r="AA2753" s="11"/>
      <c r="AG2753" s="11"/>
    </row>
    <row r="2754" spans="5:33">
      <c r="E2754" s="11"/>
      <c r="K2754" s="11"/>
      <c r="Q2754" s="11"/>
      <c r="X2754" s="11"/>
      <c r="AA2754" s="11"/>
      <c r="AG2754" s="11"/>
    </row>
    <row r="2755" spans="5:33">
      <c r="E2755" s="11"/>
      <c r="K2755" s="11"/>
      <c r="Q2755" s="11"/>
      <c r="X2755" s="11"/>
      <c r="AA2755" s="11"/>
      <c r="AG2755" s="11"/>
    </row>
    <row r="2756" spans="5:33">
      <c r="E2756" s="11"/>
      <c r="K2756" s="11"/>
      <c r="Q2756" s="11"/>
      <c r="X2756" s="11"/>
      <c r="AA2756" s="11"/>
      <c r="AG2756" s="11"/>
    </row>
    <row r="2757" spans="5:33">
      <c r="E2757" s="11"/>
      <c r="K2757" s="11"/>
      <c r="Q2757" s="11"/>
      <c r="X2757" s="11"/>
      <c r="AA2757" s="11"/>
      <c r="AG2757" s="11"/>
    </row>
    <row r="2758" spans="5:33">
      <c r="E2758" s="11"/>
      <c r="K2758" s="11"/>
      <c r="Q2758" s="11"/>
      <c r="X2758" s="11"/>
      <c r="AA2758" s="11"/>
      <c r="AG2758" s="11"/>
    </row>
    <row r="2759" spans="5:33">
      <c r="E2759" s="11"/>
      <c r="K2759" s="11"/>
      <c r="Q2759" s="11"/>
      <c r="X2759" s="11"/>
      <c r="AA2759" s="11"/>
      <c r="AG2759" s="11"/>
    </row>
    <row r="2760" spans="5:33">
      <c r="E2760" s="11"/>
      <c r="K2760" s="11"/>
      <c r="Q2760" s="11"/>
      <c r="X2760" s="11"/>
      <c r="AA2760" s="11"/>
      <c r="AG2760" s="11"/>
    </row>
    <row r="2761" spans="5:33">
      <c r="E2761" s="11"/>
      <c r="K2761" s="11"/>
      <c r="Q2761" s="11"/>
      <c r="X2761" s="11"/>
      <c r="AA2761" s="11"/>
      <c r="AG2761" s="11"/>
    </row>
    <row r="2762" spans="5:33">
      <c r="E2762" s="11"/>
      <c r="K2762" s="11"/>
      <c r="Q2762" s="11"/>
      <c r="X2762" s="11"/>
      <c r="AA2762" s="11"/>
      <c r="AG2762" s="11"/>
    </row>
    <row r="2763" spans="5:33">
      <c r="E2763" s="11"/>
      <c r="K2763" s="11"/>
      <c r="Q2763" s="11"/>
      <c r="X2763" s="11"/>
      <c r="AA2763" s="11"/>
      <c r="AG2763" s="11"/>
    </row>
    <row r="2764" spans="5:33">
      <c r="E2764" s="11"/>
      <c r="K2764" s="11"/>
      <c r="Q2764" s="11"/>
      <c r="X2764" s="11"/>
      <c r="AA2764" s="11"/>
      <c r="AG2764" s="11"/>
    </row>
    <row r="2765" spans="5:33">
      <c r="E2765" s="11"/>
      <c r="K2765" s="11"/>
      <c r="Q2765" s="11"/>
      <c r="X2765" s="11"/>
      <c r="AA2765" s="11"/>
      <c r="AG2765" s="11"/>
    </row>
    <row r="2766" spans="5:33">
      <c r="E2766" s="11"/>
      <c r="K2766" s="11"/>
      <c r="Q2766" s="11"/>
      <c r="X2766" s="11"/>
      <c r="AA2766" s="11"/>
      <c r="AG2766" s="11"/>
    </row>
    <row r="2767" spans="5:33">
      <c r="E2767" s="11"/>
      <c r="K2767" s="11"/>
      <c r="Q2767" s="11"/>
      <c r="X2767" s="11"/>
      <c r="AA2767" s="11"/>
      <c r="AG2767" s="11"/>
    </row>
    <row r="2768" spans="5:33">
      <c r="E2768" s="11"/>
      <c r="K2768" s="11"/>
      <c r="Q2768" s="11"/>
      <c r="X2768" s="11"/>
      <c r="AA2768" s="11"/>
      <c r="AG2768" s="11"/>
    </row>
    <row r="2769" spans="5:33">
      <c r="E2769" s="11"/>
      <c r="K2769" s="11"/>
      <c r="Q2769" s="11"/>
      <c r="X2769" s="11"/>
      <c r="AA2769" s="11"/>
      <c r="AG2769" s="11"/>
    </row>
    <row r="2770" spans="5:33">
      <c r="E2770" s="11"/>
      <c r="K2770" s="11"/>
      <c r="Q2770" s="11"/>
      <c r="X2770" s="11"/>
      <c r="AA2770" s="11"/>
      <c r="AG2770" s="11"/>
    </row>
    <row r="2771" spans="5:33">
      <c r="E2771" s="11"/>
      <c r="K2771" s="11"/>
      <c r="Q2771" s="11"/>
      <c r="X2771" s="11"/>
      <c r="AA2771" s="11"/>
      <c r="AG2771" s="11"/>
    </row>
    <row r="2772" spans="5:33">
      <c r="E2772" s="11"/>
      <c r="K2772" s="11"/>
      <c r="Q2772" s="11"/>
      <c r="X2772" s="11"/>
      <c r="AA2772" s="11"/>
      <c r="AG2772" s="11"/>
    </row>
    <row r="2773" spans="5:33">
      <c r="E2773" s="11"/>
      <c r="K2773" s="11"/>
      <c r="Q2773" s="11"/>
      <c r="X2773" s="11"/>
      <c r="AA2773" s="11"/>
      <c r="AG2773" s="11"/>
    </row>
    <row r="2774" spans="5:33">
      <c r="E2774" s="11"/>
      <c r="K2774" s="11"/>
      <c r="Q2774" s="11"/>
      <c r="X2774" s="11"/>
      <c r="AA2774" s="11"/>
      <c r="AG2774" s="11"/>
    </row>
    <row r="2775" spans="5:33">
      <c r="E2775" s="11"/>
      <c r="K2775" s="11"/>
      <c r="Q2775" s="11"/>
      <c r="X2775" s="11"/>
      <c r="AA2775" s="11"/>
      <c r="AG2775" s="11"/>
    </row>
    <row r="2776" spans="5:33">
      <c r="E2776" s="11"/>
      <c r="K2776" s="11"/>
      <c r="Q2776" s="11"/>
      <c r="X2776" s="11"/>
      <c r="AA2776" s="11"/>
      <c r="AG2776" s="11"/>
    </row>
    <row r="2777" spans="5:33">
      <c r="E2777" s="11"/>
      <c r="K2777" s="11"/>
      <c r="Q2777" s="11"/>
      <c r="X2777" s="11"/>
      <c r="AA2777" s="11"/>
      <c r="AG2777" s="11"/>
    </row>
    <row r="2778" spans="5:33">
      <c r="E2778" s="11"/>
      <c r="K2778" s="11"/>
      <c r="Q2778" s="11"/>
      <c r="X2778" s="11"/>
      <c r="AA2778" s="11"/>
      <c r="AG2778" s="11"/>
    </row>
    <row r="2779" spans="5:33">
      <c r="E2779" s="11"/>
      <c r="K2779" s="11"/>
      <c r="Q2779" s="11"/>
      <c r="X2779" s="11"/>
      <c r="AA2779" s="11"/>
      <c r="AG2779" s="11"/>
    </row>
    <row r="2780" spans="5:33">
      <c r="E2780" s="11"/>
      <c r="K2780" s="11"/>
      <c r="Q2780" s="11"/>
      <c r="X2780" s="11"/>
      <c r="AA2780" s="11"/>
      <c r="AG2780" s="11"/>
    </row>
    <row r="2781" spans="5:33">
      <c r="E2781" s="11"/>
      <c r="K2781" s="11"/>
      <c r="Q2781" s="11"/>
      <c r="X2781" s="11"/>
      <c r="AA2781" s="11"/>
      <c r="AG2781" s="11"/>
    </row>
    <row r="2782" spans="5:33">
      <c r="E2782" s="11"/>
      <c r="K2782" s="11"/>
      <c r="Q2782" s="11"/>
      <c r="X2782" s="11"/>
      <c r="AA2782" s="11"/>
      <c r="AG2782" s="11"/>
    </row>
    <row r="2783" spans="5:33">
      <c r="E2783" s="11"/>
      <c r="K2783" s="11"/>
      <c r="Q2783" s="11"/>
      <c r="X2783" s="11"/>
      <c r="AA2783" s="11"/>
      <c r="AG2783" s="11"/>
    </row>
    <row r="2784" spans="5:33">
      <c r="E2784" s="11"/>
      <c r="K2784" s="11"/>
      <c r="Q2784" s="11"/>
      <c r="X2784" s="11"/>
      <c r="AA2784" s="11"/>
      <c r="AG2784" s="11"/>
    </row>
    <row r="2785" spans="5:33">
      <c r="E2785" s="11"/>
      <c r="K2785" s="11"/>
      <c r="Q2785" s="11"/>
      <c r="X2785" s="11"/>
      <c r="AA2785" s="11"/>
      <c r="AG2785" s="11"/>
    </row>
    <row r="2786" spans="5:33">
      <c r="E2786" s="11"/>
      <c r="K2786" s="11"/>
      <c r="Q2786" s="11"/>
      <c r="X2786" s="11"/>
      <c r="AA2786" s="11"/>
      <c r="AG2786" s="11"/>
    </row>
    <row r="2787" spans="5:33">
      <c r="E2787" s="11"/>
      <c r="K2787" s="11"/>
      <c r="Q2787" s="11"/>
      <c r="X2787" s="11"/>
      <c r="AA2787" s="11"/>
      <c r="AG2787" s="11"/>
    </row>
    <row r="2788" spans="5:33">
      <c r="E2788" s="11"/>
      <c r="K2788" s="11"/>
      <c r="Q2788" s="11"/>
      <c r="X2788" s="11"/>
      <c r="AA2788" s="11"/>
      <c r="AG2788" s="11"/>
    </row>
    <row r="2789" spans="5:33">
      <c r="E2789" s="11"/>
      <c r="K2789" s="11"/>
      <c r="Q2789" s="11"/>
      <c r="X2789" s="11"/>
      <c r="AA2789" s="11"/>
      <c r="AG2789" s="11"/>
    </row>
    <row r="2790" spans="5:33">
      <c r="E2790" s="11"/>
      <c r="K2790" s="11"/>
      <c r="Q2790" s="11"/>
      <c r="X2790" s="11"/>
      <c r="AA2790" s="11"/>
      <c r="AG2790" s="11"/>
    </row>
    <row r="2791" spans="5:33">
      <c r="E2791" s="11"/>
      <c r="K2791" s="11"/>
      <c r="Q2791" s="11"/>
      <c r="X2791" s="11"/>
      <c r="AA2791" s="11"/>
      <c r="AG2791" s="11"/>
    </row>
    <row r="2792" spans="5:33">
      <c r="E2792" s="11"/>
      <c r="K2792" s="11"/>
      <c r="Q2792" s="11"/>
      <c r="X2792" s="11"/>
      <c r="AA2792" s="11"/>
      <c r="AG2792" s="11"/>
    </row>
    <row r="2793" spans="5:33">
      <c r="E2793" s="11"/>
      <c r="K2793" s="11"/>
      <c r="Q2793" s="11"/>
      <c r="X2793" s="11"/>
      <c r="AA2793" s="11"/>
      <c r="AG2793" s="11"/>
    </row>
    <row r="2794" spans="5:33">
      <c r="E2794" s="11"/>
      <c r="K2794" s="11"/>
      <c r="Q2794" s="11"/>
      <c r="X2794" s="11"/>
      <c r="AA2794" s="11"/>
      <c r="AG2794" s="11"/>
    </row>
    <row r="2795" spans="5:33">
      <c r="E2795" s="11"/>
      <c r="K2795" s="11"/>
      <c r="Q2795" s="11"/>
      <c r="X2795" s="11"/>
      <c r="AA2795" s="11"/>
      <c r="AG2795" s="11"/>
    </row>
    <row r="2796" spans="5:33">
      <c r="E2796" s="11"/>
      <c r="K2796" s="11"/>
      <c r="Q2796" s="11"/>
      <c r="X2796" s="11"/>
      <c r="AA2796" s="11"/>
      <c r="AG2796" s="11"/>
    </row>
    <row r="2797" spans="5:33">
      <c r="E2797" s="11"/>
      <c r="K2797" s="11"/>
      <c r="Q2797" s="11"/>
      <c r="X2797" s="11"/>
      <c r="AA2797" s="11"/>
      <c r="AG2797" s="11"/>
    </row>
    <row r="2798" spans="5:33">
      <c r="E2798" s="11"/>
      <c r="K2798" s="11"/>
      <c r="Q2798" s="11"/>
      <c r="X2798" s="11"/>
      <c r="AA2798" s="11"/>
      <c r="AG2798" s="11"/>
    </row>
    <row r="2799" spans="5:33">
      <c r="E2799" s="11"/>
      <c r="K2799" s="11"/>
      <c r="Q2799" s="11"/>
      <c r="X2799" s="11"/>
      <c r="AA2799" s="11"/>
      <c r="AG2799" s="11"/>
    </row>
    <row r="2800" spans="5:33">
      <c r="E2800" s="11"/>
      <c r="K2800" s="11"/>
      <c r="Q2800" s="11"/>
      <c r="X2800" s="11"/>
      <c r="AA2800" s="11"/>
      <c r="AG2800" s="11"/>
    </row>
    <row r="2801" spans="5:33">
      <c r="E2801" s="11"/>
      <c r="K2801" s="11"/>
      <c r="Q2801" s="11"/>
      <c r="X2801" s="11"/>
      <c r="AA2801" s="11"/>
      <c r="AG2801" s="11"/>
    </row>
    <row r="2802" spans="5:33">
      <c r="E2802" s="11"/>
      <c r="K2802" s="11"/>
      <c r="Q2802" s="11"/>
      <c r="X2802" s="11"/>
      <c r="AA2802" s="11"/>
      <c r="AG2802" s="11"/>
    </row>
    <row r="2803" spans="5:33">
      <c r="E2803" s="11"/>
      <c r="K2803" s="11"/>
      <c r="Q2803" s="11"/>
      <c r="X2803" s="11"/>
      <c r="AA2803" s="11"/>
      <c r="AG2803" s="11"/>
    </row>
    <row r="2804" spans="5:33">
      <c r="E2804" s="11"/>
      <c r="K2804" s="11"/>
      <c r="Q2804" s="11"/>
      <c r="X2804" s="11"/>
      <c r="AA2804" s="11"/>
      <c r="AG2804" s="11"/>
    </row>
    <row r="2805" spans="5:33">
      <c r="E2805" s="11"/>
      <c r="K2805" s="11"/>
      <c r="Q2805" s="11"/>
      <c r="X2805" s="11"/>
      <c r="AA2805" s="11"/>
      <c r="AG2805" s="11"/>
    </row>
    <row r="2806" spans="5:33">
      <c r="E2806" s="11"/>
      <c r="K2806" s="11"/>
      <c r="Q2806" s="11"/>
      <c r="X2806" s="11"/>
      <c r="AA2806" s="11"/>
      <c r="AG2806" s="11"/>
    </row>
    <row r="2807" spans="5:33">
      <c r="E2807" s="11"/>
      <c r="K2807" s="11"/>
      <c r="Q2807" s="11"/>
      <c r="X2807" s="11"/>
      <c r="AA2807" s="11"/>
      <c r="AG2807" s="11"/>
    </row>
    <row r="2808" spans="5:33">
      <c r="E2808" s="11"/>
      <c r="K2808" s="11"/>
      <c r="Q2808" s="11"/>
      <c r="X2808" s="11"/>
      <c r="AA2808" s="11"/>
      <c r="AG2808" s="11"/>
    </row>
    <row r="2809" spans="5:33">
      <c r="E2809" s="11"/>
      <c r="K2809" s="11"/>
      <c r="Q2809" s="11"/>
      <c r="X2809" s="11"/>
      <c r="AA2809" s="11"/>
      <c r="AG2809" s="11"/>
    </row>
    <row r="2810" spans="5:33">
      <c r="E2810" s="11"/>
      <c r="K2810" s="11"/>
      <c r="Q2810" s="11"/>
      <c r="X2810" s="11"/>
      <c r="AA2810" s="11"/>
      <c r="AG2810" s="11"/>
    </row>
    <row r="2811" spans="5:33">
      <c r="E2811" s="11"/>
      <c r="K2811" s="11"/>
      <c r="Q2811" s="11"/>
      <c r="X2811" s="11"/>
      <c r="AA2811" s="11"/>
      <c r="AG2811" s="11"/>
    </row>
    <row r="2812" spans="5:33">
      <c r="E2812" s="11"/>
      <c r="K2812" s="11"/>
      <c r="Q2812" s="11"/>
      <c r="X2812" s="11"/>
      <c r="AA2812" s="11"/>
      <c r="AG2812" s="11"/>
    </row>
    <row r="2813" spans="5:33">
      <c r="E2813" s="11"/>
      <c r="K2813" s="11"/>
      <c r="Q2813" s="11"/>
      <c r="X2813" s="11"/>
      <c r="AA2813" s="11"/>
      <c r="AG2813" s="11"/>
    </row>
    <row r="2814" spans="5:33">
      <c r="E2814" s="11"/>
      <c r="K2814" s="11"/>
      <c r="Q2814" s="11"/>
      <c r="X2814" s="11"/>
      <c r="AA2814" s="11"/>
      <c r="AG2814" s="11"/>
    </row>
    <row r="2815" spans="5:33">
      <c r="E2815" s="11"/>
      <c r="K2815" s="11"/>
      <c r="Q2815" s="11"/>
      <c r="X2815" s="11"/>
      <c r="AA2815" s="11"/>
      <c r="AG2815" s="11"/>
    </row>
    <row r="2816" spans="5:33">
      <c r="E2816" s="11"/>
      <c r="K2816" s="11"/>
      <c r="Q2816" s="11"/>
      <c r="X2816" s="11"/>
      <c r="AA2816" s="11"/>
      <c r="AG2816" s="11"/>
    </row>
    <row r="2817" spans="5:33">
      <c r="E2817" s="11"/>
      <c r="K2817" s="11"/>
      <c r="Q2817" s="11"/>
      <c r="X2817" s="11"/>
      <c r="AA2817" s="11"/>
      <c r="AG2817" s="11"/>
    </row>
    <row r="2818" spans="5:33">
      <c r="E2818" s="11"/>
      <c r="K2818" s="11"/>
      <c r="Q2818" s="11"/>
      <c r="X2818" s="11"/>
      <c r="AA2818" s="11"/>
      <c r="AG2818" s="11"/>
    </row>
    <row r="2819" spans="5:33">
      <c r="E2819" s="11"/>
      <c r="K2819" s="11"/>
      <c r="Q2819" s="11"/>
      <c r="X2819" s="11"/>
      <c r="AA2819" s="11"/>
      <c r="AG2819" s="11"/>
    </row>
    <row r="2820" spans="5:33">
      <c r="E2820" s="11"/>
      <c r="K2820" s="11"/>
      <c r="Q2820" s="11"/>
      <c r="X2820" s="11"/>
      <c r="AA2820" s="11"/>
      <c r="AG2820" s="11"/>
    </row>
    <row r="2821" spans="5:33">
      <c r="E2821" s="11"/>
      <c r="K2821" s="11"/>
      <c r="Q2821" s="11"/>
      <c r="X2821" s="11"/>
      <c r="AA2821" s="11"/>
      <c r="AG2821" s="11"/>
    </row>
    <row r="2822" spans="5:33">
      <c r="E2822" s="11"/>
      <c r="K2822" s="11"/>
      <c r="Q2822" s="11"/>
      <c r="X2822" s="11"/>
      <c r="AA2822" s="11"/>
      <c r="AG2822" s="11"/>
    </row>
    <row r="2823" spans="5:33">
      <c r="E2823" s="11"/>
      <c r="K2823" s="11"/>
      <c r="Q2823" s="11"/>
      <c r="X2823" s="11"/>
      <c r="AA2823" s="11"/>
      <c r="AG2823" s="11"/>
    </row>
    <row r="2824" spans="5:33">
      <c r="E2824" s="11"/>
      <c r="K2824" s="11"/>
      <c r="Q2824" s="11"/>
      <c r="X2824" s="11"/>
      <c r="AA2824" s="11"/>
      <c r="AG2824" s="11"/>
    </row>
    <row r="2825" spans="5:33">
      <c r="E2825" s="11"/>
      <c r="K2825" s="11"/>
      <c r="Q2825" s="11"/>
      <c r="X2825" s="11"/>
      <c r="AA2825" s="11"/>
      <c r="AG2825" s="11"/>
    </row>
    <row r="2826" spans="5:33">
      <c r="E2826" s="11"/>
      <c r="K2826" s="11"/>
      <c r="Q2826" s="11"/>
      <c r="X2826" s="11"/>
      <c r="AA2826" s="11"/>
      <c r="AG2826" s="11"/>
    </row>
    <row r="2827" spans="5:33">
      <c r="E2827" s="11"/>
      <c r="K2827" s="11"/>
      <c r="Q2827" s="11"/>
      <c r="X2827" s="11"/>
      <c r="AA2827" s="11"/>
      <c r="AG2827" s="11"/>
    </row>
    <row r="2828" spans="5:33">
      <c r="E2828" s="11"/>
      <c r="K2828" s="11"/>
      <c r="Q2828" s="11"/>
      <c r="X2828" s="11"/>
      <c r="AA2828" s="11"/>
      <c r="AG2828" s="11"/>
    </row>
    <row r="2829" spans="5:33">
      <c r="E2829" s="11"/>
      <c r="K2829" s="11"/>
      <c r="Q2829" s="11"/>
      <c r="X2829" s="11"/>
      <c r="AA2829" s="11"/>
      <c r="AG2829" s="11"/>
    </row>
    <row r="2830" spans="5:33">
      <c r="E2830" s="11"/>
      <c r="K2830" s="11"/>
      <c r="Q2830" s="11"/>
      <c r="X2830" s="11"/>
      <c r="AA2830" s="11"/>
      <c r="AG2830" s="11"/>
    </row>
    <row r="2831" spans="5:33">
      <c r="E2831" s="11"/>
      <c r="K2831" s="11"/>
      <c r="Q2831" s="11"/>
      <c r="X2831" s="11"/>
      <c r="AA2831" s="11"/>
      <c r="AG2831" s="11"/>
    </row>
    <row r="2832" spans="5:33">
      <c r="E2832" s="11"/>
      <c r="K2832" s="11"/>
      <c r="Q2832" s="11"/>
      <c r="X2832" s="11"/>
      <c r="AA2832" s="11"/>
      <c r="AG2832" s="11"/>
    </row>
    <row r="2833" spans="5:33">
      <c r="E2833" s="11"/>
      <c r="K2833" s="11"/>
      <c r="Q2833" s="11"/>
      <c r="X2833" s="11"/>
      <c r="AA2833" s="11"/>
      <c r="AG2833" s="11"/>
    </row>
    <row r="2834" spans="5:33">
      <c r="E2834" s="11"/>
      <c r="K2834" s="11"/>
      <c r="Q2834" s="11"/>
      <c r="X2834" s="11"/>
      <c r="AA2834" s="11"/>
      <c r="AG2834" s="11"/>
    </row>
    <row r="2835" spans="5:33">
      <c r="E2835" s="11"/>
      <c r="K2835" s="11"/>
      <c r="Q2835" s="11"/>
      <c r="X2835" s="11"/>
      <c r="AA2835" s="11"/>
      <c r="AG2835" s="11"/>
    </row>
    <row r="2836" spans="5:33">
      <c r="E2836" s="11"/>
      <c r="K2836" s="11"/>
      <c r="Q2836" s="11"/>
      <c r="X2836" s="11"/>
      <c r="AA2836" s="11"/>
      <c r="AG2836" s="11"/>
    </row>
    <row r="2837" spans="5:33">
      <c r="E2837" s="11"/>
      <c r="K2837" s="11"/>
      <c r="Q2837" s="11"/>
      <c r="X2837" s="11"/>
      <c r="AA2837" s="11"/>
      <c r="AG2837" s="11"/>
    </row>
    <row r="2838" spans="5:33">
      <c r="E2838" s="11"/>
      <c r="K2838" s="11"/>
      <c r="Q2838" s="11"/>
      <c r="X2838" s="11"/>
      <c r="AA2838" s="11"/>
      <c r="AG2838" s="11"/>
    </row>
    <row r="2839" spans="5:33">
      <c r="E2839" s="11"/>
      <c r="K2839" s="11"/>
      <c r="Q2839" s="11"/>
      <c r="X2839" s="11"/>
      <c r="AA2839" s="11"/>
      <c r="AG2839" s="11"/>
    </row>
    <row r="2840" spans="5:33">
      <c r="E2840" s="11"/>
      <c r="K2840" s="11"/>
      <c r="Q2840" s="11"/>
      <c r="X2840" s="11"/>
      <c r="AA2840" s="11"/>
      <c r="AG2840" s="11"/>
    </row>
    <row r="2841" spans="5:33">
      <c r="E2841" s="11"/>
      <c r="K2841" s="11"/>
      <c r="Q2841" s="11"/>
      <c r="X2841" s="11"/>
      <c r="AA2841" s="11"/>
      <c r="AG2841" s="11"/>
    </row>
    <row r="2842" spans="5:33">
      <c r="E2842" s="11"/>
      <c r="K2842" s="11"/>
      <c r="Q2842" s="11"/>
      <c r="X2842" s="11"/>
      <c r="AA2842" s="11"/>
      <c r="AG2842" s="11"/>
    </row>
    <row r="2843" spans="5:33">
      <c r="E2843" s="11"/>
      <c r="K2843" s="11"/>
      <c r="Q2843" s="11"/>
      <c r="X2843" s="11"/>
      <c r="AA2843" s="11"/>
      <c r="AG2843" s="11"/>
    </row>
    <row r="2844" spans="5:33">
      <c r="E2844" s="11"/>
      <c r="K2844" s="11"/>
      <c r="Q2844" s="11"/>
      <c r="X2844" s="11"/>
      <c r="AA2844" s="11"/>
      <c r="AG2844" s="11"/>
    </row>
    <row r="2845" spans="5:33">
      <c r="E2845" s="11"/>
      <c r="K2845" s="11"/>
      <c r="Q2845" s="11"/>
      <c r="X2845" s="11"/>
      <c r="AA2845" s="11"/>
      <c r="AG2845" s="11"/>
    </row>
    <row r="2846" spans="5:33">
      <c r="E2846" s="11"/>
      <c r="K2846" s="11"/>
      <c r="Q2846" s="11"/>
      <c r="X2846" s="11"/>
      <c r="AA2846" s="11"/>
      <c r="AG2846" s="11"/>
    </row>
    <row r="2847" spans="5:33">
      <c r="E2847" s="11"/>
      <c r="K2847" s="11"/>
      <c r="Q2847" s="11"/>
      <c r="X2847" s="11"/>
      <c r="AA2847" s="11"/>
      <c r="AG2847" s="11"/>
    </row>
    <row r="2848" spans="5:33">
      <c r="E2848" s="11"/>
      <c r="K2848" s="11"/>
      <c r="Q2848" s="11"/>
      <c r="X2848" s="11"/>
      <c r="AA2848" s="11"/>
      <c r="AG2848" s="11"/>
    </row>
    <row r="2849" spans="5:33">
      <c r="E2849" s="11"/>
      <c r="K2849" s="11"/>
      <c r="Q2849" s="11"/>
      <c r="X2849" s="11"/>
      <c r="AA2849" s="11"/>
      <c r="AG2849" s="11"/>
    </row>
    <row r="2850" spans="5:33">
      <c r="E2850" s="11"/>
      <c r="K2850" s="11"/>
      <c r="Q2850" s="11"/>
      <c r="X2850" s="11"/>
      <c r="AA2850" s="11"/>
      <c r="AG2850" s="11"/>
    </row>
    <row r="2851" spans="5:33">
      <c r="E2851" s="11"/>
      <c r="K2851" s="11"/>
      <c r="Q2851" s="11"/>
      <c r="X2851" s="11"/>
      <c r="AA2851" s="11"/>
      <c r="AG2851" s="11"/>
    </row>
    <row r="2852" spans="5:33">
      <c r="E2852" s="11"/>
      <c r="K2852" s="11"/>
      <c r="Q2852" s="11"/>
      <c r="X2852" s="11"/>
      <c r="AA2852" s="11"/>
      <c r="AG2852" s="11"/>
    </row>
    <row r="2853" spans="5:33">
      <c r="E2853" s="11"/>
      <c r="K2853" s="11"/>
      <c r="Q2853" s="11"/>
      <c r="X2853" s="11"/>
      <c r="AA2853" s="11"/>
      <c r="AG2853" s="11"/>
    </row>
    <row r="2854" spans="5:33">
      <c r="E2854" s="11"/>
      <c r="K2854" s="11"/>
      <c r="Q2854" s="11"/>
      <c r="X2854" s="11"/>
      <c r="AA2854" s="11"/>
      <c r="AG2854" s="11"/>
    </row>
    <row r="2855" spans="5:33">
      <c r="E2855" s="11"/>
      <c r="K2855" s="11"/>
      <c r="Q2855" s="11"/>
      <c r="X2855" s="11"/>
      <c r="AA2855" s="11"/>
      <c r="AG2855" s="11"/>
    </row>
    <row r="2856" spans="5:33">
      <c r="E2856" s="11"/>
      <c r="K2856" s="11"/>
      <c r="Q2856" s="11"/>
      <c r="X2856" s="11"/>
      <c r="AA2856" s="11"/>
      <c r="AG2856" s="11"/>
    </row>
    <row r="2857" spans="5:33">
      <c r="E2857" s="11"/>
      <c r="K2857" s="11"/>
      <c r="Q2857" s="11"/>
      <c r="X2857" s="11"/>
      <c r="AA2857" s="11"/>
      <c r="AG2857" s="11"/>
    </row>
    <row r="2858" spans="5:33">
      <c r="E2858" s="11"/>
      <c r="K2858" s="11"/>
      <c r="Q2858" s="11"/>
      <c r="X2858" s="11"/>
      <c r="AA2858" s="11"/>
      <c r="AG2858" s="11"/>
    </row>
    <row r="2859" spans="5:33">
      <c r="E2859" s="11"/>
      <c r="K2859" s="11"/>
      <c r="Q2859" s="11"/>
      <c r="X2859" s="11"/>
      <c r="AA2859" s="11"/>
      <c r="AG2859" s="11"/>
    </row>
    <row r="2860" spans="5:33">
      <c r="E2860" s="11"/>
      <c r="K2860" s="11"/>
      <c r="Q2860" s="11"/>
      <c r="X2860" s="11"/>
      <c r="AA2860" s="11"/>
      <c r="AG2860" s="11"/>
    </row>
    <row r="2861" spans="5:33">
      <c r="E2861" s="11"/>
      <c r="K2861" s="11"/>
      <c r="Q2861" s="11"/>
      <c r="X2861" s="11"/>
      <c r="AA2861" s="11"/>
      <c r="AG2861" s="11"/>
    </row>
    <row r="2862" spans="5:33">
      <c r="E2862" s="11"/>
      <c r="K2862" s="11"/>
      <c r="Q2862" s="11"/>
      <c r="X2862" s="11"/>
      <c r="AA2862" s="11"/>
      <c r="AG2862" s="11"/>
    </row>
    <row r="2863" spans="5:33">
      <c r="E2863" s="11"/>
      <c r="K2863" s="11"/>
      <c r="Q2863" s="11"/>
      <c r="X2863" s="11"/>
      <c r="AA2863" s="11"/>
      <c r="AG2863" s="11"/>
    </row>
    <row r="2864" spans="5:33">
      <c r="E2864" s="11"/>
      <c r="K2864" s="11"/>
      <c r="Q2864" s="11"/>
      <c r="X2864" s="11"/>
      <c r="AA2864" s="11"/>
      <c r="AG2864" s="11"/>
    </row>
    <row r="2865" spans="5:33">
      <c r="E2865" s="11"/>
      <c r="K2865" s="11"/>
      <c r="Q2865" s="11"/>
      <c r="X2865" s="11"/>
      <c r="AA2865" s="11"/>
      <c r="AG2865" s="11"/>
    </row>
    <row r="2866" spans="5:33">
      <c r="E2866" s="11"/>
      <c r="K2866" s="11"/>
      <c r="Q2866" s="11"/>
      <c r="X2866" s="11"/>
      <c r="AA2866" s="11"/>
      <c r="AG2866" s="11"/>
    </row>
    <row r="2867" spans="5:33">
      <c r="E2867" s="11"/>
      <c r="K2867" s="11"/>
      <c r="Q2867" s="11"/>
      <c r="X2867" s="11"/>
      <c r="AA2867" s="11"/>
      <c r="AG2867" s="11"/>
    </row>
    <row r="2868" spans="5:33">
      <c r="E2868" s="11"/>
      <c r="K2868" s="11"/>
      <c r="Q2868" s="11"/>
      <c r="X2868" s="11"/>
      <c r="AA2868" s="11"/>
      <c r="AG2868" s="11"/>
    </row>
    <row r="2869" spans="5:33">
      <c r="E2869" s="11"/>
      <c r="K2869" s="11"/>
      <c r="Q2869" s="11"/>
      <c r="X2869" s="11"/>
      <c r="AA2869" s="11"/>
      <c r="AG2869" s="11"/>
    </row>
    <row r="2870" spans="5:33">
      <c r="E2870" s="11"/>
      <c r="K2870" s="11"/>
      <c r="Q2870" s="11"/>
      <c r="X2870" s="11"/>
      <c r="AA2870" s="11"/>
      <c r="AG2870" s="11"/>
    </row>
    <row r="2871" spans="5:33">
      <c r="E2871" s="11"/>
      <c r="K2871" s="11"/>
      <c r="Q2871" s="11"/>
      <c r="X2871" s="11"/>
      <c r="AA2871" s="11"/>
      <c r="AG2871" s="11"/>
    </row>
    <row r="2872" spans="5:33">
      <c r="E2872" s="11"/>
      <c r="K2872" s="11"/>
      <c r="Q2872" s="11"/>
      <c r="X2872" s="11"/>
      <c r="AA2872" s="11"/>
      <c r="AG2872" s="11"/>
    </row>
    <row r="2873" spans="5:33">
      <c r="E2873" s="11"/>
      <c r="K2873" s="11"/>
      <c r="Q2873" s="11"/>
      <c r="X2873" s="11"/>
      <c r="AA2873" s="11"/>
      <c r="AG2873" s="11"/>
    </row>
    <row r="2874" spans="5:33">
      <c r="E2874" s="11"/>
      <c r="K2874" s="11"/>
      <c r="Q2874" s="11"/>
      <c r="X2874" s="11"/>
      <c r="AA2874" s="11"/>
      <c r="AG2874" s="11"/>
    </row>
    <row r="2875" spans="5:33">
      <c r="E2875" s="11"/>
      <c r="K2875" s="11"/>
      <c r="Q2875" s="11"/>
      <c r="X2875" s="11"/>
      <c r="AA2875" s="11"/>
      <c r="AG2875" s="11"/>
    </row>
    <row r="2876" spans="5:33">
      <c r="E2876" s="11"/>
      <c r="K2876" s="11"/>
      <c r="Q2876" s="11"/>
      <c r="X2876" s="11"/>
      <c r="AA2876" s="11"/>
      <c r="AG2876" s="11"/>
    </row>
    <row r="2877" spans="5:33">
      <c r="E2877" s="11"/>
      <c r="K2877" s="11"/>
      <c r="Q2877" s="11"/>
      <c r="X2877" s="11"/>
      <c r="AA2877" s="11"/>
      <c r="AG2877" s="11"/>
    </row>
    <row r="2878" spans="5:33">
      <c r="E2878" s="11"/>
      <c r="K2878" s="11"/>
      <c r="Q2878" s="11"/>
      <c r="X2878" s="11"/>
      <c r="AA2878" s="11"/>
      <c r="AG2878" s="11"/>
    </row>
    <row r="2879" spans="5:33">
      <c r="E2879" s="11"/>
      <c r="K2879" s="11"/>
      <c r="Q2879" s="11"/>
      <c r="X2879" s="11"/>
      <c r="AA2879" s="11"/>
      <c r="AG2879" s="11"/>
    </row>
    <row r="2880" spans="5:33">
      <c r="E2880" s="11"/>
      <c r="K2880" s="11"/>
      <c r="Q2880" s="11"/>
      <c r="X2880" s="11"/>
      <c r="AA2880" s="11"/>
      <c r="AG2880" s="11"/>
    </row>
    <row r="2881" spans="5:33">
      <c r="E2881" s="11"/>
      <c r="K2881" s="11"/>
      <c r="Q2881" s="11"/>
      <c r="X2881" s="11"/>
      <c r="AA2881" s="11"/>
      <c r="AG2881" s="11"/>
    </row>
    <row r="2882" spans="5:33">
      <c r="E2882" s="11"/>
      <c r="K2882" s="11"/>
      <c r="Q2882" s="11"/>
      <c r="X2882" s="11"/>
      <c r="AA2882" s="11"/>
      <c r="AG2882" s="11"/>
    </row>
    <row r="2883" spans="5:33">
      <c r="E2883" s="11"/>
      <c r="K2883" s="11"/>
      <c r="Q2883" s="11"/>
      <c r="X2883" s="11"/>
      <c r="AA2883" s="11"/>
      <c r="AG2883" s="11"/>
    </row>
    <row r="2884" spans="5:33">
      <c r="E2884" s="11"/>
      <c r="K2884" s="11"/>
      <c r="Q2884" s="11"/>
      <c r="X2884" s="11"/>
      <c r="AA2884" s="11"/>
      <c r="AG2884" s="11"/>
    </row>
    <row r="2885" spans="5:33">
      <c r="E2885" s="11"/>
      <c r="K2885" s="11"/>
      <c r="Q2885" s="11"/>
      <c r="X2885" s="11"/>
      <c r="AA2885" s="11"/>
      <c r="AG2885" s="11"/>
    </row>
    <row r="2886" spans="5:33">
      <c r="E2886" s="11"/>
      <c r="K2886" s="11"/>
      <c r="Q2886" s="11"/>
      <c r="X2886" s="11"/>
      <c r="AA2886" s="11"/>
      <c r="AG2886" s="11"/>
    </row>
    <row r="2887" spans="5:33">
      <c r="E2887" s="11"/>
      <c r="K2887" s="11"/>
      <c r="Q2887" s="11"/>
      <c r="X2887" s="11"/>
      <c r="AA2887" s="11"/>
      <c r="AG2887" s="11"/>
    </row>
    <row r="2888" spans="5:33">
      <c r="E2888" s="11"/>
      <c r="K2888" s="11"/>
      <c r="Q2888" s="11"/>
      <c r="X2888" s="11"/>
      <c r="AA2888" s="11"/>
      <c r="AG2888" s="11"/>
    </row>
    <row r="2889" spans="5:33">
      <c r="E2889" s="11"/>
      <c r="K2889" s="11"/>
      <c r="Q2889" s="11"/>
      <c r="X2889" s="11"/>
      <c r="AA2889" s="11"/>
      <c r="AG2889" s="11"/>
    </row>
    <row r="2890" spans="5:33">
      <c r="E2890" s="11"/>
      <c r="K2890" s="11"/>
      <c r="Q2890" s="11"/>
      <c r="X2890" s="11"/>
      <c r="AA2890" s="11"/>
      <c r="AG2890" s="11"/>
    </row>
    <row r="2891" spans="5:33">
      <c r="E2891" s="11"/>
      <c r="K2891" s="11"/>
      <c r="Q2891" s="11"/>
      <c r="X2891" s="11"/>
      <c r="AA2891" s="11"/>
      <c r="AG2891" s="11"/>
    </row>
    <row r="2892" spans="5:33">
      <c r="E2892" s="11"/>
      <c r="K2892" s="11"/>
      <c r="Q2892" s="11"/>
      <c r="X2892" s="11"/>
      <c r="AA2892" s="11"/>
      <c r="AG2892" s="11"/>
    </row>
    <row r="2893" spans="5:33">
      <c r="E2893" s="11"/>
      <c r="K2893" s="11"/>
      <c r="Q2893" s="11"/>
      <c r="X2893" s="11"/>
      <c r="AA2893" s="11"/>
      <c r="AG2893" s="11"/>
    </row>
    <row r="2894" spans="5:33">
      <c r="E2894" s="11"/>
      <c r="K2894" s="11"/>
      <c r="Q2894" s="11"/>
      <c r="X2894" s="11"/>
      <c r="AA2894" s="11"/>
      <c r="AG2894" s="11"/>
    </row>
    <row r="2895" spans="5:33">
      <c r="E2895" s="11"/>
      <c r="K2895" s="11"/>
      <c r="Q2895" s="11"/>
      <c r="X2895" s="11"/>
      <c r="AA2895" s="11"/>
      <c r="AG2895" s="11"/>
    </row>
    <row r="2896" spans="5:33">
      <c r="E2896" s="11"/>
      <c r="K2896" s="11"/>
      <c r="Q2896" s="11"/>
      <c r="X2896" s="11"/>
      <c r="AA2896" s="11"/>
      <c r="AG2896" s="11"/>
    </row>
    <row r="2897" spans="5:33">
      <c r="E2897" s="11"/>
      <c r="K2897" s="11"/>
      <c r="Q2897" s="11"/>
      <c r="X2897" s="11"/>
      <c r="AA2897" s="11"/>
      <c r="AG2897" s="11"/>
    </row>
    <row r="2898" spans="5:33">
      <c r="E2898" s="11"/>
      <c r="K2898" s="11"/>
      <c r="Q2898" s="11"/>
      <c r="X2898" s="11"/>
      <c r="AA2898" s="11"/>
      <c r="AG2898" s="11"/>
    </row>
    <row r="2899" spans="5:33">
      <c r="E2899" s="11"/>
      <c r="K2899" s="11"/>
      <c r="Q2899" s="11"/>
      <c r="X2899" s="11"/>
      <c r="AA2899" s="11"/>
      <c r="AG2899" s="11"/>
    </row>
    <row r="2900" spans="5:33">
      <c r="E2900" s="11"/>
      <c r="K2900" s="11"/>
      <c r="Q2900" s="11"/>
      <c r="X2900" s="11"/>
      <c r="AA2900" s="11"/>
      <c r="AG2900" s="11"/>
    </row>
    <row r="2901" spans="5:33">
      <c r="E2901" s="11"/>
      <c r="K2901" s="11"/>
      <c r="Q2901" s="11"/>
      <c r="X2901" s="11"/>
      <c r="AA2901" s="11"/>
      <c r="AG2901" s="11"/>
    </row>
    <row r="2902" spans="5:33">
      <c r="E2902" s="11"/>
      <c r="K2902" s="11"/>
      <c r="Q2902" s="11"/>
      <c r="X2902" s="11"/>
      <c r="AA2902" s="11"/>
      <c r="AG2902" s="11"/>
    </row>
    <row r="2903" spans="5:33">
      <c r="E2903" s="11"/>
      <c r="K2903" s="11"/>
      <c r="Q2903" s="11"/>
      <c r="X2903" s="11"/>
      <c r="AA2903" s="11"/>
      <c r="AG2903" s="11"/>
    </row>
    <row r="2904" spans="5:33">
      <c r="E2904" s="11"/>
      <c r="K2904" s="11"/>
      <c r="Q2904" s="11"/>
      <c r="X2904" s="11"/>
      <c r="AA2904" s="11"/>
      <c r="AG2904" s="11"/>
    </row>
    <row r="2905" spans="5:33">
      <c r="E2905" s="11"/>
      <c r="K2905" s="11"/>
      <c r="Q2905" s="11"/>
      <c r="X2905" s="11"/>
      <c r="AA2905" s="11"/>
      <c r="AG2905" s="11"/>
    </row>
    <row r="2906" spans="5:33">
      <c r="E2906" s="11"/>
      <c r="K2906" s="11"/>
      <c r="Q2906" s="11"/>
      <c r="X2906" s="11"/>
      <c r="AA2906" s="11"/>
      <c r="AG2906" s="11"/>
    </row>
    <row r="2907" spans="5:33">
      <c r="E2907" s="11"/>
      <c r="K2907" s="11"/>
      <c r="Q2907" s="11"/>
      <c r="X2907" s="11"/>
      <c r="AA2907" s="11"/>
      <c r="AG2907" s="11"/>
    </row>
    <row r="2908" spans="5:33">
      <c r="E2908" s="11"/>
      <c r="K2908" s="11"/>
      <c r="Q2908" s="11"/>
      <c r="X2908" s="11"/>
      <c r="AA2908" s="11"/>
      <c r="AG2908" s="11"/>
    </row>
    <row r="2909" spans="5:33">
      <c r="E2909" s="11"/>
      <c r="K2909" s="11"/>
      <c r="Q2909" s="11"/>
      <c r="X2909" s="11"/>
      <c r="AA2909" s="11"/>
      <c r="AG2909" s="11"/>
    </row>
    <row r="2910" spans="5:33">
      <c r="E2910" s="11"/>
      <c r="K2910" s="11"/>
      <c r="Q2910" s="11"/>
      <c r="X2910" s="11"/>
      <c r="AA2910" s="11"/>
      <c r="AG2910" s="11"/>
    </row>
    <row r="2911" spans="5:33">
      <c r="E2911" s="11"/>
      <c r="K2911" s="11"/>
      <c r="Q2911" s="11"/>
      <c r="X2911" s="11"/>
      <c r="AA2911" s="11"/>
      <c r="AG2911" s="11"/>
    </row>
    <row r="2912" spans="5:33">
      <c r="E2912" s="11"/>
      <c r="K2912" s="11"/>
      <c r="Q2912" s="11"/>
      <c r="X2912" s="11"/>
      <c r="AA2912" s="11"/>
      <c r="AG2912" s="11"/>
    </row>
    <row r="2913" spans="5:33">
      <c r="E2913" s="11"/>
      <c r="K2913" s="11"/>
      <c r="Q2913" s="11"/>
      <c r="X2913" s="11"/>
      <c r="AA2913" s="11"/>
      <c r="AG2913" s="11"/>
    </row>
    <row r="2914" spans="5:33">
      <c r="E2914" s="11"/>
      <c r="K2914" s="11"/>
      <c r="Q2914" s="11"/>
      <c r="X2914" s="11"/>
      <c r="AA2914" s="11"/>
      <c r="AG2914" s="11"/>
    </row>
    <row r="2915" spans="5:33">
      <c r="E2915" s="11"/>
      <c r="K2915" s="11"/>
      <c r="Q2915" s="11"/>
      <c r="X2915" s="11"/>
      <c r="AA2915" s="11"/>
      <c r="AG2915" s="11"/>
    </row>
    <row r="2916" spans="5:33">
      <c r="E2916" s="11"/>
      <c r="K2916" s="11"/>
      <c r="Q2916" s="11"/>
      <c r="X2916" s="11"/>
      <c r="AA2916" s="11"/>
      <c r="AG2916" s="11"/>
    </row>
    <row r="2917" spans="5:33">
      <c r="E2917" s="11"/>
      <c r="K2917" s="11"/>
      <c r="Q2917" s="11"/>
      <c r="X2917" s="11"/>
      <c r="AA2917" s="11"/>
      <c r="AG2917" s="11"/>
    </row>
    <row r="2918" spans="5:33">
      <c r="E2918" s="11"/>
      <c r="K2918" s="11"/>
      <c r="Q2918" s="11"/>
      <c r="X2918" s="11"/>
      <c r="AA2918" s="11"/>
      <c r="AG2918" s="11"/>
    </row>
    <row r="2919" spans="5:33">
      <c r="E2919" s="11"/>
      <c r="K2919" s="11"/>
      <c r="Q2919" s="11"/>
      <c r="X2919" s="11"/>
      <c r="AA2919" s="11"/>
      <c r="AG2919" s="11"/>
    </row>
    <row r="2920" spans="5:33">
      <c r="E2920" s="11"/>
      <c r="K2920" s="11"/>
      <c r="Q2920" s="11"/>
      <c r="X2920" s="11"/>
      <c r="AA2920" s="11"/>
      <c r="AG2920" s="11"/>
    </row>
    <row r="2921" spans="5:33">
      <c r="E2921" s="11"/>
      <c r="K2921" s="11"/>
      <c r="Q2921" s="11"/>
      <c r="X2921" s="11"/>
      <c r="AA2921" s="11"/>
      <c r="AG2921" s="11"/>
    </row>
    <row r="2922" spans="5:33">
      <c r="E2922" s="11"/>
      <c r="K2922" s="11"/>
      <c r="Q2922" s="11"/>
      <c r="X2922" s="11"/>
      <c r="AA2922" s="11"/>
      <c r="AG2922" s="11"/>
    </row>
    <row r="2923" spans="5:33">
      <c r="E2923" s="11"/>
      <c r="K2923" s="11"/>
      <c r="Q2923" s="11"/>
      <c r="X2923" s="11"/>
      <c r="AA2923" s="11"/>
      <c r="AG2923" s="11"/>
    </row>
    <row r="2924" spans="5:33">
      <c r="E2924" s="11"/>
      <c r="K2924" s="11"/>
      <c r="Q2924" s="11"/>
      <c r="X2924" s="11"/>
      <c r="AA2924" s="11"/>
      <c r="AG2924" s="11"/>
    </row>
    <row r="2925" spans="5:33">
      <c r="E2925" s="11"/>
      <c r="K2925" s="11"/>
      <c r="Q2925" s="11"/>
      <c r="X2925" s="11"/>
      <c r="AA2925" s="11"/>
      <c r="AG2925" s="11"/>
    </row>
    <row r="2926" spans="5:33">
      <c r="E2926" s="11"/>
      <c r="K2926" s="11"/>
      <c r="Q2926" s="11"/>
      <c r="X2926" s="11"/>
      <c r="AA2926" s="11"/>
      <c r="AG2926" s="11"/>
    </row>
    <row r="2927" spans="5:33">
      <c r="E2927" s="11"/>
      <c r="K2927" s="11"/>
      <c r="Q2927" s="11"/>
      <c r="X2927" s="11"/>
      <c r="AA2927" s="11"/>
      <c r="AG2927" s="11"/>
    </row>
    <row r="2928" spans="5:33">
      <c r="E2928" s="11"/>
      <c r="K2928" s="11"/>
      <c r="Q2928" s="11"/>
      <c r="X2928" s="11"/>
      <c r="AA2928" s="11"/>
      <c r="AG2928" s="11"/>
    </row>
    <row r="2929" spans="5:33">
      <c r="E2929" s="11"/>
      <c r="K2929" s="11"/>
      <c r="Q2929" s="11"/>
      <c r="X2929" s="11"/>
      <c r="AA2929" s="11"/>
      <c r="AG2929" s="11"/>
    </row>
    <row r="2930" spans="5:33">
      <c r="E2930" s="11"/>
      <c r="K2930" s="11"/>
      <c r="Q2930" s="11"/>
      <c r="X2930" s="11"/>
      <c r="AA2930" s="11"/>
      <c r="AG2930" s="11"/>
    </row>
    <row r="2931" spans="5:33">
      <c r="E2931" s="11"/>
      <c r="K2931" s="11"/>
      <c r="Q2931" s="11"/>
      <c r="X2931" s="11"/>
      <c r="AA2931" s="11"/>
      <c r="AG2931" s="11"/>
    </row>
    <row r="2932" spans="5:33">
      <c r="E2932" s="11"/>
      <c r="K2932" s="11"/>
      <c r="Q2932" s="11"/>
      <c r="X2932" s="11"/>
      <c r="AA2932" s="11"/>
      <c r="AG2932" s="11"/>
    </row>
    <row r="2933" spans="5:33">
      <c r="E2933" s="11"/>
      <c r="K2933" s="11"/>
      <c r="Q2933" s="11"/>
      <c r="X2933" s="11"/>
      <c r="AA2933" s="11"/>
      <c r="AG2933" s="11"/>
    </row>
    <row r="2934" spans="5:33">
      <c r="E2934" s="11"/>
      <c r="K2934" s="11"/>
      <c r="Q2934" s="11"/>
      <c r="X2934" s="11"/>
      <c r="AA2934" s="11"/>
      <c r="AG2934" s="11"/>
    </row>
    <row r="2935" spans="5:33">
      <c r="E2935" s="11"/>
      <c r="K2935" s="11"/>
      <c r="Q2935" s="11"/>
      <c r="X2935" s="11"/>
      <c r="AA2935" s="11"/>
      <c r="AG2935" s="11"/>
    </row>
    <row r="2936" spans="5:33">
      <c r="E2936" s="11"/>
      <c r="K2936" s="11"/>
      <c r="Q2936" s="11"/>
      <c r="X2936" s="11"/>
      <c r="AA2936" s="11"/>
      <c r="AG2936" s="11"/>
    </row>
    <row r="2937" spans="5:33">
      <c r="E2937" s="11"/>
      <c r="K2937" s="11"/>
      <c r="Q2937" s="11"/>
      <c r="X2937" s="11"/>
      <c r="AA2937" s="11"/>
      <c r="AG2937" s="11"/>
    </row>
    <row r="2938" spans="5:33">
      <c r="E2938" s="11"/>
      <c r="K2938" s="11"/>
      <c r="Q2938" s="11"/>
      <c r="X2938" s="11"/>
      <c r="AA2938" s="11"/>
      <c r="AG2938" s="11"/>
    </row>
    <row r="2939" spans="5:33">
      <c r="E2939" s="11"/>
      <c r="K2939" s="11"/>
      <c r="Q2939" s="11"/>
      <c r="X2939" s="11"/>
      <c r="AA2939" s="11"/>
      <c r="AG2939" s="11"/>
    </row>
    <row r="2940" spans="5:33">
      <c r="E2940" s="11"/>
      <c r="K2940" s="11"/>
      <c r="Q2940" s="11"/>
      <c r="X2940" s="11"/>
      <c r="AA2940" s="11"/>
      <c r="AG2940" s="11"/>
    </row>
    <row r="2941" spans="5:33">
      <c r="E2941" s="11"/>
      <c r="K2941" s="11"/>
      <c r="Q2941" s="11"/>
      <c r="X2941" s="11"/>
      <c r="AA2941" s="11"/>
      <c r="AG2941" s="11"/>
    </row>
    <row r="2942" spans="5:33">
      <c r="E2942" s="11"/>
      <c r="K2942" s="11"/>
      <c r="Q2942" s="11"/>
      <c r="X2942" s="11"/>
      <c r="AA2942" s="11"/>
      <c r="AG2942" s="11"/>
    </row>
    <row r="2943" spans="5:33">
      <c r="E2943" s="11"/>
      <c r="K2943" s="11"/>
      <c r="Q2943" s="11"/>
      <c r="X2943" s="11"/>
      <c r="AA2943" s="11"/>
      <c r="AG2943" s="11"/>
    </row>
    <row r="2944" spans="5:33">
      <c r="E2944" s="11"/>
      <c r="K2944" s="11"/>
      <c r="Q2944" s="11"/>
      <c r="X2944" s="11"/>
      <c r="AA2944" s="11"/>
      <c r="AG2944" s="11"/>
    </row>
    <row r="2945" spans="5:33">
      <c r="E2945" s="11"/>
      <c r="K2945" s="11"/>
      <c r="Q2945" s="11"/>
      <c r="X2945" s="11"/>
      <c r="AA2945" s="11"/>
      <c r="AG2945" s="11"/>
    </row>
    <row r="2946" spans="5:33">
      <c r="E2946" s="11"/>
      <c r="K2946" s="11"/>
      <c r="Q2946" s="11"/>
      <c r="X2946" s="11"/>
      <c r="AA2946" s="11"/>
      <c r="AG2946" s="11"/>
    </row>
    <row r="2947" spans="5:33">
      <c r="E2947" s="11"/>
      <c r="K2947" s="11"/>
      <c r="Q2947" s="11"/>
      <c r="X2947" s="11"/>
      <c r="AA2947" s="11"/>
      <c r="AG2947" s="11"/>
    </row>
    <row r="2948" spans="5:33">
      <c r="E2948" s="11"/>
      <c r="K2948" s="11"/>
      <c r="Q2948" s="11"/>
      <c r="X2948" s="11"/>
      <c r="AA2948" s="11"/>
      <c r="AG2948" s="11"/>
    </row>
    <row r="2949" spans="5:33">
      <c r="E2949" s="11"/>
      <c r="K2949" s="11"/>
      <c r="Q2949" s="11"/>
      <c r="X2949" s="11"/>
      <c r="AA2949" s="11"/>
      <c r="AG2949" s="11"/>
    </row>
    <row r="2950" spans="5:33">
      <c r="E2950" s="11"/>
      <c r="K2950" s="11"/>
      <c r="Q2950" s="11"/>
      <c r="X2950" s="11"/>
      <c r="AA2950" s="11"/>
      <c r="AG2950" s="11"/>
    </row>
    <row r="2951" spans="5:33">
      <c r="E2951" s="11"/>
      <c r="K2951" s="11"/>
      <c r="Q2951" s="11"/>
      <c r="X2951" s="11"/>
      <c r="AA2951" s="11"/>
      <c r="AG2951" s="11"/>
    </row>
    <row r="2952" spans="5:33">
      <c r="E2952" s="11"/>
      <c r="K2952" s="11"/>
      <c r="Q2952" s="11"/>
      <c r="X2952" s="11"/>
      <c r="AA2952" s="11"/>
      <c r="AG2952" s="11"/>
    </row>
    <row r="2953" spans="5:33">
      <c r="E2953" s="11"/>
      <c r="K2953" s="11"/>
      <c r="Q2953" s="11"/>
      <c r="X2953" s="11"/>
      <c r="AA2953" s="11"/>
      <c r="AG2953" s="11"/>
    </row>
    <row r="2954" spans="5:33">
      <c r="E2954" s="11"/>
      <c r="K2954" s="11"/>
      <c r="Q2954" s="11"/>
      <c r="X2954" s="11"/>
      <c r="AA2954" s="11"/>
      <c r="AG2954" s="11"/>
    </row>
    <row r="2955" spans="5:33">
      <c r="E2955" s="11"/>
      <c r="K2955" s="11"/>
      <c r="Q2955" s="11"/>
      <c r="X2955" s="11"/>
      <c r="AA2955" s="11"/>
      <c r="AG2955" s="11"/>
    </row>
    <row r="2956" spans="5:33">
      <c r="E2956" s="11"/>
      <c r="K2956" s="11"/>
      <c r="Q2956" s="11"/>
      <c r="X2956" s="11"/>
      <c r="AA2956" s="11"/>
      <c r="AG2956" s="11"/>
    </row>
    <row r="2957" spans="5:33">
      <c r="E2957" s="11"/>
      <c r="K2957" s="11"/>
      <c r="Q2957" s="11"/>
      <c r="X2957" s="11"/>
      <c r="AA2957" s="11"/>
      <c r="AG2957" s="11"/>
    </row>
    <row r="2958" spans="5:33">
      <c r="E2958" s="11"/>
      <c r="K2958" s="11"/>
      <c r="Q2958" s="11"/>
      <c r="X2958" s="11"/>
      <c r="AA2958" s="11"/>
      <c r="AG2958" s="11"/>
    </row>
    <row r="2959" spans="5:33">
      <c r="E2959" s="11"/>
      <c r="K2959" s="11"/>
      <c r="Q2959" s="11"/>
      <c r="X2959" s="11"/>
      <c r="AA2959" s="11"/>
      <c r="AG2959" s="11"/>
    </row>
    <row r="2960" spans="5:33">
      <c r="E2960" s="11"/>
      <c r="K2960" s="11"/>
      <c r="Q2960" s="11"/>
      <c r="X2960" s="11"/>
      <c r="AA2960" s="11"/>
      <c r="AG2960" s="11"/>
    </row>
    <row r="2961" spans="5:33">
      <c r="E2961" s="11"/>
      <c r="K2961" s="11"/>
      <c r="Q2961" s="11"/>
      <c r="X2961" s="11"/>
      <c r="AA2961" s="11"/>
      <c r="AG2961" s="11"/>
    </row>
    <row r="2962" spans="5:33">
      <c r="E2962" s="11"/>
      <c r="K2962" s="11"/>
      <c r="Q2962" s="11"/>
      <c r="X2962" s="11"/>
      <c r="AA2962" s="11"/>
      <c r="AG2962" s="11"/>
    </row>
    <row r="2963" spans="5:33">
      <c r="E2963" s="11"/>
      <c r="K2963" s="11"/>
      <c r="Q2963" s="11"/>
      <c r="X2963" s="11"/>
      <c r="AA2963" s="11"/>
      <c r="AG2963" s="11"/>
    </row>
    <row r="2964" spans="5:33">
      <c r="E2964" s="11"/>
      <c r="K2964" s="11"/>
      <c r="Q2964" s="11"/>
      <c r="X2964" s="11"/>
      <c r="AA2964" s="11"/>
      <c r="AG2964" s="11"/>
    </row>
    <row r="2965" spans="5:33">
      <c r="E2965" s="11"/>
      <c r="K2965" s="11"/>
      <c r="Q2965" s="11"/>
      <c r="X2965" s="11"/>
      <c r="AA2965" s="11"/>
      <c r="AG2965" s="11"/>
    </row>
    <row r="2966" spans="5:33">
      <c r="E2966" s="11"/>
      <c r="K2966" s="11"/>
      <c r="Q2966" s="11"/>
      <c r="X2966" s="11"/>
      <c r="AA2966" s="11"/>
      <c r="AG2966" s="11"/>
    </row>
    <row r="2967" spans="5:33">
      <c r="E2967" s="11"/>
      <c r="K2967" s="11"/>
      <c r="Q2967" s="11"/>
      <c r="X2967" s="11"/>
      <c r="AA2967" s="11"/>
      <c r="AG2967" s="11"/>
    </row>
    <row r="2968" spans="5:33">
      <c r="E2968" s="11"/>
      <c r="K2968" s="11"/>
      <c r="Q2968" s="11"/>
      <c r="X2968" s="11"/>
      <c r="AA2968" s="11"/>
      <c r="AG2968" s="11"/>
    </row>
    <row r="2969" spans="5:33">
      <c r="E2969" s="11"/>
      <c r="K2969" s="11"/>
      <c r="Q2969" s="11"/>
      <c r="X2969" s="11"/>
      <c r="AA2969" s="11"/>
      <c r="AG2969" s="11"/>
    </row>
    <row r="2970" spans="5:33">
      <c r="E2970" s="11"/>
      <c r="K2970" s="11"/>
      <c r="Q2970" s="11"/>
      <c r="X2970" s="11"/>
      <c r="AA2970" s="11"/>
      <c r="AG2970" s="11"/>
    </row>
    <row r="2971" spans="5:33">
      <c r="E2971" s="11"/>
      <c r="K2971" s="11"/>
      <c r="Q2971" s="11"/>
      <c r="X2971" s="11"/>
      <c r="AA2971" s="11"/>
      <c r="AG2971" s="11"/>
    </row>
    <row r="2972" spans="5:33">
      <c r="E2972" s="11"/>
      <c r="K2972" s="11"/>
      <c r="Q2972" s="11"/>
      <c r="X2972" s="11"/>
      <c r="AA2972" s="11"/>
      <c r="AG2972" s="11"/>
    </row>
    <row r="2973" spans="5:33">
      <c r="E2973" s="11"/>
      <c r="K2973" s="11"/>
      <c r="Q2973" s="11"/>
      <c r="X2973" s="11"/>
      <c r="AA2973" s="11"/>
      <c r="AG2973" s="11"/>
    </row>
    <row r="2974" spans="5:33">
      <c r="E2974" s="11"/>
      <c r="K2974" s="11"/>
      <c r="Q2974" s="11"/>
      <c r="X2974" s="11"/>
      <c r="AA2974" s="11"/>
      <c r="AG2974" s="11"/>
    </row>
    <row r="2975" spans="5:33">
      <c r="E2975" s="11"/>
      <c r="K2975" s="11"/>
      <c r="Q2975" s="11"/>
      <c r="X2975" s="11"/>
      <c r="AA2975" s="11"/>
      <c r="AG2975" s="11"/>
    </row>
    <row r="2976" spans="5:33">
      <c r="E2976" s="11"/>
      <c r="K2976" s="11"/>
      <c r="Q2976" s="11"/>
      <c r="X2976" s="11"/>
      <c r="AA2976" s="11"/>
      <c r="AG2976" s="11"/>
    </row>
    <row r="2977" spans="5:33">
      <c r="E2977" s="11"/>
      <c r="K2977" s="11"/>
      <c r="Q2977" s="11"/>
      <c r="X2977" s="11"/>
      <c r="AA2977" s="11"/>
      <c r="AG2977" s="11"/>
    </row>
    <row r="2978" spans="5:33">
      <c r="E2978" s="11"/>
      <c r="K2978" s="11"/>
      <c r="Q2978" s="11"/>
      <c r="X2978" s="11"/>
      <c r="AA2978" s="11"/>
      <c r="AG2978" s="11"/>
    </row>
    <row r="2979" spans="5:33">
      <c r="E2979" s="11"/>
      <c r="K2979" s="11"/>
      <c r="Q2979" s="11"/>
      <c r="X2979" s="11"/>
      <c r="AA2979" s="11"/>
      <c r="AG2979" s="11"/>
    </row>
    <row r="2980" spans="5:33">
      <c r="E2980" s="11"/>
      <c r="K2980" s="11"/>
      <c r="Q2980" s="11"/>
      <c r="X2980" s="11"/>
      <c r="AA2980" s="11"/>
      <c r="AG2980" s="11"/>
    </row>
    <row r="2981" spans="5:33">
      <c r="E2981" s="11"/>
      <c r="K2981" s="11"/>
      <c r="Q2981" s="11"/>
      <c r="X2981" s="11"/>
      <c r="AA2981" s="11"/>
      <c r="AG2981" s="11"/>
    </row>
    <row r="2982" spans="5:33">
      <c r="E2982" s="11"/>
      <c r="K2982" s="11"/>
      <c r="Q2982" s="11"/>
      <c r="X2982" s="11"/>
      <c r="AA2982" s="11"/>
      <c r="AG2982" s="11"/>
    </row>
    <row r="2983" spans="5:33">
      <c r="E2983" s="11"/>
      <c r="K2983" s="11"/>
      <c r="Q2983" s="11"/>
      <c r="X2983" s="11"/>
      <c r="AA2983" s="11"/>
      <c r="AG2983" s="11"/>
    </row>
    <row r="2984" spans="5:33">
      <c r="E2984" s="11"/>
      <c r="K2984" s="11"/>
      <c r="Q2984" s="11"/>
      <c r="X2984" s="11"/>
      <c r="AA2984" s="11"/>
      <c r="AG2984" s="11"/>
    </row>
    <row r="2985" spans="5:33">
      <c r="E2985" s="11"/>
      <c r="K2985" s="11"/>
      <c r="Q2985" s="11"/>
      <c r="X2985" s="11"/>
      <c r="AA2985" s="11"/>
      <c r="AG2985" s="11"/>
    </row>
    <row r="2986" spans="5:33">
      <c r="E2986" s="11"/>
      <c r="K2986" s="11"/>
      <c r="Q2986" s="11"/>
      <c r="X2986" s="11"/>
      <c r="AA2986" s="11"/>
      <c r="AG2986" s="11"/>
    </row>
    <row r="2987" spans="5:33">
      <c r="E2987" s="11"/>
      <c r="K2987" s="11"/>
      <c r="Q2987" s="11"/>
      <c r="X2987" s="11"/>
      <c r="AA2987" s="11"/>
      <c r="AG2987" s="11"/>
    </row>
    <row r="2988" spans="5:33">
      <c r="E2988" s="11"/>
      <c r="K2988" s="11"/>
      <c r="Q2988" s="11"/>
      <c r="X2988" s="11"/>
      <c r="AA2988" s="11"/>
      <c r="AG2988" s="11"/>
    </row>
    <row r="2989" spans="5:33">
      <c r="E2989" s="11"/>
      <c r="K2989" s="11"/>
      <c r="Q2989" s="11"/>
      <c r="X2989" s="11"/>
      <c r="AA2989" s="11"/>
      <c r="AG2989" s="11"/>
    </row>
    <row r="2990" spans="5:33">
      <c r="E2990" s="11"/>
      <c r="K2990" s="11"/>
      <c r="Q2990" s="11"/>
      <c r="X2990" s="11"/>
      <c r="AA2990" s="11"/>
      <c r="AG2990" s="11"/>
    </row>
    <row r="2991" spans="5:33">
      <c r="E2991" s="11"/>
      <c r="K2991" s="11"/>
      <c r="Q2991" s="11"/>
      <c r="X2991" s="11"/>
      <c r="AA2991" s="11"/>
      <c r="AG2991" s="11"/>
    </row>
    <row r="2992" spans="5:33">
      <c r="E2992" s="11"/>
      <c r="K2992" s="11"/>
      <c r="Q2992" s="11"/>
      <c r="X2992" s="11"/>
      <c r="AA2992" s="11"/>
      <c r="AG2992" s="11"/>
    </row>
    <row r="2993" spans="5:33">
      <c r="E2993" s="11"/>
      <c r="K2993" s="11"/>
      <c r="Q2993" s="11"/>
      <c r="X2993" s="11"/>
      <c r="AA2993" s="11"/>
      <c r="AG2993" s="11"/>
    </row>
    <row r="2994" spans="5:33">
      <c r="E2994" s="11"/>
      <c r="K2994" s="11"/>
      <c r="Q2994" s="11"/>
      <c r="X2994" s="11"/>
      <c r="AA2994" s="11"/>
      <c r="AG2994" s="11"/>
    </row>
    <row r="2995" spans="5:33">
      <c r="E2995" s="11"/>
      <c r="K2995" s="11"/>
      <c r="Q2995" s="11"/>
      <c r="X2995" s="11"/>
      <c r="AA2995" s="11"/>
      <c r="AG2995" s="11"/>
    </row>
    <row r="2996" spans="5:33">
      <c r="E2996" s="11"/>
      <c r="K2996" s="11"/>
      <c r="Q2996" s="11"/>
      <c r="X2996" s="11"/>
      <c r="AA2996" s="11"/>
      <c r="AG2996" s="11"/>
    </row>
    <row r="2997" spans="5:33">
      <c r="E2997" s="11"/>
      <c r="K2997" s="11"/>
      <c r="Q2997" s="11"/>
      <c r="X2997" s="11"/>
      <c r="AA2997" s="11"/>
      <c r="AG2997" s="11"/>
    </row>
    <row r="2998" spans="5:33">
      <c r="E2998" s="11"/>
      <c r="K2998" s="11"/>
      <c r="Q2998" s="11"/>
      <c r="X2998" s="11"/>
      <c r="AA2998" s="11"/>
      <c r="AG2998" s="11"/>
    </row>
    <row r="2999" spans="5:33">
      <c r="E2999" s="11"/>
      <c r="K2999" s="11"/>
      <c r="Q2999" s="11"/>
      <c r="X2999" s="11"/>
      <c r="AA2999" s="11"/>
      <c r="AG2999" s="11"/>
    </row>
    <row r="3000" spans="5:33">
      <c r="E3000" s="11"/>
      <c r="K3000" s="11"/>
      <c r="Q3000" s="11"/>
      <c r="X3000" s="11"/>
      <c r="AA3000" s="11"/>
      <c r="AG3000" s="11"/>
    </row>
    <row r="3001" spans="5:33">
      <c r="E3001" s="11"/>
      <c r="K3001" s="11"/>
      <c r="Q3001" s="11"/>
      <c r="X3001" s="11"/>
      <c r="AA3001" s="11"/>
      <c r="AG3001" s="11"/>
    </row>
    <row r="3002" spans="5:33">
      <c r="E3002" s="11"/>
      <c r="K3002" s="11"/>
      <c r="Q3002" s="11"/>
      <c r="X3002" s="11"/>
      <c r="AA3002" s="11"/>
      <c r="AG3002" s="11"/>
    </row>
    <row r="3003" spans="5:33">
      <c r="E3003" s="11"/>
      <c r="K3003" s="11"/>
      <c r="Q3003" s="11"/>
      <c r="X3003" s="11"/>
      <c r="AA3003" s="11"/>
      <c r="AG3003" s="11"/>
    </row>
    <row r="3004" spans="5:33">
      <c r="E3004" s="11"/>
      <c r="K3004" s="11"/>
      <c r="Q3004" s="11"/>
      <c r="X3004" s="11"/>
      <c r="AA3004" s="11"/>
      <c r="AG3004" s="11"/>
    </row>
    <row r="3005" spans="5:33">
      <c r="E3005" s="11"/>
      <c r="K3005" s="11"/>
      <c r="Q3005" s="11"/>
      <c r="X3005" s="11"/>
      <c r="AA3005" s="11"/>
      <c r="AG3005" s="11"/>
    </row>
    <row r="3006" spans="5:33">
      <c r="E3006" s="11"/>
      <c r="K3006" s="11"/>
      <c r="Q3006" s="11"/>
      <c r="X3006" s="11"/>
      <c r="AA3006" s="11"/>
      <c r="AG3006" s="11"/>
    </row>
    <row r="3007" spans="5:33">
      <c r="E3007" s="11"/>
      <c r="K3007" s="11"/>
      <c r="Q3007" s="11"/>
      <c r="X3007" s="11"/>
      <c r="AA3007" s="11"/>
      <c r="AG3007" s="11"/>
    </row>
    <row r="3008" spans="5:33">
      <c r="E3008" s="11"/>
      <c r="K3008" s="11"/>
      <c r="Q3008" s="11"/>
      <c r="X3008" s="11"/>
      <c r="AA3008" s="11"/>
      <c r="AG3008" s="11"/>
    </row>
    <row r="3009" spans="5:33">
      <c r="E3009" s="11"/>
      <c r="K3009" s="11"/>
      <c r="Q3009" s="11"/>
      <c r="X3009" s="11"/>
      <c r="AA3009" s="11"/>
      <c r="AG3009" s="11"/>
    </row>
    <row r="3010" spans="5:33">
      <c r="E3010" s="11"/>
      <c r="K3010" s="11"/>
      <c r="Q3010" s="11"/>
      <c r="X3010" s="11"/>
      <c r="AA3010" s="11"/>
      <c r="AG3010" s="11"/>
    </row>
    <row r="3011" spans="5:33">
      <c r="E3011" s="11"/>
      <c r="K3011" s="11"/>
      <c r="Q3011" s="11"/>
      <c r="X3011" s="11"/>
      <c r="AA3011" s="11"/>
      <c r="AG3011" s="11"/>
    </row>
    <row r="3012" spans="5:33">
      <c r="E3012" s="11"/>
      <c r="K3012" s="11"/>
      <c r="Q3012" s="11"/>
      <c r="X3012" s="11"/>
      <c r="AA3012" s="11"/>
      <c r="AG3012" s="11"/>
    </row>
    <row r="3013" spans="5:33">
      <c r="E3013" s="11"/>
      <c r="K3013" s="11"/>
      <c r="Q3013" s="11"/>
      <c r="X3013" s="11"/>
      <c r="AA3013" s="11"/>
      <c r="AG3013" s="11"/>
    </row>
    <row r="3014" spans="5:33">
      <c r="E3014" s="11"/>
      <c r="K3014" s="11"/>
      <c r="Q3014" s="11"/>
      <c r="X3014" s="11"/>
      <c r="AA3014" s="11"/>
      <c r="AG3014" s="11"/>
    </row>
    <row r="3015" spans="5:33">
      <c r="E3015" s="11"/>
      <c r="K3015" s="11"/>
      <c r="Q3015" s="11"/>
      <c r="X3015" s="11"/>
      <c r="AA3015" s="11"/>
      <c r="AG3015" s="11"/>
    </row>
    <row r="3016" spans="5:33">
      <c r="E3016" s="11"/>
      <c r="K3016" s="11"/>
      <c r="Q3016" s="11"/>
      <c r="X3016" s="11"/>
      <c r="AA3016" s="11"/>
      <c r="AG3016" s="11"/>
    </row>
    <row r="3017" spans="5:33">
      <c r="E3017" s="11"/>
      <c r="K3017" s="11"/>
      <c r="Q3017" s="11"/>
      <c r="X3017" s="11"/>
      <c r="AA3017" s="11"/>
      <c r="AG3017" s="11"/>
    </row>
    <row r="3018" spans="5:33">
      <c r="E3018" s="11"/>
      <c r="K3018" s="11"/>
      <c r="Q3018" s="11"/>
      <c r="X3018" s="11"/>
      <c r="AA3018" s="11"/>
      <c r="AG3018" s="11"/>
    </row>
    <row r="3019" spans="5:33">
      <c r="E3019" s="11"/>
      <c r="K3019" s="11"/>
      <c r="Q3019" s="11"/>
      <c r="X3019" s="11"/>
      <c r="AA3019" s="11"/>
      <c r="AG3019" s="11"/>
    </row>
    <row r="3020" spans="5:33">
      <c r="E3020" s="11"/>
      <c r="K3020" s="11"/>
      <c r="Q3020" s="11"/>
      <c r="X3020" s="11"/>
      <c r="AA3020" s="11"/>
      <c r="AG3020" s="11"/>
    </row>
    <row r="3021" spans="5:33">
      <c r="E3021" s="11"/>
      <c r="K3021" s="11"/>
      <c r="Q3021" s="11"/>
      <c r="X3021" s="11"/>
      <c r="AA3021" s="11"/>
      <c r="AG3021" s="11"/>
    </row>
    <row r="3022" spans="5:33">
      <c r="E3022" s="11"/>
      <c r="K3022" s="11"/>
      <c r="Q3022" s="11"/>
      <c r="X3022" s="11"/>
      <c r="AA3022" s="11"/>
      <c r="AG3022" s="11"/>
    </row>
    <row r="3023" spans="5:33">
      <c r="E3023" s="11"/>
      <c r="K3023" s="11"/>
      <c r="Q3023" s="11"/>
      <c r="X3023" s="11"/>
      <c r="AA3023" s="11"/>
      <c r="AG3023" s="11"/>
    </row>
    <row r="3024" spans="5:33">
      <c r="E3024" s="11"/>
      <c r="K3024" s="11"/>
      <c r="Q3024" s="11"/>
      <c r="X3024" s="11"/>
      <c r="AA3024" s="11"/>
      <c r="AG3024" s="11"/>
    </row>
    <row r="3025" spans="5:33">
      <c r="E3025" s="11"/>
      <c r="K3025" s="11"/>
      <c r="Q3025" s="11"/>
      <c r="X3025" s="11"/>
      <c r="AA3025" s="11"/>
      <c r="AG3025" s="11"/>
    </row>
    <row r="3026" spans="5:33">
      <c r="E3026" s="11"/>
      <c r="K3026" s="11"/>
      <c r="Q3026" s="11"/>
      <c r="X3026" s="11"/>
      <c r="AA3026" s="11"/>
      <c r="AG3026" s="11"/>
    </row>
    <row r="3027" spans="5:33">
      <c r="E3027" s="11"/>
      <c r="K3027" s="11"/>
      <c r="Q3027" s="11"/>
      <c r="X3027" s="11"/>
      <c r="AA3027" s="11"/>
      <c r="AG3027" s="11"/>
    </row>
    <row r="3028" spans="5:33">
      <c r="E3028" s="11"/>
      <c r="K3028" s="11"/>
      <c r="Q3028" s="11"/>
      <c r="X3028" s="11"/>
      <c r="AA3028" s="11"/>
      <c r="AG3028" s="11"/>
    </row>
    <row r="3029" spans="5:33">
      <c r="E3029" s="11"/>
      <c r="K3029" s="11"/>
      <c r="Q3029" s="11"/>
      <c r="X3029" s="11"/>
      <c r="AA3029" s="11"/>
      <c r="AG3029" s="11"/>
    </row>
    <row r="3030" spans="5:33">
      <c r="E3030" s="11"/>
      <c r="K3030" s="11"/>
      <c r="Q3030" s="11"/>
      <c r="X3030" s="11"/>
      <c r="AA3030" s="11"/>
      <c r="AG3030" s="11"/>
    </row>
    <row r="3031" spans="5:33">
      <c r="E3031" s="11"/>
      <c r="K3031" s="11"/>
      <c r="Q3031" s="11"/>
      <c r="X3031" s="11"/>
      <c r="AA3031" s="11"/>
      <c r="AG3031" s="11"/>
    </row>
    <row r="3032" spans="5:33">
      <c r="E3032" s="11"/>
      <c r="K3032" s="11"/>
      <c r="Q3032" s="11"/>
      <c r="X3032" s="11"/>
      <c r="AA3032" s="11"/>
      <c r="AG3032" s="11"/>
    </row>
    <row r="3033" spans="5:33">
      <c r="E3033" s="11"/>
      <c r="K3033" s="11"/>
      <c r="Q3033" s="11"/>
      <c r="X3033" s="11"/>
      <c r="AA3033" s="11"/>
      <c r="AG3033" s="11"/>
    </row>
    <row r="3034" spans="5:33">
      <c r="E3034" s="11"/>
      <c r="K3034" s="11"/>
      <c r="Q3034" s="11"/>
      <c r="X3034" s="11"/>
      <c r="AA3034" s="11"/>
      <c r="AG3034" s="11"/>
    </row>
    <row r="3035" spans="5:33">
      <c r="E3035" s="11"/>
      <c r="K3035" s="11"/>
      <c r="Q3035" s="11"/>
      <c r="X3035" s="11"/>
      <c r="AA3035" s="11"/>
      <c r="AG3035" s="11"/>
    </row>
    <row r="3036" spans="5:33">
      <c r="E3036" s="11"/>
      <c r="K3036" s="11"/>
      <c r="Q3036" s="11"/>
      <c r="X3036" s="11"/>
      <c r="AA3036" s="11"/>
      <c r="AG3036" s="11"/>
    </row>
    <row r="3037" spans="5:33">
      <c r="E3037" s="11"/>
      <c r="K3037" s="11"/>
      <c r="Q3037" s="11"/>
      <c r="X3037" s="11"/>
      <c r="AA3037" s="11"/>
      <c r="AG3037" s="11"/>
    </row>
    <row r="3038" spans="5:33">
      <c r="E3038" s="11"/>
      <c r="K3038" s="11"/>
      <c r="Q3038" s="11"/>
      <c r="X3038" s="11"/>
      <c r="AA3038" s="11"/>
      <c r="AG3038" s="11"/>
    </row>
    <row r="3039" spans="5:33">
      <c r="E3039" s="11"/>
      <c r="K3039" s="11"/>
      <c r="Q3039" s="11"/>
      <c r="X3039" s="11"/>
      <c r="AA3039" s="11"/>
      <c r="AG3039" s="11"/>
    </row>
    <row r="3040" spans="5:33">
      <c r="E3040" s="11"/>
      <c r="K3040" s="11"/>
      <c r="Q3040" s="11"/>
      <c r="X3040" s="11"/>
      <c r="AA3040" s="11"/>
      <c r="AG3040" s="11"/>
    </row>
    <row r="3041" spans="5:33">
      <c r="E3041" s="11"/>
      <c r="K3041" s="11"/>
      <c r="Q3041" s="11"/>
      <c r="X3041" s="11"/>
      <c r="AA3041" s="11"/>
      <c r="AG3041" s="11"/>
    </row>
    <row r="3042" spans="5:33">
      <c r="E3042" s="11"/>
      <c r="K3042" s="11"/>
      <c r="Q3042" s="11"/>
      <c r="X3042" s="11"/>
      <c r="AA3042" s="11"/>
      <c r="AG3042" s="11"/>
    </row>
    <row r="3043" spans="5:33">
      <c r="E3043" s="11"/>
      <c r="K3043" s="11"/>
      <c r="Q3043" s="11"/>
      <c r="X3043" s="11"/>
      <c r="AA3043" s="11"/>
      <c r="AG3043" s="11"/>
    </row>
    <row r="3044" spans="5:33">
      <c r="E3044" s="11"/>
      <c r="K3044" s="11"/>
      <c r="Q3044" s="11"/>
      <c r="X3044" s="11"/>
      <c r="AA3044" s="11"/>
      <c r="AG3044" s="11"/>
    </row>
    <row r="3045" spans="5:33">
      <c r="E3045" s="11"/>
      <c r="K3045" s="11"/>
      <c r="Q3045" s="11"/>
      <c r="X3045" s="11"/>
      <c r="AA3045" s="11"/>
      <c r="AG3045" s="11"/>
    </row>
    <row r="3046" spans="5:33">
      <c r="E3046" s="11"/>
      <c r="K3046" s="11"/>
      <c r="Q3046" s="11"/>
      <c r="X3046" s="11"/>
      <c r="AA3046" s="11"/>
      <c r="AG3046" s="11"/>
    </row>
    <row r="3047" spans="5:33">
      <c r="E3047" s="11"/>
      <c r="K3047" s="11"/>
      <c r="Q3047" s="11"/>
      <c r="X3047" s="11"/>
      <c r="AA3047" s="11"/>
      <c r="AG3047" s="11"/>
    </row>
    <row r="3048" spans="5:33">
      <c r="E3048" s="11"/>
      <c r="K3048" s="11"/>
      <c r="Q3048" s="11"/>
      <c r="X3048" s="11"/>
      <c r="AA3048" s="11"/>
      <c r="AG3048" s="11"/>
    </row>
    <row r="3049" spans="5:33">
      <c r="E3049" s="11"/>
      <c r="K3049" s="11"/>
      <c r="Q3049" s="11"/>
      <c r="X3049" s="11"/>
      <c r="AA3049" s="11"/>
      <c r="AG3049" s="11"/>
    </row>
    <row r="3050" spans="5:33">
      <c r="E3050" s="11"/>
      <c r="K3050" s="11"/>
      <c r="Q3050" s="11"/>
      <c r="X3050" s="11"/>
      <c r="AA3050" s="11"/>
      <c r="AG3050" s="11"/>
    </row>
    <row r="3051" spans="5:33">
      <c r="E3051" s="11"/>
      <c r="K3051" s="11"/>
      <c r="Q3051" s="11"/>
      <c r="X3051" s="11"/>
      <c r="AA3051" s="11"/>
      <c r="AG3051" s="11"/>
    </row>
    <row r="3052" spans="5:33">
      <c r="E3052" s="11"/>
      <c r="K3052" s="11"/>
      <c r="Q3052" s="11"/>
      <c r="X3052" s="11"/>
      <c r="AA3052" s="11"/>
      <c r="AG3052" s="11"/>
    </row>
    <row r="3053" spans="5:33">
      <c r="E3053" s="11"/>
      <c r="K3053" s="11"/>
      <c r="Q3053" s="11"/>
      <c r="X3053" s="11"/>
      <c r="AA3053" s="11"/>
      <c r="AG3053" s="11"/>
    </row>
    <row r="3054" spans="5:33">
      <c r="E3054" s="11"/>
      <c r="K3054" s="11"/>
      <c r="Q3054" s="11"/>
      <c r="X3054" s="11"/>
      <c r="AA3054" s="11"/>
      <c r="AG3054" s="11"/>
    </row>
    <row r="3055" spans="5:33">
      <c r="E3055" s="11"/>
      <c r="K3055" s="11"/>
      <c r="Q3055" s="11"/>
      <c r="X3055" s="11"/>
      <c r="AA3055" s="11"/>
      <c r="AG3055" s="11"/>
    </row>
    <row r="3056" spans="5:33">
      <c r="E3056" s="11"/>
      <c r="K3056" s="11"/>
      <c r="Q3056" s="11"/>
      <c r="X3056" s="11"/>
      <c r="AA3056" s="11"/>
      <c r="AG3056" s="11"/>
    </row>
    <row r="3057" spans="5:33">
      <c r="E3057" s="11"/>
      <c r="K3057" s="11"/>
      <c r="Q3057" s="11"/>
      <c r="X3057" s="11"/>
      <c r="AA3057" s="11"/>
      <c r="AG3057" s="11"/>
    </row>
    <row r="3058" spans="5:33">
      <c r="E3058" s="11"/>
      <c r="K3058" s="11"/>
      <c r="Q3058" s="11"/>
      <c r="X3058" s="11"/>
      <c r="AA3058" s="11"/>
      <c r="AG3058" s="11"/>
    </row>
    <row r="3059" spans="5:33">
      <c r="E3059" s="11"/>
      <c r="K3059" s="11"/>
      <c r="Q3059" s="11"/>
      <c r="X3059" s="11"/>
      <c r="AA3059" s="11"/>
      <c r="AG3059" s="11"/>
    </row>
    <row r="3060" spans="5:33">
      <c r="E3060" s="11"/>
      <c r="K3060" s="11"/>
      <c r="Q3060" s="11"/>
      <c r="X3060" s="11"/>
      <c r="AA3060" s="11"/>
      <c r="AG3060" s="11"/>
    </row>
    <row r="3061" spans="5:33">
      <c r="E3061" s="11"/>
      <c r="K3061" s="11"/>
      <c r="Q3061" s="11"/>
      <c r="X3061" s="11"/>
      <c r="AA3061" s="11"/>
      <c r="AG3061" s="11"/>
    </row>
    <row r="3062" spans="5:33">
      <c r="E3062" s="11"/>
      <c r="K3062" s="11"/>
      <c r="Q3062" s="11"/>
      <c r="X3062" s="11"/>
      <c r="AA3062" s="11"/>
      <c r="AG3062" s="11"/>
    </row>
    <row r="3063" spans="5:33">
      <c r="E3063" s="11"/>
      <c r="K3063" s="11"/>
      <c r="Q3063" s="11"/>
      <c r="X3063" s="11"/>
      <c r="AA3063" s="11"/>
      <c r="AG3063" s="11"/>
    </row>
    <row r="3064" spans="5:33">
      <c r="E3064" s="11"/>
      <c r="K3064" s="11"/>
      <c r="Q3064" s="11"/>
      <c r="X3064" s="11"/>
      <c r="AA3064" s="11"/>
      <c r="AG3064" s="11"/>
    </row>
    <row r="3065" spans="5:33">
      <c r="E3065" s="11"/>
      <c r="K3065" s="11"/>
      <c r="Q3065" s="11"/>
      <c r="X3065" s="11"/>
      <c r="AA3065" s="11"/>
      <c r="AG3065" s="11"/>
    </row>
    <row r="3066" spans="5:33">
      <c r="E3066" s="11"/>
      <c r="K3066" s="11"/>
      <c r="Q3066" s="11"/>
      <c r="X3066" s="11"/>
      <c r="AA3066" s="11"/>
      <c r="AG3066" s="11"/>
    </row>
    <row r="3067" spans="5:33">
      <c r="E3067" s="11"/>
      <c r="K3067" s="11"/>
      <c r="Q3067" s="11"/>
      <c r="X3067" s="11"/>
      <c r="AA3067" s="11"/>
      <c r="AG3067" s="11"/>
    </row>
    <row r="3068" spans="5:33">
      <c r="E3068" s="11"/>
      <c r="K3068" s="11"/>
      <c r="Q3068" s="11"/>
      <c r="X3068" s="11"/>
      <c r="AA3068" s="11"/>
      <c r="AG3068" s="11"/>
    </row>
    <row r="3069" spans="5:33">
      <c r="E3069" s="11"/>
      <c r="K3069" s="11"/>
      <c r="Q3069" s="11"/>
      <c r="X3069" s="11"/>
      <c r="AA3069" s="11"/>
      <c r="AG3069" s="11"/>
    </row>
    <row r="3070" spans="5:33">
      <c r="E3070" s="11"/>
      <c r="K3070" s="11"/>
      <c r="Q3070" s="11"/>
      <c r="X3070" s="11"/>
      <c r="AA3070" s="11"/>
      <c r="AG3070" s="11"/>
    </row>
    <row r="3071" spans="5:33">
      <c r="E3071" s="11"/>
      <c r="K3071" s="11"/>
      <c r="Q3071" s="11"/>
      <c r="X3071" s="11"/>
      <c r="AA3071" s="11"/>
      <c r="AG3071" s="11"/>
    </row>
    <row r="3072" spans="5:33">
      <c r="E3072" s="11"/>
      <c r="K3072" s="11"/>
      <c r="Q3072" s="11"/>
      <c r="X3072" s="11"/>
      <c r="AA3072" s="11"/>
      <c r="AG3072" s="11"/>
    </row>
    <row r="3073" spans="5:33">
      <c r="E3073" s="11"/>
      <c r="K3073" s="11"/>
      <c r="Q3073" s="11"/>
      <c r="X3073" s="11"/>
      <c r="AA3073" s="11"/>
      <c r="AG3073" s="11"/>
    </row>
    <row r="3074" spans="5:33">
      <c r="E3074" s="11"/>
      <c r="K3074" s="11"/>
      <c r="Q3074" s="11"/>
      <c r="X3074" s="11"/>
      <c r="AA3074" s="11"/>
      <c r="AG3074" s="11"/>
    </row>
    <row r="3075" spans="5:33">
      <c r="E3075" s="11"/>
      <c r="K3075" s="11"/>
      <c r="Q3075" s="11"/>
      <c r="X3075" s="11"/>
      <c r="AA3075" s="11"/>
      <c r="AG3075" s="11"/>
    </row>
    <row r="3076" spans="5:33">
      <c r="E3076" s="11"/>
      <c r="K3076" s="11"/>
      <c r="Q3076" s="11"/>
      <c r="X3076" s="11"/>
      <c r="AA3076" s="11"/>
      <c r="AG3076" s="11"/>
    </row>
    <row r="3077" spans="5:33">
      <c r="E3077" s="11"/>
      <c r="K3077" s="11"/>
      <c r="Q3077" s="11"/>
      <c r="X3077" s="11"/>
      <c r="AA3077" s="11"/>
      <c r="AG3077" s="11"/>
    </row>
    <row r="3078" spans="5:33">
      <c r="E3078" s="11"/>
      <c r="K3078" s="11"/>
      <c r="Q3078" s="11"/>
      <c r="X3078" s="11"/>
      <c r="AA3078" s="11"/>
      <c r="AG3078" s="11"/>
    </row>
    <row r="3079" spans="5:33">
      <c r="E3079" s="11"/>
      <c r="K3079" s="11"/>
      <c r="Q3079" s="11"/>
      <c r="X3079" s="11"/>
      <c r="AA3079" s="11"/>
      <c r="AG3079" s="11"/>
    </row>
    <row r="3080" spans="5:33">
      <c r="E3080" s="11"/>
      <c r="K3080" s="11"/>
      <c r="Q3080" s="11"/>
      <c r="X3080" s="11"/>
      <c r="AA3080" s="11"/>
      <c r="AG3080" s="11"/>
    </row>
    <row r="3081" spans="5:33">
      <c r="E3081" s="11"/>
      <c r="K3081" s="11"/>
      <c r="Q3081" s="11"/>
      <c r="X3081" s="11"/>
      <c r="AA3081" s="11"/>
      <c r="AG3081" s="11"/>
    </row>
    <row r="3082" spans="5:33">
      <c r="E3082" s="11"/>
      <c r="K3082" s="11"/>
      <c r="Q3082" s="11"/>
      <c r="X3082" s="11"/>
      <c r="AA3082" s="11"/>
      <c r="AG3082" s="11"/>
    </row>
    <row r="3083" spans="5:33">
      <c r="E3083" s="11"/>
      <c r="K3083" s="11"/>
      <c r="Q3083" s="11"/>
      <c r="X3083" s="11"/>
      <c r="AA3083" s="11"/>
      <c r="AG3083" s="11"/>
    </row>
    <row r="3084" spans="5:33">
      <c r="E3084" s="11"/>
      <c r="K3084" s="11"/>
      <c r="Q3084" s="11"/>
      <c r="X3084" s="11"/>
      <c r="AA3084" s="11"/>
      <c r="AG3084" s="11"/>
    </row>
    <row r="3085" spans="5:33">
      <c r="E3085" s="11"/>
      <c r="K3085" s="11"/>
      <c r="Q3085" s="11"/>
      <c r="X3085" s="11"/>
      <c r="AA3085" s="11"/>
      <c r="AG3085" s="11"/>
    </row>
    <row r="3086" spans="5:33">
      <c r="E3086" s="11"/>
      <c r="K3086" s="11"/>
      <c r="Q3086" s="11"/>
      <c r="X3086" s="11"/>
      <c r="AA3086" s="11"/>
      <c r="AG3086" s="11"/>
    </row>
    <row r="3087" spans="5:33">
      <c r="E3087" s="11"/>
      <c r="K3087" s="11"/>
      <c r="Q3087" s="11"/>
      <c r="X3087" s="11"/>
      <c r="AA3087" s="11"/>
      <c r="AG3087" s="11"/>
    </row>
    <row r="3088" spans="5:33">
      <c r="E3088" s="11"/>
      <c r="K3088" s="11"/>
      <c r="Q3088" s="11"/>
      <c r="X3088" s="11"/>
      <c r="AA3088" s="11"/>
      <c r="AG3088" s="11"/>
    </row>
    <row r="3089" spans="5:33">
      <c r="E3089" s="11"/>
      <c r="K3089" s="11"/>
      <c r="Q3089" s="11"/>
      <c r="X3089" s="11"/>
      <c r="AA3089" s="11"/>
      <c r="AG3089" s="11"/>
    </row>
    <row r="3090" spans="5:33">
      <c r="E3090" s="11"/>
      <c r="K3090" s="11"/>
      <c r="Q3090" s="11"/>
      <c r="X3090" s="11"/>
      <c r="AA3090" s="11"/>
      <c r="AG3090" s="11"/>
    </row>
    <row r="3091" spans="5:33">
      <c r="E3091" s="11"/>
      <c r="K3091" s="11"/>
      <c r="Q3091" s="11"/>
      <c r="X3091" s="11"/>
      <c r="AA3091" s="11"/>
      <c r="AG3091" s="11"/>
    </row>
    <row r="3092" spans="5:33">
      <c r="E3092" s="11"/>
      <c r="K3092" s="11"/>
      <c r="Q3092" s="11"/>
      <c r="X3092" s="11"/>
      <c r="AA3092" s="11"/>
      <c r="AG3092" s="11"/>
    </row>
    <row r="3093" spans="5:33">
      <c r="E3093" s="11"/>
      <c r="K3093" s="11"/>
      <c r="Q3093" s="11"/>
      <c r="X3093" s="11"/>
      <c r="AA3093" s="11"/>
      <c r="AG3093" s="11"/>
    </row>
    <row r="3094" spans="5:33">
      <c r="E3094" s="11"/>
      <c r="K3094" s="11"/>
      <c r="Q3094" s="11"/>
      <c r="X3094" s="11"/>
      <c r="AA3094" s="11"/>
      <c r="AG3094" s="11"/>
    </row>
    <row r="3095" spans="5:33">
      <c r="E3095" s="11"/>
      <c r="K3095" s="11"/>
      <c r="Q3095" s="11"/>
      <c r="X3095" s="11"/>
      <c r="AA3095" s="11"/>
      <c r="AG3095" s="11"/>
    </row>
    <row r="3096" spans="5:33">
      <c r="E3096" s="11"/>
      <c r="K3096" s="11"/>
      <c r="Q3096" s="11"/>
      <c r="X3096" s="11"/>
      <c r="AA3096" s="11"/>
      <c r="AG3096" s="11"/>
    </row>
    <row r="3097" spans="5:33">
      <c r="E3097" s="11"/>
      <c r="K3097" s="11"/>
      <c r="Q3097" s="11"/>
      <c r="X3097" s="11"/>
      <c r="AA3097" s="11"/>
      <c r="AG3097" s="11"/>
    </row>
    <row r="3098" spans="5:33">
      <c r="E3098" s="11"/>
      <c r="K3098" s="11"/>
      <c r="Q3098" s="11"/>
      <c r="X3098" s="11"/>
      <c r="AA3098" s="11"/>
      <c r="AG3098" s="11"/>
    </row>
    <row r="3099" spans="5:33">
      <c r="E3099" s="11"/>
      <c r="K3099" s="11"/>
      <c r="Q3099" s="11"/>
      <c r="X3099" s="11"/>
      <c r="AA3099" s="11"/>
      <c r="AG3099" s="11"/>
    </row>
    <row r="3100" spans="5:33">
      <c r="E3100" s="11"/>
      <c r="K3100" s="11"/>
      <c r="Q3100" s="11"/>
      <c r="X3100" s="11"/>
      <c r="AA3100" s="11"/>
      <c r="AG3100" s="11"/>
    </row>
    <row r="3101" spans="5:33">
      <c r="E3101" s="11"/>
      <c r="K3101" s="11"/>
      <c r="Q3101" s="11"/>
      <c r="X3101" s="11"/>
      <c r="AA3101" s="11"/>
      <c r="AG3101" s="11"/>
    </row>
    <row r="3102" spans="5:33">
      <c r="E3102" s="11"/>
      <c r="K3102" s="11"/>
      <c r="Q3102" s="11"/>
      <c r="X3102" s="11"/>
      <c r="AA3102" s="11"/>
      <c r="AG3102" s="11"/>
    </row>
    <row r="3103" spans="5:33">
      <c r="E3103" s="11"/>
      <c r="K3103" s="11"/>
      <c r="Q3103" s="11"/>
      <c r="X3103" s="11"/>
      <c r="AA3103" s="11"/>
      <c r="AG3103" s="11"/>
    </row>
    <row r="3104" spans="5:33">
      <c r="E3104" s="11"/>
      <c r="K3104" s="11"/>
      <c r="Q3104" s="11"/>
      <c r="X3104" s="11"/>
      <c r="AA3104" s="11"/>
      <c r="AG3104" s="11"/>
    </row>
    <row r="3105" spans="5:33">
      <c r="E3105" s="11"/>
      <c r="K3105" s="11"/>
      <c r="Q3105" s="11"/>
      <c r="X3105" s="11"/>
      <c r="AA3105" s="11"/>
      <c r="AG3105" s="11"/>
    </row>
    <row r="3106" spans="5:33">
      <c r="E3106" s="11"/>
      <c r="K3106" s="11"/>
      <c r="Q3106" s="11"/>
      <c r="X3106" s="11"/>
      <c r="AA3106" s="11"/>
      <c r="AG3106" s="11"/>
    </row>
    <row r="3107" spans="5:33">
      <c r="E3107" s="11"/>
      <c r="K3107" s="11"/>
      <c r="Q3107" s="11"/>
      <c r="X3107" s="11"/>
      <c r="AA3107" s="11"/>
      <c r="AG3107" s="11"/>
    </row>
    <row r="3108" spans="5:33">
      <c r="E3108" s="11"/>
      <c r="K3108" s="11"/>
      <c r="Q3108" s="11"/>
      <c r="X3108" s="11"/>
      <c r="AA3108" s="11"/>
      <c r="AG3108" s="11"/>
    </row>
    <row r="3109" spans="5:33">
      <c r="E3109" s="11"/>
      <c r="K3109" s="11"/>
      <c r="Q3109" s="11"/>
      <c r="X3109" s="11"/>
      <c r="AA3109" s="11"/>
      <c r="AG3109" s="11"/>
    </row>
    <row r="3110" spans="5:33">
      <c r="E3110" s="11"/>
      <c r="K3110" s="11"/>
      <c r="Q3110" s="11"/>
      <c r="X3110" s="11"/>
      <c r="AA3110" s="11"/>
      <c r="AG3110" s="11"/>
    </row>
    <row r="3111" spans="5:33">
      <c r="E3111" s="11"/>
      <c r="K3111" s="11"/>
      <c r="Q3111" s="11"/>
      <c r="X3111" s="11"/>
      <c r="AA3111" s="11"/>
      <c r="AG3111" s="11"/>
    </row>
    <row r="3112" spans="5:33">
      <c r="E3112" s="11"/>
      <c r="K3112" s="11"/>
      <c r="Q3112" s="11"/>
      <c r="X3112" s="11"/>
      <c r="AA3112" s="11"/>
      <c r="AG3112" s="11"/>
    </row>
    <row r="3113" spans="5:33">
      <c r="E3113" s="11"/>
      <c r="K3113" s="11"/>
      <c r="Q3113" s="11"/>
      <c r="X3113" s="11"/>
      <c r="AA3113" s="11"/>
      <c r="AG3113" s="11"/>
    </row>
    <row r="3114" spans="5:33">
      <c r="E3114" s="11"/>
      <c r="K3114" s="11"/>
      <c r="Q3114" s="11"/>
      <c r="X3114" s="11"/>
      <c r="AA3114" s="11"/>
      <c r="AG3114" s="11"/>
    </row>
    <row r="3115" spans="5:33">
      <c r="E3115" s="11"/>
      <c r="K3115" s="11"/>
      <c r="Q3115" s="11"/>
      <c r="X3115" s="11"/>
      <c r="AA3115" s="11"/>
      <c r="AG3115" s="11"/>
    </row>
    <row r="3116" spans="5:33">
      <c r="E3116" s="11"/>
      <c r="K3116" s="11"/>
      <c r="Q3116" s="11"/>
      <c r="X3116" s="11"/>
      <c r="AA3116" s="11"/>
      <c r="AG3116" s="11"/>
    </row>
    <row r="3117" spans="5:33">
      <c r="E3117" s="11"/>
      <c r="K3117" s="11"/>
      <c r="Q3117" s="11"/>
      <c r="X3117" s="11"/>
      <c r="AA3117" s="11"/>
      <c r="AG3117" s="11"/>
    </row>
    <row r="3118" spans="5:33">
      <c r="E3118" s="11"/>
      <c r="K3118" s="11"/>
      <c r="Q3118" s="11"/>
      <c r="X3118" s="11"/>
      <c r="AA3118" s="11"/>
      <c r="AG3118" s="11"/>
    </row>
    <row r="3119" spans="5:33">
      <c r="E3119" s="11"/>
      <c r="K3119" s="11"/>
      <c r="Q3119" s="11"/>
      <c r="X3119" s="11"/>
      <c r="AA3119" s="11"/>
      <c r="AG3119" s="11"/>
    </row>
    <row r="3120" spans="5:33">
      <c r="E3120" s="11"/>
      <c r="K3120" s="11"/>
      <c r="Q3120" s="11"/>
      <c r="X3120" s="11"/>
      <c r="AA3120" s="11"/>
      <c r="AG3120" s="11"/>
    </row>
    <row r="3121" spans="5:33">
      <c r="E3121" s="11"/>
      <c r="K3121" s="11"/>
      <c r="Q3121" s="11"/>
      <c r="X3121" s="11"/>
      <c r="AA3121" s="11"/>
      <c r="AG3121" s="11"/>
    </row>
    <row r="3122" spans="5:33">
      <c r="E3122" s="11"/>
      <c r="K3122" s="11"/>
      <c r="Q3122" s="11"/>
      <c r="X3122" s="11"/>
      <c r="AA3122" s="11"/>
      <c r="AG3122" s="11"/>
    </row>
    <row r="3123" spans="5:33">
      <c r="E3123" s="11"/>
      <c r="K3123" s="11"/>
      <c r="Q3123" s="11"/>
      <c r="X3123" s="11"/>
      <c r="AA3123" s="11"/>
      <c r="AG3123" s="11"/>
    </row>
    <row r="3124" spans="5:33">
      <c r="E3124" s="11"/>
      <c r="K3124" s="11"/>
      <c r="Q3124" s="11"/>
      <c r="X3124" s="11"/>
      <c r="AA3124" s="11"/>
      <c r="AG3124" s="11"/>
    </row>
    <row r="3125" spans="5:33">
      <c r="E3125" s="11"/>
      <c r="K3125" s="11"/>
      <c r="Q3125" s="11"/>
      <c r="X3125" s="11"/>
      <c r="AA3125" s="11"/>
      <c r="AG3125" s="11"/>
    </row>
    <row r="3126" spans="5:33">
      <c r="E3126" s="11"/>
      <c r="K3126" s="11"/>
      <c r="Q3126" s="11"/>
      <c r="X3126" s="11"/>
      <c r="AA3126" s="11"/>
      <c r="AG3126" s="11"/>
    </row>
    <row r="3127" spans="5:33">
      <c r="E3127" s="11"/>
      <c r="K3127" s="11"/>
      <c r="Q3127" s="11"/>
      <c r="X3127" s="11"/>
      <c r="AA3127" s="11"/>
      <c r="AG3127" s="11"/>
    </row>
    <row r="3128" spans="5:33">
      <c r="E3128" s="11"/>
      <c r="K3128" s="11"/>
      <c r="Q3128" s="11"/>
      <c r="X3128" s="11"/>
      <c r="AA3128" s="11"/>
      <c r="AG3128" s="11"/>
    </row>
    <row r="3129" spans="5:33">
      <c r="E3129" s="11"/>
      <c r="K3129" s="11"/>
      <c r="Q3129" s="11"/>
      <c r="X3129" s="11"/>
      <c r="AA3129" s="11"/>
      <c r="AG3129" s="11"/>
    </row>
    <row r="3130" spans="5:33">
      <c r="E3130" s="11"/>
      <c r="K3130" s="11"/>
      <c r="Q3130" s="11"/>
      <c r="X3130" s="11"/>
      <c r="AA3130" s="11"/>
      <c r="AG3130" s="11"/>
    </row>
    <row r="3131" spans="5:33">
      <c r="E3131" s="11"/>
      <c r="K3131" s="11"/>
      <c r="Q3131" s="11"/>
      <c r="X3131" s="11"/>
      <c r="AA3131" s="11"/>
      <c r="AG3131" s="11"/>
    </row>
    <row r="3132" spans="5:33">
      <c r="E3132" s="11"/>
      <c r="K3132" s="11"/>
      <c r="Q3132" s="11"/>
      <c r="X3132" s="11"/>
      <c r="AA3132" s="11"/>
      <c r="AG3132" s="11"/>
    </row>
    <row r="3133" spans="5:33">
      <c r="E3133" s="11"/>
      <c r="K3133" s="11"/>
      <c r="Q3133" s="11"/>
      <c r="X3133" s="11"/>
      <c r="AA3133" s="11"/>
      <c r="AG3133" s="11"/>
    </row>
    <row r="3134" spans="5:33">
      <c r="E3134" s="11"/>
      <c r="K3134" s="11"/>
      <c r="Q3134" s="11"/>
      <c r="X3134" s="11"/>
      <c r="AA3134" s="11"/>
      <c r="AG3134" s="11"/>
    </row>
    <row r="3135" spans="5:33">
      <c r="E3135" s="11"/>
      <c r="K3135" s="11"/>
      <c r="Q3135" s="11"/>
      <c r="X3135" s="11"/>
      <c r="AA3135" s="11"/>
      <c r="AG3135" s="11"/>
    </row>
    <row r="3136" spans="5:33">
      <c r="E3136" s="11"/>
      <c r="K3136" s="11"/>
      <c r="Q3136" s="11"/>
      <c r="X3136" s="11"/>
      <c r="AA3136" s="11"/>
      <c r="AG3136" s="11"/>
    </row>
    <row r="3137" spans="5:33">
      <c r="E3137" s="11"/>
      <c r="K3137" s="11"/>
      <c r="Q3137" s="11"/>
      <c r="X3137" s="11"/>
      <c r="AA3137" s="11"/>
      <c r="AG3137" s="11"/>
    </row>
    <row r="3138" spans="5:33">
      <c r="E3138" s="11"/>
      <c r="K3138" s="11"/>
      <c r="Q3138" s="11"/>
      <c r="X3138" s="11"/>
      <c r="AA3138" s="11"/>
      <c r="AG3138" s="11"/>
    </row>
    <row r="3139" spans="5:33">
      <c r="E3139" s="11"/>
      <c r="K3139" s="11"/>
      <c r="Q3139" s="11"/>
      <c r="X3139" s="11"/>
      <c r="AA3139" s="11"/>
      <c r="AG3139" s="11"/>
    </row>
    <row r="3140" spans="5:33">
      <c r="E3140" s="11"/>
      <c r="K3140" s="11"/>
      <c r="Q3140" s="11"/>
      <c r="X3140" s="11"/>
      <c r="AA3140" s="11"/>
      <c r="AG3140" s="11"/>
    </row>
    <row r="3141" spans="5:33">
      <c r="E3141" s="11"/>
      <c r="K3141" s="11"/>
      <c r="Q3141" s="11"/>
      <c r="X3141" s="11"/>
      <c r="AA3141" s="11"/>
      <c r="AG3141" s="11"/>
    </row>
    <row r="3142" spans="5:33">
      <c r="E3142" s="11"/>
      <c r="K3142" s="11"/>
      <c r="Q3142" s="11"/>
      <c r="X3142" s="11"/>
      <c r="AA3142" s="11"/>
      <c r="AG3142" s="11"/>
    </row>
    <row r="3143" spans="5:33">
      <c r="E3143" s="11"/>
      <c r="K3143" s="11"/>
      <c r="Q3143" s="11"/>
      <c r="X3143" s="11"/>
      <c r="AA3143" s="11"/>
      <c r="AG3143" s="11"/>
    </row>
    <row r="3144" spans="5:33">
      <c r="E3144" s="11"/>
      <c r="K3144" s="11"/>
      <c r="Q3144" s="11"/>
      <c r="X3144" s="11"/>
      <c r="AA3144" s="11"/>
      <c r="AG3144" s="11"/>
    </row>
    <row r="3145" spans="5:33">
      <c r="E3145" s="11"/>
      <c r="K3145" s="11"/>
      <c r="Q3145" s="11"/>
      <c r="X3145" s="11"/>
      <c r="AA3145" s="11"/>
      <c r="AG3145" s="11"/>
    </row>
    <row r="3146" spans="5:33">
      <c r="E3146" s="11"/>
      <c r="K3146" s="11"/>
      <c r="Q3146" s="11"/>
      <c r="X3146" s="11"/>
      <c r="AA3146" s="11"/>
      <c r="AG3146" s="11"/>
    </row>
    <row r="3147" spans="5:33">
      <c r="E3147" s="11"/>
      <c r="K3147" s="11"/>
      <c r="Q3147" s="11"/>
      <c r="X3147" s="11"/>
      <c r="AA3147" s="11"/>
      <c r="AG3147" s="11"/>
    </row>
    <row r="3148" spans="5:33">
      <c r="E3148" s="11"/>
      <c r="K3148" s="11"/>
      <c r="Q3148" s="11"/>
      <c r="X3148" s="11"/>
      <c r="AA3148" s="11"/>
      <c r="AG3148" s="11"/>
    </row>
    <row r="3149" spans="5:33">
      <c r="E3149" s="11"/>
      <c r="K3149" s="11"/>
      <c r="Q3149" s="11"/>
      <c r="X3149" s="11"/>
      <c r="AA3149" s="11"/>
      <c r="AG3149" s="11"/>
    </row>
    <row r="3150" spans="5:33">
      <c r="E3150" s="11"/>
      <c r="K3150" s="11"/>
      <c r="Q3150" s="11"/>
      <c r="X3150" s="11"/>
      <c r="AA3150" s="11"/>
      <c r="AG3150" s="11"/>
    </row>
    <row r="3151" spans="5:33">
      <c r="E3151" s="11"/>
      <c r="K3151" s="11"/>
      <c r="Q3151" s="11"/>
      <c r="X3151" s="11"/>
      <c r="AA3151" s="11"/>
      <c r="AG3151" s="11"/>
    </row>
    <row r="3152" spans="5:33">
      <c r="E3152" s="11"/>
      <c r="K3152" s="11"/>
      <c r="Q3152" s="11"/>
      <c r="X3152" s="11"/>
      <c r="AA3152" s="11"/>
      <c r="AG3152" s="11"/>
    </row>
    <row r="3153" spans="5:33">
      <c r="E3153" s="11"/>
      <c r="K3153" s="11"/>
      <c r="Q3153" s="11"/>
      <c r="X3153" s="11"/>
      <c r="AA3153" s="11"/>
      <c r="AG3153" s="11"/>
    </row>
    <row r="3154" spans="5:33">
      <c r="E3154" s="11"/>
      <c r="K3154" s="11"/>
      <c r="Q3154" s="11"/>
      <c r="X3154" s="11"/>
      <c r="AA3154" s="11"/>
      <c r="AG3154" s="11"/>
    </row>
    <row r="3155" spans="5:33">
      <c r="E3155" s="11"/>
      <c r="K3155" s="11"/>
      <c r="Q3155" s="11"/>
      <c r="X3155" s="11"/>
      <c r="AA3155" s="11"/>
      <c r="AG3155" s="11"/>
    </row>
    <row r="3156" spans="5:33">
      <c r="E3156" s="11"/>
      <c r="K3156" s="11"/>
      <c r="Q3156" s="11"/>
      <c r="X3156" s="11"/>
      <c r="AA3156" s="11"/>
      <c r="AG3156" s="11"/>
    </row>
    <row r="3157" spans="5:33">
      <c r="E3157" s="11"/>
      <c r="K3157" s="11"/>
      <c r="Q3157" s="11"/>
      <c r="X3157" s="11"/>
      <c r="AA3157" s="11"/>
      <c r="AG3157" s="11"/>
    </row>
    <row r="3158" spans="5:33">
      <c r="E3158" s="11"/>
      <c r="K3158" s="11"/>
      <c r="Q3158" s="11"/>
      <c r="X3158" s="11"/>
      <c r="AA3158" s="11"/>
      <c r="AG3158" s="11"/>
    </row>
    <row r="3159" spans="5:33">
      <c r="E3159" s="11"/>
      <c r="K3159" s="11"/>
      <c r="Q3159" s="11"/>
      <c r="X3159" s="11"/>
      <c r="AA3159" s="11"/>
      <c r="AG3159" s="11"/>
    </row>
    <row r="3160" spans="5:33">
      <c r="E3160" s="11"/>
      <c r="K3160" s="11"/>
      <c r="Q3160" s="11"/>
      <c r="X3160" s="11"/>
      <c r="AA3160" s="11"/>
      <c r="AG3160" s="11"/>
    </row>
    <row r="3161" spans="5:33">
      <c r="E3161" s="11"/>
      <c r="K3161" s="11"/>
      <c r="Q3161" s="11"/>
      <c r="X3161" s="11"/>
      <c r="AA3161" s="11"/>
      <c r="AG3161" s="11"/>
    </row>
    <row r="3162" spans="5:33">
      <c r="E3162" s="11"/>
      <c r="K3162" s="11"/>
      <c r="Q3162" s="11"/>
      <c r="X3162" s="11"/>
      <c r="AA3162" s="11"/>
      <c r="AG3162" s="11"/>
    </row>
    <row r="3163" spans="5:33">
      <c r="E3163" s="11"/>
      <c r="K3163" s="11"/>
      <c r="Q3163" s="11"/>
      <c r="X3163" s="11"/>
      <c r="AA3163" s="11"/>
      <c r="AG3163" s="11"/>
    </row>
    <row r="3164" spans="5:33">
      <c r="E3164" s="11"/>
      <c r="K3164" s="11"/>
      <c r="Q3164" s="11"/>
      <c r="X3164" s="11"/>
      <c r="AA3164" s="11"/>
      <c r="AG3164" s="11"/>
    </row>
    <row r="3165" spans="5:33">
      <c r="E3165" s="11"/>
      <c r="K3165" s="11"/>
      <c r="Q3165" s="11"/>
      <c r="X3165" s="11"/>
      <c r="AA3165" s="11"/>
      <c r="AG3165" s="11"/>
    </row>
    <row r="3166" spans="5:33">
      <c r="E3166" s="11"/>
      <c r="K3166" s="11"/>
      <c r="Q3166" s="11"/>
      <c r="X3166" s="11"/>
      <c r="AA3166" s="11"/>
      <c r="AG3166" s="11"/>
    </row>
    <row r="3167" spans="5:33">
      <c r="E3167" s="11"/>
      <c r="K3167" s="11"/>
      <c r="Q3167" s="11"/>
      <c r="X3167" s="11"/>
      <c r="AA3167" s="11"/>
      <c r="AG3167" s="11"/>
    </row>
    <row r="3168" spans="5:33">
      <c r="E3168" s="11"/>
      <c r="K3168" s="11"/>
      <c r="Q3168" s="11"/>
      <c r="X3168" s="11"/>
      <c r="AA3168" s="11"/>
      <c r="AG3168" s="11"/>
    </row>
    <row r="3169" spans="5:33">
      <c r="E3169" s="11"/>
      <c r="K3169" s="11"/>
      <c r="Q3169" s="11"/>
      <c r="X3169" s="11"/>
      <c r="AA3169" s="11"/>
      <c r="AG3169" s="11"/>
    </row>
    <row r="3170" spans="5:33">
      <c r="E3170" s="11"/>
      <c r="K3170" s="11"/>
      <c r="Q3170" s="11"/>
      <c r="X3170" s="11"/>
      <c r="AA3170" s="11"/>
      <c r="AG3170" s="11"/>
    </row>
    <row r="3171" spans="5:33">
      <c r="E3171" s="11"/>
      <c r="K3171" s="11"/>
      <c r="Q3171" s="11"/>
      <c r="X3171" s="11"/>
      <c r="AA3171" s="11"/>
      <c r="AG3171" s="11"/>
    </row>
    <row r="3172" spans="5:33">
      <c r="E3172" s="11"/>
      <c r="K3172" s="11"/>
      <c r="Q3172" s="11"/>
      <c r="X3172" s="11"/>
      <c r="AA3172" s="11"/>
      <c r="AG3172" s="11"/>
    </row>
    <row r="3173" spans="5:33">
      <c r="E3173" s="11"/>
      <c r="K3173" s="11"/>
      <c r="Q3173" s="11"/>
      <c r="X3173" s="11"/>
      <c r="AA3173" s="11"/>
      <c r="AG3173" s="11"/>
    </row>
    <row r="3174" spans="5:33">
      <c r="E3174" s="11"/>
      <c r="K3174" s="11"/>
      <c r="Q3174" s="11"/>
      <c r="X3174" s="11"/>
      <c r="AA3174" s="11"/>
      <c r="AG3174" s="11"/>
    </row>
    <row r="3175" spans="5:33">
      <c r="E3175" s="11"/>
      <c r="K3175" s="11"/>
      <c r="Q3175" s="11"/>
      <c r="X3175" s="11"/>
      <c r="AA3175" s="11"/>
      <c r="AG3175" s="11"/>
    </row>
    <row r="3176" spans="5:33">
      <c r="E3176" s="11"/>
      <c r="K3176" s="11"/>
      <c r="Q3176" s="11"/>
      <c r="X3176" s="11"/>
      <c r="AA3176" s="11"/>
      <c r="AG3176" s="11"/>
    </row>
    <row r="3177" spans="5:33">
      <c r="E3177" s="11"/>
      <c r="K3177" s="11"/>
      <c r="Q3177" s="11"/>
      <c r="X3177" s="11"/>
      <c r="AA3177" s="11"/>
      <c r="AG3177" s="11"/>
    </row>
    <row r="3178" spans="5:33">
      <c r="E3178" s="11"/>
      <c r="K3178" s="11"/>
      <c r="Q3178" s="11"/>
      <c r="X3178" s="11"/>
      <c r="AA3178" s="11"/>
      <c r="AG3178" s="11"/>
    </row>
    <row r="3179" spans="5:33">
      <c r="E3179" s="11"/>
      <c r="K3179" s="11"/>
      <c r="Q3179" s="11"/>
      <c r="X3179" s="11"/>
      <c r="AA3179" s="11"/>
      <c r="AG3179" s="11"/>
    </row>
    <row r="3180" spans="5:33">
      <c r="E3180" s="11"/>
      <c r="K3180" s="11"/>
      <c r="Q3180" s="11"/>
      <c r="X3180" s="11"/>
      <c r="AA3180" s="11"/>
      <c r="AG3180" s="11"/>
    </row>
    <row r="3181" spans="5:33">
      <c r="E3181" s="11"/>
      <c r="K3181" s="11"/>
      <c r="Q3181" s="11"/>
      <c r="X3181" s="11"/>
      <c r="AA3181" s="11"/>
      <c r="AG3181" s="11"/>
    </row>
    <row r="3182" spans="5:33">
      <c r="E3182" s="11"/>
      <c r="K3182" s="11"/>
      <c r="Q3182" s="11"/>
      <c r="X3182" s="11"/>
      <c r="AA3182" s="11"/>
      <c r="AG3182" s="11"/>
    </row>
    <row r="3183" spans="5:33">
      <c r="E3183" s="11"/>
      <c r="K3183" s="11"/>
      <c r="Q3183" s="11"/>
      <c r="X3183" s="11"/>
      <c r="AA3183" s="11"/>
      <c r="AG3183" s="11"/>
    </row>
    <row r="3184" spans="5:33">
      <c r="E3184" s="11"/>
      <c r="K3184" s="11"/>
      <c r="Q3184" s="11"/>
      <c r="X3184" s="11"/>
      <c r="AA3184" s="11"/>
      <c r="AG3184" s="11"/>
    </row>
    <row r="3185" spans="5:33">
      <c r="E3185" s="11"/>
      <c r="K3185" s="11"/>
      <c r="Q3185" s="11"/>
      <c r="X3185" s="11"/>
      <c r="AA3185" s="11"/>
      <c r="AG3185" s="11"/>
    </row>
    <row r="3186" spans="5:33">
      <c r="E3186" s="11"/>
      <c r="K3186" s="11"/>
      <c r="Q3186" s="11"/>
      <c r="X3186" s="11"/>
      <c r="AA3186" s="11"/>
      <c r="AG3186" s="11"/>
    </row>
    <row r="3187" spans="5:33">
      <c r="E3187" s="11"/>
      <c r="K3187" s="11"/>
      <c r="Q3187" s="11"/>
      <c r="X3187" s="11"/>
      <c r="AA3187" s="11"/>
      <c r="AG3187" s="11"/>
    </row>
    <row r="3188" spans="5:33">
      <c r="E3188" s="11"/>
      <c r="K3188" s="11"/>
      <c r="Q3188" s="11"/>
      <c r="X3188" s="11"/>
      <c r="AA3188" s="11"/>
      <c r="AG3188" s="11"/>
    </row>
    <row r="3189" spans="5:33">
      <c r="E3189" s="11"/>
      <c r="K3189" s="11"/>
      <c r="Q3189" s="11"/>
      <c r="X3189" s="11"/>
      <c r="AA3189" s="11"/>
      <c r="AG3189" s="11"/>
    </row>
    <row r="3190" spans="5:33">
      <c r="E3190" s="11"/>
      <c r="K3190" s="11"/>
      <c r="Q3190" s="11"/>
      <c r="X3190" s="11"/>
      <c r="AA3190" s="11"/>
      <c r="AG3190" s="11"/>
    </row>
    <row r="3191" spans="5:33">
      <c r="E3191" s="11"/>
      <c r="K3191" s="11"/>
      <c r="Q3191" s="11"/>
      <c r="X3191" s="11"/>
      <c r="AA3191" s="11"/>
      <c r="AG3191" s="11"/>
    </row>
    <row r="3192" spans="5:33">
      <c r="E3192" s="11"/>
      <c r="K3192" s="11"/>
      <c r="Q3192" s="11"/>
      <c r="X3192" s="11"/>
      <c r="AA3192" s="11"/>
      <c r="AG3192" s="11"/>
    </row>
    <row r="3193" spans="5:33">
      <c r="E3193" s="11"/>
      <c r="K3193" s="11"/>
      <c r="Q3193" s="11"/>
      <c r="X3193" s="11"/>
      <c r="AA3193" s="11"/>
      <c r="AG3193" s="11"/>
    </row>
    <row r="3194" spans="5:33">
      <c r="E3194" s="11"/>
      <c r="K3194" s="11"/>
      <c r="Q3194" s="11"/>
      <c r="X3194" s="11"/>
      <c r="AA3194" s="11"/>
      <c r="AG3194" s="11"/>
    </row>
    <row r="3195" spans="5:33">
      <c r="E3195" s="11"/>
      <c r="K3195" s="11"/>
      <c r="Q3195" s="11"/>
      <c r="X3195" s="11"/>
      <c r="AA3195" s="11"/>
      <c r="AG3195" s="11"/>
    </row>
    <row r="3196" spans="5:33">
      <c r="E3196" s="11"/>
      <c r="K3196" s="11"/>
      <c r="Q3196" s="11"/>
      <c r="X3196" s="11"/>
      <c r="AA3196" s="11"/>
      <c r="AG3196" s="11"/>
    </row>
    <row r="3197" spans="5:33">
      <c r="E3197" s="11"/>
      <c r="K3197" s="11"/>
      <c r="Q3197" s="11"/>
      <c r="X3197" s="11"/>
      <c r="AA3197" s="11"/>
      <c r="AG3197" s="11"/>
    </row>
    <row r="3198" spans="5:33">
      <c r="E3198" s="11"/>
      <c r="K3198" s="11"/>
      <c r="Q3198" s="11"/>
      <c r="X3198" s="11"/>
      <c r="AA3198" s="11"/>
      <c r="AG3198" s="11"/>
    </row>
    <row r="3199" spans="5:33">
      <c r="E3199" s="11"/>
      <c r="K3199" s="11"/>
      <c r="Q3199" s="11"/>
      <c r="X3199" s="11"/>
      <c r="AA3199" s="11"/>
      <c r="AG3199" s="11"/>
    </row>
    <row r="3200" spans="5:33">
      <c r="E3200" s="11"/>
      <c r="K3200" s="11"/>
      <c r="Q3200" s="11"/>
      <c r="X3200" s="11"/>
      <c r="AA3200" s="11"/>
      <c r="AG3200" s="11"/>
    </row>
    <row r="3201" spans="5:33">
      <c r="E3201" s="11"/>
      <c r="K3201" s="11"/>
      <c r="Q3201" s="11"/>
      <c r="X3201" s="11"/>
      <c r="AA3201" s="11"/>
      <c r="AG3201" s="11"/>
    </row>
    <row r="3202" spans="5:33">
      <c r="E3202" s="11"/>
      <c r="K3202" s="11"/>
      <c r="Q3202" s="11"/>
      <c r="X3202" s="11"/>
      <c r="AA3202" s="11"/>
      <c r="AG3202" s="11"/>
    </row>
    <row r="3203" spans="5:33">
      <c r="E3203" s="11"/>
      <c r="K3203" s="11"/>
      <c r="Q3203" s="11"/>
      <c r="X3203" s="11"/>
      <c r="AA3203" s="11"/>
      <c r="AG3203" s="11"/>
    </row>
    <row r="3204" spans="5:33">
      <c r="E3204" s="11"/>
      <c r="K3204" s="11"/>
      <c r="Q3204" s="11"/>
      <c r="X3204" s="11"/>
      <c r="AA3204" s="11"/>
      <c r="AG3204" s="11"/>
    </row>
    <row r="3205" spans="5:33">
      <c r="E3205" s="11"/>
      <c r="K3205" s="11"/>
      <c r="Q3205" s="11"/>
      <c r="X3205" s="11"/>
      <c r="AA3205" s="11"/>
      <c r="AG3205" s="11"/>
    </row>
    <row r="3206" spans="5:33">
      <c r="E3206" s="11"/>
      <c r="K3206" s="11"/>
      <c r="Q3206" s="11"/>
      <c r="X3206" s="11"/>
      <c r="AA3206" s="11"/>
      <c r="AG3206" s="11"/>
    </row>
    <row r="3207" spans="5:33">
      <c r="E3207" s="11"/>
      <c r="K3207" s="11"/>
      <c r="Q3207" s="11"/>
      <c r="X3207" s="11"/>
      <c r="AA3207" s="11"/>
      <c r="AG3207" s="11"/>
    </row>
    <row r="3208" spans="5:33">
      <c r="E3208" s="11"/>
      <c r="K3208" s="11"/>
      <c r="Q3208" s="11"/>
      <c r="X3208" s="11"/>
      <c r="AA3208" s="11"/>
      <c r="AG3208" s="11"/>
    </row>
    <row r="3209" spans="5:33">
      <c r="E3209" s="11"/>
      <c r="K3209" s="11"/>
      <c r="Q3209" s="11"/>
      <c r="X3209" s="11"/>
      <c r="AA3209" s="11"/>
      <c r="AG3209" s="11"/>
    </row>
    <row r="3210" spans="5:33">
      <c r="E3210" s="11"/>
      <c r="K3210" s="11"/>
      <c r="Q3210" s="11"/>
      <c r="X3210" s="11"/>
      <c r="AA3210" s="11"/>
      <c r="AG3210" s="11"/>
    </row>
    <row r="3211" spans="5:33">
      <c r="E3211" s="11"/>
      <c r="K3211" s="11"/>
      <c r="Q3211" s="11"/>
      <c r="X3211" s="11"/>
      <c r="AA3211" s="11"/>
      <c r="AG3211" s="11"/>
    </row>
    <row r="3212" spans="5:33">
      <c r="E3212" s="11"/>
      <c r="K3212" s="11"/>
      <c r="Q3212" s="11"/>
      <c r="X3212" s="11"/>
      <c r="AA3212" s="11"/>
      <c r="AG3212" s="11"/>
    </row>
    <row r="3213" spans="5:33">
      <c r="E3213" s="11"/>
      <c r="K3213" s="11"/>
      <c r="Q3213" s="11"/>
      <c r="X3213" s="11"/>
      <c r="AA3213" s="11"/>
      <c r="AG3213" s="11"/>
    </row>
    <row r="3214" spans="5:33">
      <c r="E3214" s="11"/>
      <c r="K3214" s="11"/>
      <c r="Q3214" s="11"/>
      <c r="X3214" s="11"/>
      <c r="AA3214" s="11"/>
      <c r="AG3214" s="11"/>
    </row>
    <row r="3215" spans="5:33">
      <c r="E3215" s="11"/>
      <c r="K3215" s="11"/>
      <c r="Q3215" s="11"/>
      <c r="X3215" s="11"/>
      <c r="AA3215" s="11"/>
      <c r="AG3215" s="11"/>
    </row>
    <row r="3216" spans="5:33">
      <c r="E3216" s="11"/>
      <c r="K3216" s="11"/>
      <c r="Q3216" s="11"/>
      <c r="X3216" s="11"/>
      <c r="AA3216" s="11"/>
      <c r="AG3216" s="11"/>
    </row>
    <row r="3217" spans="5:33">
      <c r="E3217" s="11"/>
      <c r="K3217" s="11"/>
      <c r="Q3217" s="11"/>
      <c r="X3217" s="11"/>
      <c r="AA3217" s="11"/>
      <c r="AG3217" s="11"/>
    </row>
    <row r="3218" spans="5:33">
      <c r="E3218" s="11"/>
      <c r="K3218" s="11"/>
      <c r="Q3218" s="11"/>
      <c r="X3218" s="11"/>
      <c r="AA3218" s="11"/>
      <c r="AG3218" s="11"/>
    </row>
    <row r="3219" spans="5:33">
      <c r="E3219" s="11"/>
      <c r="K3219" s="11"/>
      <c r="Q3219" s="11"/>
      <c r="X3219" s="11"/>
      <c r="AA3219" s="11"/>
      <c r="AG3219" s="11"/>
    </row>
    <row r="3220" spans="5:33">
      <c r="E3220" s="11"/>
      <c r="K3220" s="11"/>
      <c r="Q3220" s="11"/>
      <c r="X3220" s="11"/>
      <c r="AA3220" s="11"/>
      <c r="AG3220" s="11"/>
    </row>
    <row r="3221" spans="5:33">
      <c r="E3221" s="11"/>
      <c r="K3221" s="11"/>
      <c r="Q3221" s="11"/>
      <c r="X3221" s="11"/>
      <c r="AA3221" s="11"/>
      <c r="AG3221" s="11"/>
    </row>
    <row r="3222" spans="5:33">
      <c r="E3222" s="11"/>
      <c r="K3222" s="11"/>
      <c r="Q3222" s="11"/>
      <c r="X3222" s="11"/>
      <c r="AA3222" s="11"/>
      <c r="AG3222" s="11"/>
    </row>
    <row r="3223" spans="5:33">
      <c r="E3223" s="11"/>
      <c r="K3223" s="11"/>
      <c r="Q3223" s="11"/>
      <c r="X3223" s="11"/>
      <c r="AA3223" s="11"/>
      <c r="AG3223" s="11"/>
    </row>
    <row r="3224" spans="5:33">
      <c r="E3224" s="11"/>
      <c r="K3224" s="11"/>
      <c r="Q3224" s="11"/>
      <c r="X3224" s="11"/>
      <c r="AA3224" s="11"/>
      <c r="AG3224" s="11"/>
    </row>
    <row r="3225" spans="5:33">
      <c r="E3225" s="11"/>
      <c r="K3225" s="11"/>
      <c r="Q3225" s="11"/>
      <c r="X3225" s="11"/>
      <c r="AA3225" s="11"/>
      <c r="AG3225" s="11"/>
    </row>
    <row r="3226" spans="5:33">
      <c r="E3226" s="11"/>
      <c r="K3226" s="11"/>
      <c r="Q3226" s="11"/>
      <c r="X3226" s="11"/>
      <c r="AA3226" s="11"/>
      <c r="AG3226" s="11"/>
    </row>
    <row r="3227" spans="5:33">
      <c r="E3227" s="11"/>
      <c r="K3227" s="11"/>
      <c r="Q3227" s="11"/>
      <c r="X3227" s="11"/>
      <c r="AA3227" s="11"/>
      <c r="AG3227" s="11"/>
    </row>
    <row r="3228" spans="5:33">
      <c r="E3228" s="11"/>
      <c r="K3228" s="11"/>
      <c r="Q3228" s="11"/>
      <c r="X3228" s="11"/>
      <c r="AA3228" s="11"/>
      <c r="AG3228" s="11"/>
    </row>
    <row r="3229" spans="5:33">
      <c r="E3229" s="11"/>
      <c r="K3229" s="11"/>
      <c r="Q3229" s="11"/>
      <c r="X3229" s="11"/>
      <c r="AA3229" s="11"/>
      <c r="AG3229" s="11"/>
    </row>
    <row r="3230" spans="5:33">
      <c r="E3230" s="11"/>
      <c r="K3230" s="11"/>
      <c r="Q3230" s="11"/>
      <c r="X3230" s="11"/>
      <c r="AA3230" s="11"/>
      <c r="AG3230" s="11"/>
    </row>
    <row r="3231" spans="5:33">
      <c r="E3231" s="11"/>
      <c r="K3231" s="11"/>
      <c r="Q3231" s="11"/>
      <c r="X3231" s="11"/>
      <c r="AA3231" s="11"/>
      <c r="AG3231" s="11"/>
    </row>
    <row r="3232" spans="5:33">
      <c r="E3232" s="11"/>
      <c r="K3232" s="11"/>
      <c r="Q3232" s="11"/>
      <c r="X3232" s="11"/>
      <c r="AA3232" s="11"/>
      <c r="AG3232" s="11"/>
    </row>
    <row r="3233" spans="5:33">
      <c r="E3233" s="11"/>
      <c r="K3233" s="11"/>
      <c r="Q3233" s="11"/>
      <c r="X3233" s="11"/>
      <c r="AA3233" s="11"/>
      <c r="AG3233" s="11"/>
    </row>
    <row r="3234" spans="5:33">
      <c r="E3234" s="11"/>
      <c r="K3234" s="11"/>
      <c r="Q3234" s="11"/>
      <c r="X3234" s="11"/>
      <c r="AA3234" s="11"/>
      <c r="AG3234" s="11"/>
    </row>
    <row r="3235" spans="5:33">
      <c r="E3235" s="11"/>
      <c r="K3235" s="11"/>
      <c r="Q3235" s="11"/>
      <c r="X3235" s="11"/>
      <c r="AA3235" s="11"/>
      <c r="AG3235" s="11"/>
    </row>
    <row r="3236" spans="5:33">
      <c r="E3236" s="11"/>
      <c r="K3236" s="11"/>
      <c r="Q3236" s="11"/>
      <c r="X3236" s="11"/>
      <c r="AA3236" s="11"/>
      <c r="AG3236" s="11"/>
    </row>
    <row r="3237" spans="5:33">
      <c r="E3237" s="11"/>
      <c r="K3237" s="11"/>
      <c r="Q3237" s="11"/>
      <c r="X3237" s="11"/>
      <c r="AA3237" s="11"/>
      <c r="AG3237" s="11"/>
    </row>
    <row r="3238" spans="5:33">
      <c r="E3238" s="11"/>
      <c r="K3238" s="11"/>
      <c r="Q3238" s="11"/>
      <c r="X3238" s="11"/>
      <c r="AA3238" s="11"/>
      <c r="AG3238" s="11"/>
    </row>
    <row r="3239" spans="5:33">
      <c r="E3239" s="11"/>
      <c r="K3239" s="11"/>
      <c r="Q3239" s="11"/>
      <c r="X3239" s="11"/>
      <c r="AA3239" s="11"/>
      <c r="AG3239" s="11"/>
    </row>
    <row r="3240" spans="5:33">
      <c r="E3240" s="11"/>
      <c r="K3240" s="11"/>
      <c r="Q3240" s="11"/>
      <c r="X3240" s="11"/>
      <c r="AA3240" s="11"/>
      <c r="AG3240" s="11"/>
    </row>
    <row r="3241" spans="5:33">
      <c r="E3241" s="11"/>
      <c r="K3241" s="11"/>
      <c r="Q3241" s="11"/>
      <c r="X3241" s="11"/>
      <c r="AA3241" s="11"/>
      <c r="AG3241" s="11"/>
    </row>
    <row r="3242" spans="5:33">
      <c r="E3242" s="11"/>
      <c r="K3242" s="11"/>
      <c r="Q3242" s="11"/>
      <c r="X3242" s="11"/>
      <c r="AA3242" s="11"/>
      <c r="AG3242" s="11"/>
    </row>
    <row r="3243" spans="5:33">
      <c r="E3243" s="11"/>
      <c r="K3243" s="11"/>
      <c r="Q3243" s="11"/>
      <c r="X3243" s="11"/>
      <c r="AA3243" s="11"/>
      <c r="AG3243" s="11"/>
    </row>
    <row r="3244" spans="5:33">
      <c r="E3244" s="11"/>
      <c r="K3244" s="11"/>
      <c r="Q3244" s="11"/>
      <c r="X3244" s="11"/>
      <c r="AA3244" s="11"/>
      <c r="AG3244" s="11"/>
    </row>
    <row r="3245" spans="5:33">
      <c r="E3245" s="11"/>
      <c r="K3245" s="11"/>
      <c r="Q3245" s="11"/>
      <c r="X3245" s="11"/>
      <c r="AA3245" s="11"/>
      <c r="AG3245" s="11"/>
    </row>
    <row r="3246" spans="5:33">
      <c r="E3246" s="11"/>
      <c r="K3246" s="11"/>
      <c r="Q3246" s="11"/>
      <c r="X3246" s="11"/>
      <c r="AA3246" s="11"/>
      <c r="AG3246" s="11"/>
    </row>
    <row r="3247" spans="5:33">
      <c r="E3247" s="11"/>
      <c r="K3247" s="11"/>
      <c r="Q3247" s="11"/>
      <c r="X3247" s="11"/>
      <c r="AA3247" s="11"/>
      <c r="AG3247" s="11"/>
    </row>
    <row r="3248" spans="5:33">
      <c r="E3248" s="11"/>
      <c r="K3248" s="11"/>
      <c r="Q3248" s="11"/>
      <c r="X3248" s="11"/>
      <c r="AA3248" s="11"/>
      <c r="AG3248" s="11"/>
    </row>
    <row r="3249" spans="5:33">
      <c r="E3249" s="11"/>
      <c r="K3249" s="11"/>
      <c r="Q3249" s="11"/>
      <c r="X3249" s="11"/>
      <c r="AA3249" s="11"/>
      <c r="AG3249" s="11"/>
    </row>
    <row r="3250" spans="5:33">
      <c r="E3250" s="11"/>
      <c r="K3250" s="11"/>
      <c r="Q3250" s="11"/>
      <c r="X3250" s="11"/>
      <c r="AA3250" s="11"/>
      <c r="AG3250" s="11"/>
    </row>
    <row r="3251" spans="5:33">
      <c r="E3251" s="11"/>
      <c r="K3251" s="11"/>
      <c r="Q3251" s="11"/>
      <c r="X3251" s="11"/>
      <c r="AA3251" s="11"/>
      <c r="AG3251" s="11"/>
    </row>
    <row r="3252" spans="5:33">
      <c r="E3252" s="11"/>
      <c r="K3252" s="11"/>
      <c r="Q3252" s="11"/>
      <c r="X3252" s="11"/>
      <c r="AA3252" s="11"/>
      <c r="AG3252" s="11"/>
    </row>
    <row r="3253" spans="5:33">
      <c r="E3253" s="11"/>
      <c r="K3253" s="11"/>
      <c r="Q3253" s="11"/>
      <c r="X3253" s="11"/>
      <c r="AA3253" s="11"/>
      <c r="AG3253" s="11"/>
    </row>
    <row r="3254" spans="5:33">
      <c r="E3254" s="11"/>
      <c r="K3254" s="11"/>
      <c r="Q3254" s="11"/>
      <c r="X3254" s="11"/>
      <c r="AA3254" s="11"/>
      <c r="AG3254" s="11"/>
    </row>
    <row r="3255" spans="5:33">
      <c r="E3255" s="11"/>
      <c r="K3255" s="11"/>
      <c r="Q3255" s="11"/>
      <c r="X3255" s="11"/>
      <c r="AA3255" s="11"/>
      <c r="AG3255" s="11"/>
    </row>
    <row r="3256" spans="5:33">
      <c r="E3256" s="11"/>
      <c r="K3256" s="11"/>
      <c r="Q3256" s="11"/>
      <c r="X3256" s="11"/>
      <c r="AA3256" s="11"/>
      <c r="AG3256" s="11"/>
    </row>
    <row r="3257" spans="5:33">
      <c r="E3257" s="11"/>
      <c r="K3257" s="11"/>
      <c r="Q3257" s="11"/>
      <c r="X3257" s="11"/>
      <c r="AA3257" s="11"/>
      <c r="AG3257" s="11"/>
    </row>
    <row r="3258" spans="5:33">
      <c r="E3258" s="11"/>
      <c r="K3258" s="11"/>
      <c r="Q3258" s="11"/>
      <c r="X3258" s="11"/>
      <c r="AA3258" s="11"/>
      <c r="AG3258" s="11"/>
    </row>
    <row r="3259" spans="5:33">
      <c r="E3259" s="11"/>
      <c r="K3259" s="11"/>
      <c r="Q3259" s="11"/>
      <c r="X3259" s="11"/>
      <c r="AA3259" s="11"/>
      <c r="AG3259" s="11"/>
    </row>
    <row r="3260" spans="5:33">
      <c r="E3260" s="11"/>
      <c r="K3260" s="11"/>
      <c r="Q3260" s="11"/>
      <c r="X3260" s="11"/>
      <c r="AA3260" s="11"/>
      <c r="AG3260" s="11"/>
    </row>
    <row r="3261" spans="5:33">
      <c r="E3261" s="11"/>
      <c r="K3261" s="11"/>
      <c r="Q3261" s="11"/>
      <c r="X3261" s="11"/>
      <c r="AA3261" s="11"/>
      <c r="AG3261" s="11"/>
    </row>
    <row r="3262" spans="5:33">
      <c r="E3262" s="11"/>
      <c r="K3262" s="11"/>
      <c r="Q3262" s="11"/>
      <c r="X3262" s="11"/>
      <c r="AA3262" s="11"/>
      <c r="AG3262" s="11"/>
    </row>
    <row r="3263" spans="5:33">
      <c r="E3263" s="11"/>
      <c r="K3263" s="11"/>
      <c r="Q3263" s="11"/>
      <c r="X3263" s="11"/>
      <c r="AA3263" s="11"/>
      <c r="AG3263" s="11"/>
    </row>
    <row r="3264" spans="5:33">
      <c r="E3264" s="11"/>
      <c r="K3264" s="11"/>
      <c r="Q3264" s="11"/>
      <c r="X3264" s="11"/>
      <c r="AA3264" s="11"/>
      <c r="AG3264" s="11"/>
    </row>
    <row r="3265" spans="5:33">
      <c r="E3265" s="11"/>
      <c r="K3265" s="11"/>
      <c r="Q3265" s="11"/>
      <c r="X3265" s="11"/>
      <c r="AA3265" s="11"/>
      <c r="AG3265" s="11"/>
    </row>
    <row r="3266" spans="5:33">
      <c r="E3266" s="11"/>
      <c r="K3266" s="11"/>
      <c r="Q3266" s="11"/>
      <c r="X3266" s="11"/>
      <c r="AA3266" s="11"/>
      <c r="AG3266" s="11"/>
    </row>
    <row r="3267" spans="5:33">
      <c r="E3267" s="11"/>
      <c r="K3267" s="11"/>
      <c r="Q3267" s="11"/>
      <c r="X3267" s="11"/>
      <c r="AA3267" s="11"/>
      <c r="AG3267" s="11"/>
    </row>
    <row r="3268" spans="5:33">
      <c r="E3268" s="11"/>
      <c r="K3268" s="11"/>
      <c r="Q3268" s="11"/>
      <c r="X3268" s="11"/>
      <c r="AA3268" s="11"/>
      <c r="AG3268" s="11"/>
    </row>
    <row r="3269" spans="5:33">
      <c r="E3269" s="11"/>
      <c r="K3269" s="11"/>
      <c r="Q3269" s="11"/>
      <c r="X3269" s="11"/>
      <c r="AA3269" s="11"/>
      <c r="AG3269" s="11"/>
    </row>
    <row r="3270" spans="5:33">
      <c r="E3270" s="11"/>
      <c r="K3270" s="11"/>
      <c r="Q3270" s="11"/>
      <c r="X3270" s="11"/>
      <c r="AA3270" s="11"/>
      <c r="AG3270" s="11"/>
    </row>
    <row r="3271" spans="5:33">
      <c r="E3271" s="11"/>
      <c r="K3271" s="11"/>
      <c r="Q3271" s="11"/>
      <c r="X3271" s="11"/>
      <c r="AA3271" s="11"/>
      <c r="AG3271" s="11"/>
    </row>
    <row r="3272" spans="5:33">
      <c r="E3272" s="11"/>
      <c r="K3272" s="11"/>
      <c r="Q3272" s="11"/>
      <c r="X3272" s="11"/>
      <c r="AA3272" s="11"/>
      <c r="AG3272" s="11"/>
    </row>
    <row r="3273" spans="5:33">
      <c r="E3273" s="11"/>
      <c r="K3273" s="11"/>
      <c r="Q3273" s="11"/>
      <c r="X3273" s="11"/>
      <c r="AA3273" s="11"/>
      <c r="AG3273" s="11"/>
    </row>
    <row r="3274" spans="5:33">
      <c r="E3274" s="11"/>
      <c r="K3274" s="11"/>
      <c r="Q3274" s="11"/>
      <c r="X3274" s="11"/>
      <c r="AA3274" s="11"/>
      <c r="AG3274" s="11"/>
    </row>
    <row r="3275" spans="5:33">
      <c r="E3275" s="11"/>
      <c r="K3275" s="11"/>
      <c r="Q3275" s="11"/>
      <c r="X3275" s="11"/>
      <c r="AA3275" s="11"/>
      <c r="AG3275" s="11"/>
    </row>
    <row r="3276" spans="5:33">
      <c r="E3276" s="11"/>
      <c r="K3276" s="11"/>
      <c r="Q3276" s="11"/>
      <c r="X3276" s="11"/>
      <c r="AA3276" s="11"/>
      <c r="AG3276" s="11"/>
    </row>
    <row r="3277" spans="5:33">
      <c r="E3277" s="11"/>
      <c r="K3277" s="11"/>
      <c r="Q3277" s="11"/>
      <c r="X3277" s="11"/>
      <c r="AA3277" s="11"/>
      <c r="AG3277" s="11"/>
    </row>
    <row r="3278" spans="5:33">
      <c r="E3278" s="11"/>
      <c r="K3278" s="11"/>
      <c r="Q3278" s="11"/>
      <c r="X3278" s="11"/>
      <c r="AA3278" s="11"/>
      <c r="AG3278" s="11"/>
    </row>
    <row r="3279" spans="5:33">
      <c r="E3279" s="11"/>
      <c r="K3279" s="11"/>
      <c r="Q3279" s="11"/>
      <c r="X3279" s="11"/>
      <c r="AA3279" s="11"/>
      <c r="AG3279" s="11"/>
    </row>
    <row r="3280" spans="5:33">
      <c r="E3280" s="11"/>
      <c r="K3280" s="11"/>
      <c r="Q3280" s="11"/>
      <c r="X3280" s="11"/>
      <c r="AA3280" s="11"/>
      <c r="AG3280" s="11"/>
    </row>
    <row r="3281" spans="5:33">
      <c r="E3281" s="11"/>
      <c r="K3281" s="11"/>
      <c r="Q3281" s="11"/>
      <c r="X3281" s="11"/>
      <c r="AA3281" s="11"/>
      <c r="AG3281" s="11"/>
    </row>
    <row r="3282" spans="5:33">
      <c r="E3282" s="11"/>
      <c r="K3282" s="11"/>
      <c r="Q3282" s="11"/>
      <c r="X3282" s="11"/>
      <c r="AA3282" s="11"/>
      <c r="AG3282" s="11"/>
    </row>
    <row r="3283" spans="5:33">
      <c r="E3283" s="11"/>
      <c r="K3283" s="11"/>
      <c r="Q3283" s="11"/>
      <c r="X3283" s="11"/>
      <c r="AA3283" s="11"/>
      <c r="AG3283" s="11"/>
    </row>
    <row r="3284" spans="5:33">
      <c r="E3284" s="11"/>
      <c r="K3284" s="11"/>
      <c r="Q3284" s="11"/>
      <c r="X3284" s="11"/>
      <c r="AA3284" s="11"/>
      <c r="AG3284" s="11"/>
    </row>
    <row r="3285" spans="5:33">
      <c r="E3285" s="11"/>
      <c r="K3285" s="11"/>
      <c r="Q3285" s="11"/>
      <c r="X3285" s="11"/>
      <c r="AA3285" s="11"/>
      <c r="AG3285" s="11"/>
    </row>
    <row r="3286" spans="5:33">
      <c r="E3286" s="11"/>
      <c r="K3286" s="11"/>
      <c r="Q3286" s="11"/>
      <c r="X3286" s="11"/>
      <c r="AA3286" s="11"/>
      <c r="AG3286" s="11"/>
    </row>
    <row r="3287" spans="5:33">
      <c r="E3287" s="11"/>
      <c r="K3287" s="11"/>
      <c r="Q3287" s="11"/>
      <c r="X3287" s="11"/>
      <c r="AA3287" s="11"/>
      <c r="AG3287" s="11"/>
    </row>
    <row r="3288" spans="5:33">
      <c r="E3288" s="11"/>
      <c r="K3288" s="11"/>
      <c r="Q3288" s="11"/>
      <c r="X3288" s="11"/>
      <c r="AA3288" s="11"/>
      <c r="AG3288" s="11"/>
    </row>
    <row r="3289" spans="5:33">
      <c r="E3289" s="11"/>
      <c r="K3289" s="11"/>
      <c r="Q3289" s="11"/>
      <c r="X3289" s="11"/>
      <c r="AA3289" s="11"/>
      <c r="AG3289" s="11"/>
    </row>
    <row r="3290" spans="5:33">
      <c r="E3290" s="11"/>
      <c r="K3290" s="11"/>
      <c r="Q3290" s="11"/>
      <c r="X3290" s="11"/>
      <c r="AA3290" s="11"/>
      <c r="AG3290" s="11"/>
    </row>
    <row r="3291" spans="5:33">
      <c r="E3291" s="11"/>
      <c r="K3291" s="11"/>
      <c r="Q3291" s="11"/>
      <c r="X3291" s="11"/>
      <c r="AA3291" s="11"/>
      <c r="AG3291" s="11"/>
    </row>
    <row r="3292" spans="5:33">
      <c r="E3292" s="11"/>
      <c r="K3292" s="11"/>
      <c r="Q3292" s="11"/>
      <c r="X3292" s="11"/>
      <c r="AA3292" s="11"/>
      <c r="AG3292" s="11"/>
    </row>
    <row r="3293" spans="5:33">
      <c r="E3293" s="11"/>
      <c r="K3293" s="11"/>
      <c r="Q3293" s="11"/>
      <c r="X3293" s="11"/>
      <c r="AA3293" s="11"/>
      <c r="AG3293" s="11"/>
    </row>
    <row r="3294" spans="5:33">
      <c r="E3294" s="11"/>
      <c r="K3294" s="11"/>
      <c r="Q3294" s="11"/>
      <c r="X3294" s="11"/>
      <c r="AA3294" s="11"/>
      <c r="AG3294" s="11"/>
    </row>
    <row r="3295" spans="5:33">
      <c r="E3295" s="11"/>
      <c r="K3295" s="11"/>
      <c r="Q3295" s="11"/>
      <c r="X3295" s="11"/>
      <c r="AA3295" s="11"/>
      <c r="AG3295" s="11"/>
    </row>
    <row r="3296" spans="5:33">
      <c r="E3296" s="11"/>
      <c r="K3296" s="11"/>
      <c r="Q3296" s="11"/>
      <c r="X3296" s="11"/>
      <c r="AA3296" s="11"/>
      <c r="AG3296" s="11"/>
    </row>
    <row r="3297" spans="5:33">
      <c r="E3297" s="11"/>
      <c r="K3297" s="11"/>
      <c r="Q3297" s="11"/>
      <c r="X3297" s="11"/>
      <c r="AA3297" s="11"/>
      <c r="AG3297" s="11"/>
    </row>
    <row r="3298" spans="5:33">
      <c r="E3298" s="11"/>
      <c r="K3298" s="11"/>
      <c r="Q3298" s="11"/>
      <c r="X3298" s="11"/>
      <c r="AA3298" s="11"/>
      <c r="AG3298" s="11"/>
    </row>
    <row r="3299" spans="5:33">
      <c r="E3299" s="11"/>
      <c r="K3299" s="11"/>
      <c r="Q3299" s="11"/>
      <c r="X3299" s="11"/>
      <c r="AA3299" s="11"/>
      <c r="AG3299" s="11"/>
    </row>
    <row r="3300" spans="5:33">
      <c r="E3300" s="11"/>
      <c r="K3300" s="11"/>
      <c r="Q3300" s="11"/>
      <c r="X3300" s="11"/>
      <c r="AA3300" s="11"/>
      <c r="AG3300" s="11"/>
    </row>
    <row r="3301" spans="5:33">
      <c r="E3301" s="11"/>
      <c r="K3301" s="11"/>
      <c r="Q3301" s="11"/>
      <c r="X3301" s="11"/>
      <c r="AA3301" s="11"/>
      <c r="AG3301" s="11"/>
    </row>
    <row r="3302" spans="5:33">
      <c r="E3302" s="11"/>
      <c r="K3302" s="11"/>
      <c r="Q3302" s="11"/>
      <c r="X3302" s="11"/>
      <c r="AA3302" s="11"/>
      <c r="AG3302" s="11"/>
    </row>
    <row r="3303" spans="5:33">
      <c r="E3303" s="11"/>
      <c r="K3303" s="11"/>
      <c r="Q3303" s="11"/>
      <c r="X3303" s="11"/>
      <c r="AA3303" s="11"/>
      <c r="AG3303" s="11"/>
    </row>
    <row r="3304" spans="5:33">
      <c r="E3304" s="11"/>
      <c r="K3304" s="11"/>
      <c r="Q3304" s="11"/>
      <c r="X3304" s="11"/>
      <c r="AA3304" s="11"/>
      <c r="AG3304" s="11"/>
    </row>
    <row r="3305" spans="5:33">
      <c r="E3305" s="11"/>
      <c r="K3305" s="11"/>
      <c r="Q3305" s="11"/>
      <c r="X3305" s="11"/>
      <c r="AA3305" s="11"/>
      <c r="AG3305" s="11"/>
    </row>
    <row r="3306" spans="5:33">
      <c r="E3306" s="11"/>
      <c r="K3306" s="11"/>
      <c r="Q3306" s="11"/>
      <c r="X3306" s="11"/>
      <c r="AA3306" s="11"/>
      <c r="AG3306" s="11"/>
    </row>
    <row r="3307" spans="5:33">
      <c r="E3307" s="11"/>
      <c r="K3307" s="11"/>
      <c r="Q3307" s="11"/>
      <c r="X3307" s="11"/>
      <c r="AA3307" s="11"/>
      <c r="AG3307" s="11"/>
    </row>
    <row r="3308" spans="5:33">
      <c r="E3308" s="11"/>
      <c r="K3308" s="11"/>
      <c r="Q3308" s="11"/>
      <c r="X3308" s="11"/>
      <c r="AA3308" s="11"/>
      <c r="AG3308" s="11"/>
    </row>
    <row r="3309" spans="5:33">
      <c r="E3309" s="11"/>
      <c r="K3309" s="11"/>
      <c r="Q3309" s="11"/>
      <c r="X3309" s="11"/>
      <c r="AA3309" s="11"/>
      <c r="AG3309" s="11"/>
    </row>
    <row r="3310" spans="5:33">
      <c r="E3310" s="11"/>
      <c r="K3310" s="11"/>
      <c r="Q3310" s="11"/>
      <c r="X3310" s="11"/>
      <c r="AA3310" s="11"/>
      <c r="AG3310" s="11"/>
    </row>
    <row r="3311" spans="5:33">
      <c r="E3311" s="11"/>
      <c r="K3311" s="11"/>
      <c r="Q3311" s="11"/>
      <c r="X3311" s="11"/>
      <c r="AA3311" s="11"/>
      <c r="AG3311" s="11"/>
    </row>
    <row r="3312" spans="5:33">
      <c r="E3312" s="11"/>
      <c r="K3312" s="11"/>
      <c r="Q3312" s="11"/>
      <c r="X3312" s="11"/>
      <c r="AA3312" s="11"/>
      <c r="AG3312" s="11"/>
    </row>
    <row r="3313" spans="5:33">
      <c r="E3313" s="11"/>
      <c r="K3313" s="11"/>
      <c r="Q3313" s="11"/>
      <c r="X3313" s="11"/>
      <c r="AA3313" s="11"/>
      <c r="AG3313" s="11"/>
    </row>
    <row r="3314" spans="5:33">
      <c r="E3314" s="11"/>
      <c r="K3314" s="11"/>
      <c r="Q3314" s="11"/>
      <c r="X3314" s="11"/>
      <c r="AA3314" s="11"/>
      <c r="AG3314" s="11"/>
    </row>
    <row r="3315" spans="5:33">
      <c r="E3315" s="11"/>
      <c r="K3315" s="11"/>
      <c r="Q3315" s="11"/>
      <c r="X3315" s="11"/>
      <c r="AA3315" s="11"/>
      <c r="AG3315" s="11"/>
    </row>
    <row r="3316" spans="5:33">
      <c r="E3316" s="11"/>
      <c r="K3316" s="11"/>
      <c r="Q3316" s="11"/>
      <c r="X3316" s="11"/>
      <c r="AA3316" s="11"/>
      <c r="AG3316" s="11"/>
    </row>
    <row r="3317" spans="5:33">
      <c r="E3317" s="11"/>
      <c r="K3317" s="11"/>
      <c r="Q3317" s="11"/>
      <c r="X3317" s="11"/>
      <c r="AA3317" s="11"/>
      <c r="AG3317" s="11"/>
    </row>
    <row r="3318" spans="5:33">
      <c r="E3318" s="11"/>
      <c r="K3318" s="11"/>
      <c r="Q3318" s="11"/>
      <c r="X3318" s="11"/>
      <c r="AA3318" s="11"/>
      <c r="AG3318" s="11"/>
    </row>
    <row r="3319" spans="5:33">
      <c r="E3319" s="11"/>
      <c r="K3319" s="11"/>
      <c r="Q3319" s="11"/>
      <c r="X3319" s="11"/>
      <c r="AA3319" s="11"/>
      <c r="AG3319" s="11"/>
    </row>
    <row r="3320" spans="5:33">
      <c r="E3320" s="11"/>
      <c r="K3320" s="11"/>
      <c r="Q3320" s="11"/>
      <c r="X3320" s="11"/>
      <c r="AA3320" s="11"/>
      <c r="AG3320" s="11"/>
    </row>
    <row r="3321" spans="5:33">
      <c r="E3321" s="11"/>
      <c r="K3321" s="11"/>
      <c r="Q3321" s="11"/>
      <c r="X3321" s="11"/>
      <c r="AA3321" s="11"/>
      <c r="AG3321" s="11"/>
    </row>
    <row r="3322" spans="5:33">
      <c r="E3322" s="11"/>
      <c r="K3322" s="11"/>
      <c r="Q3322" s="11"/>
      <c r="X3322" s="11"/>
      <c r="AA3322" s="11"/>
      <c r="AG3322" s="11"/>
    </row>
    <row r="3323" spans="5:33">
      <c r="E3323" s="11"/>
      <c r="K3323" s="11"/>
      <c r="Q3323" s="11"/>
      <c r="X3323" s="11"/>
      <c r="AA3323" s="11"/>
      <c r="AG3323" s="11"/>
    </row>
    <row r="3324" spans="5:33">
      <c r="E3324" s="11"/>
      <c r="K3324" s="11"/>
      <c r="Q3324" s="11"/>
      <c r="X3324" s="11"/>
      <c r="AA3324" s="11"/>
      <c r="AG3324" s="11"/>
    </row>
    <row r="3325" spans="5:33">
      <c r="E3325" s="11"/>
      <c r="K3325" s="11"/>
      <c r="Q3325" s="11"/>
      <c r="X3325" s="11"/>
      <c r="AA3325" s="11"/>
      <c r="AG3325" s="11"/>
    </row>
    <row r="3326" spans="5:33">
      <c r="E3326" s="11"/>
      <c r="K3326" s="11"/>
      <c r="Q3326" s="11"/>
      <c r="X3326" s="11"/>
      <c r="AA3326" s="11"/>
      <c r="AG3326" s="11"/>
    </row>
    <row r="3327" spans="5:33">
      <c r="E3327" s="11"/>
      <c r="K3327" s="11"/>
      <c r="Q3327" s="11"/>
      <c r="X3327" s="11"/>
      <c r="AA3327" s="11"/>
      <c r="AG3327" s="11"/>
    </row>
    <row r="3328" spans="5:33">
      <c r="E3328" s="11"/>
      <c r="K3328" s="11"/>
      <c r="Q3328" s="11"/>
      <c r="X3328" s="11"/>
      <c r="AA3328" s="11"/>
      <c r="AG3328" s="11"/>
    </row>
    <row r="3329" spans="5:33">
      <c r="E3329" s="11"/>
      <c r="K3329" s="11"/>
      <c r="Q3329" s="11"/>
      <c r="X3329" s="11"/>
      <c r="AA3329" s="11"/>
      <c r="AG3329" s="11"/>
    </row>
    <row r="3330" spans="5:33">
      <c r="E3330" s="11"/>
      <c r="K3330" s="11"/>
      <c r="Q3330" s="11"/>
      <c r="X3330" s="11"/>
      <c r="AA3330" s="11"/>
      <c r="AG3330" s="11"/>
    </row>
    <row r="3331" spans="5:33">
      <c r="E3331" s="11"/>
      <c r="K3331" s="11"/>
      <c r="Q3331" s="11"/>
      <c r="X3331" s="11"/>
      <c r="AA3331" s="11"/>
      <c r="AG3331" s="11"/>
    </row>
    <row r="3332" spans="5:33">
      <c r="E3332" s="11"/>
      <c r="K3332" s="11"/>
      <c r="Q3332" s="11"/>
      <c r="X3332" s="11"/>
      <c r="AA3332" s="11"/>
      <c r="AG3332" s="11"/>
    </row>
    <row r="3333" spans="5:33">
      <c r="E3333" s="11"/>
      <c r="K3333" s="11"/>
      <c r="Q3333" s="11"/>
      <c r="X3333" s="11"/>
      <c r="AA3333" s="11"/>
      <c r="AG3333" s="11"/>
    </row>
    <row r="3334" spans="5:33">
      <c r="E3334" s="11"/>
      <c r="K3334" s="11"/>
      <c r="Q3334" s="11"/>
      <c r="X3334" s="11"/>
      <c r="AA3334" s="11"/>
      <c r="AG3334" s="11"/>
    </row>
    <row r="3335" spans="5:33">
      <c r="E3335" s="11"/>
      <c r="K3335" s="11"/>
      <c r="Q3335" s="11"/>
      <c r="X3335" s="11"/>
      <c r="AA3335" s="11"/>
      <c r="AG3335" s="11"/>
    </row>
    <row r="3336" spans="5:33">
      <c r="E3336" s="11"/>
      <c r="K3336" s="11"/>
      <c r="Q3336" s="11"/>
      <c r="X3336" s="11"/>
      <c r="AA3336" s="11"/>
      <c r="AG3336" s="11"/>
    </row>
    <row r="3337" spans="5:33">
      <c r="E3337" s="11"/>
      <c r="K3337" s="11"/>
      <c r="Q3337" s="11"/>
      <c r="X3337" s="11"/>
      <c r="AA3337" s="11"/>
      <c r="AG3337" s="11"/>
    </row>
    <row r="3338" spans="5:33">
      <c r="E3338" s="11"/>
      <c r="K3338" s="11"/>
      <c r="Q3338" s="11"/>
      <c r="X3338" s="11"/>
      <c r="AA3338" s="11"/>
      <c r="AG3338" s="11"/>
    </row>
    <row r="3339" spans="5:33">
      <c r="E3339" s="11"/>
      <c r="K3339" s="11"/>
      <c r="Q3339" s="11"/>
      <c r="X3339" s="11"/>
      <c r="AA3339" s="11"/>
      <c r="AG3339" s="11"/>
    </row>
    <row r="3340" spans="5:33">
      <c r="E3340" s="11"/>
      <c r="K3340" s="11"/>
      <c r="Q3340" s="11"/>
      <c r="X3340" s="11"/>
      <c r="AA3340" s="11"/>
      <c r="AG3340" s="11"/>
    </row>
    <row r="3341" spans="5:33">
      <c r="E3341" s="11"/>
      <c r="K3341" s="11"/>
      <c r="Q3341" s="11"/>
      <c r="X3341" s="11"/>
      <c r="AA3341" s="11"/>
      <c r="AG3341" s="11"/>
    </row>
    <row r="3342" spans="5:33">
      <c r="E3342" s="11"/>
      <c r="K3342" s="11"/>
      <c r="Q3342" s="11"/>
      <c r="X3342" s="11"/>
      <c r="AA3342" s="11"/>
      <c r="AG3342" s="11"/>
    </row>
    <row r="3343" spans="5:33">
      <c r="E3343" s="11"/>
      <c r="K3343" s="11"/>
      <c r="Q3343" s="11"/>
      <c r="X3343" s="11"/>
      <c r="AA3343" s="11"/>
      <c r="AG3343" s="11"/>
    </row>
    <row r="3344" spans="5:33">
      <c r="E3344" s="11"/>
      <c r="K3344" s="11"/>
      <c r="Q3344" s="11"/>
      <c r="X3344" s="11"/>
      <c r="AA3344" s="11"/>
      <c r="AG3344" s="11"/>
    </row>
    <row r="3345" spans="5:33">
      <c r="E3345" s="11"/>
      <c r="K3345" s="11"/>
      <c r="Q3345" s="11"/>
      <c r="X3345" s="11"/>
      <c r="AA3345" s="11"/>
      <c r="AG3345" s="11"/>
    </row>
    <row r="3346" spans="5:33">
      <c r="E3346" s="11"/>
      <c r="K3346" s="11"/>
      <c r="Q3346" s="11"/>
      <c r="X3346" s="11"/>
      <c r="AA3346" s="11"/>
      <c r="AG3346" s="11"/>
    </row>
    <row r="3347" spans="5:33">
      <c r="E3347" s="11"/>
      <c r="K3347" s="11"/>
      <c r="Q3347" s="11"/>
      <c r="X3347" s="11"/>
      <c r="AA3347" s="11"/>
      <c r="AG3347" s="11"/>
    </row>
    <row r="3348" spans="5:33">
      <c r="E3348" s="11"/>
      <c r="K3348" s="11"/>
      <c r="Q3348" s="11"/>
      <c r="X3348" s="11"/>
      <c r="AA3348" s="11"/>
      <c r="AG3348" s="11"/>
    </row>
    <row r="3349" spans="5:33">
      <c r="E3349" s="11"/>
      <c r="K3349" s="11"/>
      <c r="Q3349" s="11"/>
      <c r="X3349" s="11"/>
      <c r="AA3349" s="11"/>
      <c r="AG3349" s="11"/>
    </row>
    <row r="3350" spans="5:33">
      <c r="E3350" s="11"/>
      <c r="K3350" s="11"/>
      <c r="Q3350" s="11"/>
      <c r="X3350" s="11"/>
      <c r="AA3350" s="11"/>
      <c r="AG3350" s="11"/>
    </row>
    <row r="3351" spans="5:33">
      <c r="E3351" s="11"/>
      <c r="K3351" s="11"/>
      <c r="Q3351" s="11"/>
      <c r="X3351" s="11"/>
      <c r="AA3351" s="11"/>
      <c r="AG3351" s="11"/>
    </row>
    <row r="3352" spans="5:33">
      <c r="E3352" s="11"/>
      <c r="K3352" s="11"/>
      <c r="Q3352" s="11"/>
      <c r="X3352" s="11"/>
      <c r="AA3352" s="11"/>
      <c r="AG3352" s="11"/>
    </row>
    <row r="3353" spans="5:33">
      <c r="E3353" s="11"/>
      <c r="K3353" s="11"/>
      <c r="Q3353" s="11"/>
      <c r="X3353" s="11"/>
      <c r="AA3353" s="11"/>
      <c r="AG3353" s="11"/>
    </row>
    <row r="3354" spans="5:33">
      <c r="E3354" s="11"/>
      <c r="K3354" s="11"/>
      <c r="Q3354" s="11"/>
      <c r="X3354" s="11"/>
      <c r="AA3354" s="11"/>
      <c r="AG3354" s="11"/>
    </row>
    <row r="3355" spans="5:33">
      <c r="E3355" s="11"/>
      <c r="K3355" s="11"/>
      <c r="Q3355" s="11"/>
      <c r="X3355" s="11"/>
      <c r="AA3355" s="11"/>
      <c r="AG3355" s="11"/>
    </row>
    <row r="3356" spans="5:33">
      <c r="E3356" s="11"/>
      <c r="K3356" s="11"/>
      <c r="Q3356" s="11"/>
      <c r="X3356" s="11"/>
      <c r="AA3356" s="11"/>
      <c r="AG3356" s="11"/>
    </row>
    <row r="3357" spans="5:33">
      <c r="E3357" s="11"/>
      <c r="K3357" s="11"/>
      <c r="Q3357" s="11"/>
      <c r="X3357" s="11"/>
      <c r="AA3357" s="11"/>
      <c r="AG3357" s="11"/>
    </row>
    <row r="3358" spans="5:33">
      <c r="E3358" s="11"/>
      <c r="K3358" s="11"/>
      <c r="Q3358" s="11"/>
      <c r="X3358" s="11"/>
      <c r="AA3358" s="11"/>
      <c r="AG3358" s="11"/>
    </row>
    <row r="3359" spans="5:33">
      <c r="E3359" s="11"/>
      <c r="K3359" s="11"/>
      <c r="Q3359" s="11"/>
      <c r="X3359" s="11"/>
      <c r="AA3359" s="11"/>
      <c r="AG3359" s="11"/>
    </row>
    <row r="3360" spans="5:33">
      <c r="E3360" s="11"/>
      <c r="K3360" s="11"/>
      <c r="Q3360" s="11"/>
      <c r="X3360" s="11"/>
      <c r="AA3360" s="11"/>
      <c r="AG3360" s="11"/>
    </row>
    <row r="3361" spans="5:33">
      <c r="E3361" s="11"/>
      <c r="K3361" s="11"/>
      <c r="Q3361" s="11"/>
      <c r="X3361" s="11"/>
      <c r="AA3361" s="11"/>
      <c r="AG3361" s="11"/>
    </row>
    <row r="3362" spans="5:33">
      <c r="E3362" s="11"/>
      <c r="K3362" s="11"/>
      <c r="Q3362" s="11"/>
      <c r="X3362" s="11"/>
      <c r="AA3362" s="11"/>
      <c r="AG3362" s="11"/>
    </row>
    <row r="3363" spans="5:33">
      <c r="E3363" s="11"/>
      <c r="K3363" s="11"/>
      <c r="Q3363" s="11"/>
      <c r="X3363" s="11"/>
      <c r="AA3363" s="11"/>
      <c r="AG3363" s="11"/>
    </row>
    <row r="3364" spans="5:33">
      <c r="E3364" s="11"/>
      <c r="K3364" s="11"/>
      <c r="Q3364" s="11"/>
      <c r="X3364" s="11"/>
      <c r="AA3364" s="11"/>
      <c r="AG3364" s="11"/>
    </row>
    <row r="3365" spans="5:33">
      <c r="E3365" s="11"/>
      <c r="K3365" s="11"/>
      <c r="Q3365" s="11"/>
      <c r="X3365" s="11"/>
      <c r="AA3365" s="11"/>
      <c r="AG3365" s="11"/>
    </row>
    <row r="3366" spans="5:33">
      <c r="E3366" s="11"/>
      <c r="K3366" s="11"/>
      <c r="Q3366" s="11"/>
      <c r="X3366" s="11"/>
      <c r="AA3366" s="11"/>
      <c r="AG3366" s="11"/>
    </row>
    <row r="3367" spans="5:33">
      <c r="E3367" s="11"/>
      <c r="K3367" s="11"/>
      <c r="Q3367" s="11"/>
      <c r="X3367" s="11"/>
      <c r="AA3367" s="11"/>
      <c r="AG3367" s="11"/>
    </row>
    <row r="3368" spans="5:33">
      <c r="E3368" s="11"/>
      <c r="K3368" s="11"/>
      <c r="Q3368" s="11"/>
      <c r="X3368" s="11"/>
      <c r="AA3368" s="11"/>
      <c r="AG3368" s="11"/>
    </row>
    <row r="3369" spans="5:33">
      <c r="E3369" s="11"/>
      <c r="K3369" s="11"/>
      <c r="Q3369" s="11"/>
      <c r="X3369" s="11"/>
      <c r="AA3369" s="11"/>
      <c r="AG3369" s="11"/>
    </row>
    <row r="3370" spans="5:33">
      <c r="E3370" s="11"/>
      <c r="K3370" s="11"/>
      <c r="Q3370" s="11"/>
      <c r="X3370" s="11"/>
      <c r="AA3370" s="11"/>
      <c r="AG3370" s="11"/>
    </row>
    <row r="3371" spans="5:33">
      <c r="E3371" s="11"/>
      <c r="K3371" s="11"/>
      <c r="Q3371" s="11"/>
      <c r="X3371" s="11"/>
      <c r="AA3371" s="11"/>
      <c r="AG3371" s="11"/>
    </row>
    <row r="3372" spans="5:33">
      <c r="E3372" s="11"/>
      <c r="K3372" s="11"/>
      <c r="Q3372" s="11"/>
      <c r="X3372" s="11"/>
      <c r="AA3372" s="11"/>
      <c r="AG3372" s="11"/>
    </row>
    <row r="3373" spans="5:33">
      <c r="E3373" s="11"/>
      <c r="K3373" s="11"/>
      <c r="Q3373" s="11"/>
      <c r="X3373" s="11"/>
      <c r="AA3373" s="11"/>
      <c r="AG3373" s="11"/>
    </row>
    <row r="3374" spans="5:33">
      <c r="E3374" s="11"/>
      <c r="K3374" s="11"/>
      <c r="Q3374" s="11"/>
      <c r="X3374" s="11"/>
      <c r="AA3374" s="11"/>
      <c r="AG3374" s="11"/>
    </row>
    <row r="3375" spans="5:33">
      <c r="E3375" s="11"/>
      <c r="K3375" s="11"/>
      <c r="Q3375" s="11"/>
      <c r="X3375" s="11"/>
      <c r="AA3375" s="11"/>
      <c r="AG3375" s="11"/>
    </row>
    <row r="3376" spans="5:33">
      <c r="E3376" s="11"/>
      <c r="K3376" s="11"/>
      <c r="Q3376" s="11"/>
      <c r="X3376" s="11"/>
      <c r="AA3376" s="11"/>
      <c r="AG3376" s="11"/>
    </row>
    <row r="3377" spans="5:33">
      <c r="E3377" s="11"/>
      <c r="K3377" s="11"/>
      <c r="Q3377" s="11"/>
      <c r="X3377" s="11"/>
      <c r="AA3377" s="11"/>
      <c r="AG3377" s="11"/>
    </row>
    <row r="3378" spans="5:33">
      <c r="E3378" s="11"/>
      <c r="K3378" s="11"/>
      <c r="Q3378" s="11"/>
      <c r="X3378" s="11"/>
      <c r="AA3378" s="11"/>
      <c r="AG3378" s="11"/>
    </row>
    <row r="3379" spans="5:33">
      <c r="E3379" s="11"/>
      <c r="K3379" s="11"/>
      <c r="Q3379" s="11"/>
      <c r="X3379" s="11"/>
      <c r="AA3379" s="11"/>
      <c r="AG3379" s="11"/>
    </row>
    <row r="3380" spans="5:33">
      <c r="E3380" s="11"/>
      <c r="K3380" s="11"/>
      <c r="Q3380" s="11"/>
      <c r="X3380" s="11"/>
      <c r="AA3380" s="11"/>
      <c r="AG3380" s="11"/>
    </row>
    <row r="3381" spans="5:33">
      <c r="E3381" s="11"/>
      <c r="K3381" s="11"/>
      <c r="Q3381" s="11"/>
      <c r="X3381" s="11"/>
      <c r="AA3381" s="11"/>
      <c r="AG3381" s="11"/>
    </row>
    <row r="3382" spans="5:33">
      <c r="E3382" s="11"/>
      <c r="K3382" s="11"/>
      <c r="Q3382" s="11"/>
      <c r="X3382" s="11"/>
      <c r="AA3382" s="11"/>
      <c r="AG3382" s="11"/>
    </row>
    <row r="3383" spans="5:33">
      <c r="E3383" s="11"/>
      <c r="K3383" s="11"/>
      <c r="Q3383" s="11"/>
      <c r="X3383" s="11"/>
      <c r="AA3383" s="11"/>
      <c r="AG3383" s="11"/>
    </row>
    <row r="3384" spans="5:33">
      <c r="E3384" s="11"/>
      <c r="K3384" s="11"/>
      <c r="Q3384" s="11"/>
      <c r="X3384" s="11"/>
      <c r="AA3384" s="11"/>
      <c r="AG3384" s="11"/>
    </row>
    <row r="3385" spans="5:33">
      <c r="E3385" s="11"/>
      <c r="K3385" s="11"/>
      <c r="Q3385" s="11"/>
      <c r="X3385" s="11"/>
      <c r="AA3385" s="11"/>
      <c r="AG3385" s="11"/>
    </row>
    <row r="3386" spans="5:33">
      <c r="E3386" s="11"/>
      <c r="K3386" s="11"/>
      <c r="Q3386" s="11"/>
      <c r="X3386" s="11"/>
      <c r="AA3386" s="11"/>
      <c r="AG3386" s="11"/>
    </row>
    <row r="3387" spans="5:33">
      <c r="E3387" s="11"/>
      <c r="K3387" s="11"/>
      <c r="Q3387" s="11"/>
      <c r="X3387" s="11"/>
      <c r="AA3387" s="11"/>
      <c r="AG3387" s="11"/>
    </row>
    <row r="3388" spans="5:33">
      <c r="E3388" s="11"/>
      <c r="K3388" s="11"/>
      <c r="Q3388" s="11"/>
      <c r="X3388" s="11"/>
      <c r="AA3388" s="11"/>
      <c r="AG3388" s="11"/>
    </row>
    <row r="3389" spans="5:33">
      <c r="E3389" s="11"/>
      <c r="K3389" s="11"/>
      <c r="Q3389" s="11"/>
      <c r="X3389" s="11"/>
      <c r="AA3389" s="11"/>
      <c r="AG3389" s="11"/>
    </row>
    <row r="3390" spans="5:33">
      <c r="E3390" s="11"/>
      <c r="K3390" s="11"/>
      <c r="Q3390" s="11"/>
      <c r="X3390" s="11"/>
      <c r="AA3390" s="11"/>
      <c r="AG3390" s="11"/>
    </row>
    <row r="3391" spans="5:33">
      <c r="E3391" s="11"/>
      <c r="K3391" s="11"/>
      <c r="Q3391" s="11"/>
      <c r="X3391" s="11"/>
      <c r="AA3391" s="11"/>
      <c r="AG3391" s="11"/>
    </row>
    <row r="3392" spans="5:33">
      <c r="E3392" s="11"/>
      <c r="K3392" s="11"/>
      <c r="Q3392" s="11"/>
      <c r="X3392" s="11"/>
      <c r="AA3392" s="11"/>
      <c r="AG3392" s="11"/>
    </row>
    <row r="3393" spans="5:33">
      <c r="E3393" s="11"/>
      <c r="K3393" s="11"/>
      <c r="Q3393" s="11"/>
      <c r="X3393" s="11"/>
      <c r="AA3393" s="11"/>
      <c r="AG3393" s="11"/>
    </row>
    <row r="3394" spans="5:33">
      <c r="E3394" s="11"/>
      <c r="K3394" s="11"/>
      <c r="Q3394" s="11"/>
      <c r="X3394" s="11"/>
      <c r="AA3394" s="11"/>
      <c r="AG3394" s="11"/>
    </row>
    <row r="3395" spans="5:33">
      <c r="E3395" s="11"/>
      <c r="K3395" s="11"/>
      <c r="Q3395" s="11"/>
      <c r="X3395" s="11"/>
      <c r="AA3395" s="11"/>
      <c r="AG3395" s="11"/>
    </row>
    <row r="3396" spans="5:33">
      <c r="E3396" s="11"/>
      <c r="K3396" s="11"/>
      <c r="Q3396" s="11"/>
      <c r="X3396" s="11"/>
      <c r="AA3396" s="11"/>
      <c r="AG3396" s="11"/>
    </row>
    <row r="3397" spans="5:33">
      <c r="E3397" s="11"/>
      <c r="K3397" s="11"/>
      <c r="Q3397" s="11"/>
      <c r="X3397" s="11"/>
      <c r="AA3397" s="11"/>
      <c r="AG3397" s="11"/>
    </row>
    <row r="3398" spans="5:33">
      <c r="E3398" s="11"/>
      <c r="K3398" s="11"/>
      <c r="Q3398" s="11"/>
      <c r="X3398" s="11"/>
      <c r="AA3398" s="11"/>
      <c r="AG3398" s="11"/>
    </row>
    <row r="3399" spans="5:33">
      <c r="E3399" s="11"/>
      <c r="K3399" s="11"/>
      <c r="Q3399" s="11"/>
      <c r="X3399" s="11"/>
      <c r="AA3399" s="11"/>
      <c r="AG3399" s="11"/>
    </row>
    <row r="3400" spans="5:33">
      <c r="E3400" s="11"/>
      <c r="K3400" s="11"/>
      <c r="Q3400" s="11"/>
      <c r="X3400" s="11"/>
      <c r="AA3400" s="11"/>
      <c r="AG3400" s="11"/>
    </row>
    <row r="3401" spans="5:33">
      <c r="E3401" s="11"/>
      <c r="K3401" s="11"/>
      <c r="Q3401" s="11"/>
      <c r="X3401" s="11"/>
      <c r="AA3401" s="11"/>
      <c r="AG3401" s="11"/>
    </row>
    <row r="3402" spans="5:33">
      <c r="E3402" s="11"/>
      <c r="K3402" s="11"/>
      <c r="Q3402" s="11"/>
      <c r="X3402" s="11"/>
      <c r="AA3402" s="11"/>
      <c r="AG3402" s="11"/>
    </row>
    <row r="3403" spans="5:33">
      <c r="E3403" s="11"/>
      <c r="K3403" s="11"/>
      <c r="Q3403" s="11"/>
      <c r="X3403" s="11"/>
      <c r="AA3403" s="11"/>
      <c r="AG3403" s="11"/>
    </row>
    <row r="3404" spans="5:33">
      <c r="E3404" s="11"/>
      <c r="K3404" s="11"/>
      <c r="Q3404" s="11"/>
      <c r="X3404" s="11"/>
      <c r="AA3404" s="11"/>
      <c r="AG3404" s="11"/>
    </row>
    <row r="3405" spans="5:33">
      <c r="E3405" s="11"/>
      <c r="K3405" s="11"/>
      <c r="Q3405" s="11"/>
      <c r="X3405" s="11"/>
      <c r="AA3405" s="11"/>
      <c r="AG3405" s="11"/>
    </row>
    <row r="3406" spans="5:33">
      <c r="E3406" s="11"/>
      <c r="K3406" s="11"/>
      <c r="Q3406" s="11"/>
      <c r="X3406" s="11"/>
      <c r="AA3406" s="11"/>
      <c r="AG3406" s="11"/>
    </row>
    <row r="3407" spans="5:33">
      <c r="E3407" s="11"/>
      <c r="K3407" s="11"/>
      <c r="Q3407" s="11"/>
      <c r="X3407" s="11"/>
      <c r="AA3407" s="11"/>
      <c r="AG3407" s="11"/>
    </row>
    <row r="3408" spans="5:33">
      <c r="E3408" s="11"/>
      <c r="K3408" s="11"/>
      <c r="Q3408" s="11"/>
      <c r="X3408" s="11"/>
      <c r="AA3408" s="11"/>
      <c r="AG3408" s="11"/>
    </row>
    <row r="3409" spans="5:33">
      <c r="E3409" s="11"/>
      <c r="K3409" s="11"/>
      <c r="Q3409" s="11"/>
      <c r="X3409" s="11"/>
      <c r="AA3409" s="11"/>
      <c r="AG3409" s="11"/>
    </row>
    <row r="3410" spans="5:33">
      <c r="E3410" s="11"/>
      <c r="K3410" s="11"/>
      <c r="Q3410" s="11"/>
      <c r="X3410" s="11"/>
      <c r="AA3410" s="11"/>
      <c r="AG3410" s="11"/>
    </row>
    <row r="3411" spans="5:33">
      <c r="E3411" s="11"/>
      <c r="K3411" s="11"/>
      <c r="Q3411" s="11"/>
      <c r="X3411" s="11"/>
      <c r="AA3411" s="11"/>
      <c r="AG3411" s="11"/>
    </row>
    <row r="3412" spans="5:33">
      <c r="E3412" s="11"/>
      <c r="K3412" s="11"/>
      <c r="Q3412" s="11"/>
      <c r="X3412" s="11"/>
      <c r="AA3412" s="11"/>
      <c r="AG3412" s="11"/>
    </row>
    <row r="3413" spans="5:33">
      <c r="E3413" s="11"/>
      <c r="K3413" s="11"/>
      <c r="Q3413" s="11"/>
      <c r="X3413" s="11"/>
      <c r="AA3413" s="11"/>
      <c r="AG3413" s="11"/>
    </row>
    <row r="3414" spans="5:33">
      <c r="E3414" s="11"/>
      <c r="K3414" s="11"/>
      <c r="Q3414" s="11"/>
      <c r="X3414" s="11"/>
      <c r="AA3414" s="11"/>
      <c r="AG3414" s="11"/>
    </row>
    <row r="3415" spans="5:33">
      <c r="E3415" s="11"/>
      <c r="K3415" s="11"/>
      <c r="Q3415" s="11"/>
      <c r="X3415" s="11"/>
      <c r="AA3415" s="11"/>
      <c r="AG3415" s="11"/>
    </row>
    <row r="3416" spans="5:33">
      <c r="E3416" s="11"/>
      <c r="K3416" s="11"/>
      <c r="Q3416" s="11"/>
      <c r="X3416" s="11"/>
      <c r="AA3416" s="11"/>
      <c r="AG3416" s="11"/>
    </row>
    <row r="3417" spans="5:33">
      <c r="E3417" s="11"/>
      <c r="K3417" s="11"/>
      <c r="Q3417" s="11"/>
      <c r="X3417" s="11"/>
      <c r="AA3417" s="11"/>
      <c r="AG3417" s="11"/>
    </row>
    <row r="3418" spans="5:33">
      <c r="E3418" s="11"/>
      <c r="K3418" s="11"/>
      <c r="Q3418" s="11"/>
      <c r="X3418" s="11"/>
      <c r="AA3418" s="11"/>
      <c r="AG3418" s="11"/>
    </row>
    <row r="3419" spans="5:33">
      <c r="E3419" s="11"/>
      <c r="K3419" s="11"/>
      <c r="Q3419" s="11"/>
      <c r="X3419" s="11"/>
      <c r="AA3419" s="11"/>
      <c r="AG3419" s="11"/>
    </row>
    <row r="3420" spans="5:33">
      <c r="E3420" s="11"/>
      <c r="K3420" s="11"/>
      <c r="Q3420" s="11"/>
      <c r="X3420" s="11"/>
      <c r="AA3420" s="11"/>
      <c r="AG3420" s="11"/>
    </row>
    <row r="3421" spans="5:33">
      <c r="E3421" s="11"/>
      <c r="K3421" s="11"/>
      <c r="Q3421" s="11"/>
      <c r="X3421" s="11"/>
      <c r="AA3421" s="11"/>
      <c r="AG3421" s="11"/>
    </row>
    <row r="3422" spans="5:33">
      <c r="E3422" s="11"/>
      <c r="K3422" s="11"/>
      <c r="Q3422" s="11"/>
      <c r="X3422" s="11"/>
      <c r="AA3422" s="11"/>
      <c r="AG3422" s="11"/>
    </row>
    <row r="3423" spans="5:33">
      <c r="E3423" s="11"/>
      <c r="K3423" s="11"/>
      <c r="Q3423" s="11"/>
      <c r="X3423" s="11"/>
      <c r="AA3423" s="11"/>
      <c r="AG3423" s="11"/>
    </row>
    <row r="3424" spans="5:33">
      <c r="E3424" s="11"/>
      <c r="K3424" s="11"/>
      <c r="Q3424" s="11"/>
      <c r="X3424" s="11"/>
      <c r="AA3424" s="11"/>
      <c r="AG3424" s="11"/>
    </row>
    <row r="3425" spans="5:33">
      <c r="E3425" s="11"/>
      <c r="K3425" s="11"/>
      <c r="Q3425" s="11"/>
      <c r="X3425" s="11"/>
      <c r="AA3425" s="11"/>
      <c r="AG3425" s="11"/>
    </row>
    <row r="3426" spans="5:33">
      <c r="E3426" s="11"/>
      <c r="K3426" s="11"/>
      <c r="Q3426" s="11"/>
      <c r="X3426" s="11"/>
      <c r="AA3426" s="11"/>
      <c r="AG3426" s="11"/>
    </row>
    <row r="3427" spans="5:33">
      <c r="E3427" s="11"/>
      <c r="K3427" s="11"/>
      <c r="Q3427" s="11"/>
      <c r="X3427" s="11"/>
      <c r="AA3427" s="11"/>
      <c r="AG3427" s="11"/>
    </row>
    <row r="3428" spans="5:33">
      <c r="E3428" s="11"/>
      <c r="K3428" s="11"/>
      <c r="Q3428" s="11"/>
      <c r="X3428" s="11"/>
      <c r="AA3428" s="11"/>
      <c r="AG3428" s="11"/>
    </row>
    <row r="3429" spans="5:33">
      <c r="E3429" s="11"/>
      <c r="K3429" s="11"/>
      <c r="Q3429" s="11"/>
      <c r="X3429" s="11"/>
      <c r="AA3429" s="11"/>
      <c r="AG3429" s="11"/>
    </row>
    <row r="3430" spans="5:33">
      <c r="E3430" s="11"/>
      <c r="K3430" s="11"/>
      <c r="Q3430" s="11"/>
      <c r="X3430" s="11"/>
      <c r="AA3430" s="11"/>
      <c r="AG3430" s="11"/>
    </row>
    <row r="3431" spans="5:33">
      <c r="E3431" s="11"/>
      <c r="K3431" s="11"/>
      <c r="Q3431" s="11"/>
      <c r="X3431" s="11"/>
      <c r="AA3431" s="11"/>
      <c r="AG3431" s="11"/>
    </row>
    <row r="3432" spans="5:33">
      <c r="E3432" s="11"/>
      <c r="K3432" s="11"/>
      <c r="Q3432" s="11"/>
      <c r="X3432" s="11"/>
      <c r="AA3432" s="11"/>
      <c r="AG3432" s="11"/>
    </row>
    <row r="3433" spans="5:33">
      <c r="E3433" s="11"/>
      <c r="K3433" s="11"/>
      <c r="Q3433" s="11"/>
      <c r="X3433" s="11"/>
      <c r="AA3433" s="11"/>
      <c r="AG3433" s="11"/>
    </row>
    <row r="3434" spans="5:33">
      <c r="E3434" s="11"/>
      <c r="K3434" s="11"/>
      <c r="Q3434" s="11"/>
      <c r="X3434" s="11"/>
      <c r="AA3434" s="11"/>
      <c r="AG3434" s="11"/>
    </row>
    <row r="3435" spans="5:33">
      <c r="E3435" s="11"/>
      <c r="K3435" s="11"/>
      <c r="Q3435" s="11"/>
      <c r="X3435" s="11"/>
      <c r="AA3435" s="11"/>
      <c r="AG3435" s="11"/>
    </row>
    <row r="3436" spans="5:33">
      <c r="E3436" s="11"/>
      <c r="K3436" s="11"/>
      <c r="Q3436" s="11"/>
      <c r="X3436" s="11"/>
      <c r="AA3436" s="11"/>
      <c r="AG3436" s="11"/>
    </row>
    <row r="3437" spans="5:33">
      <c r="E3437" s="11"/>
      <c r="K3437" s="11"/>
      <c r="Q3437" s="11"/>
      <c r="X3437" s="11"/>
      <c r="AA3437" s="11"/>
      <c r="AG3437" s="11"/>
    </row>
    <row r="3438" spans="5:33">
      <c r="E3438" s="11"/>
      <c r="K3438" s="11"/>
      <c r="Q3438" s="11"/>
      <c r="X3438" s="11"/>
      <c r="AA3438" s="11"/>
      <c r="AG3438" s="11"/>
    </row>
    <row r="3439" spans="5:33">
      <c r="E3439" s="11"/>
      <c r="K3439" s="11"/>
      <c r="Q3439" s="11"/>
      <c r="X3439" s="11"/>
      <c r="AA3439" s="11"/>
      <c r="AG3439" s="11"/>
    </row>
    <row r="3440" spans="5:33">
      <c r="E3440" s="11"/>
      <c r="K3440" s="11"/>
      <c r="Q3440" s="11"/>
      <c r="X3440" s="11"/>
      <c r="AA3440" s="11"/>
      <c r="AG3440" s="11"/>
    </row>
    <row r="3441" spans="5:33">
      <c r="E3441" s="11"/>
      <c r="K3441" s="11"/>
      <c r="Q3441" s="11"/>
      <c r="X3441" s="11"/>
      <c r="AA3441" s="11"/>
      <c r="AG3441" s="11"/>
    </row>
    <row r="3442" spans="5:33">
      <c r="E3442" s="11"/>
      <c r="K3442" s="11"/>
      <c r="Q3442" s="11"/>
      <c r="X3442" s="11"/>
      <c r="AA3442" s="11"/>
      <c r="AG3442" s="11"/>
    </row>
    <row r="3443" spans="5:33">
      <c r="E3443" s="11"/>
      <c r="K3443" s="11"/>
      <c r="Q3443" s="11"/>
      <c r="X3443" s="11"/>
      <c r="AA3443" s="11"/>
      <c r="AG3443" s="11"/>
    </row>
    <row r="3444" spans="5:33">
      <c r="E3444" s="11"/>
      <c r="K3444" s="11"/>
      <c r="Q3444" s="11"/>
      <c r="X3444" s="11"/>
      <c r="AA3444" s="11"/>
      <c r="AG3444" s="11"/>
    </row>
    <row r="3445" spans="5:33">
      <c r="E3445" s="11"/>
      <c r="K3445" s="11"/>
      <c r="Q3445" s="11"/>
      <c r="X3445" s="11"/>
      <c r="AA3445" s="11"/>
      <c r="AG3445" s="11"/>
    </row>
    <row r="3446" spans="5:33">
      <c r="E3446" s="11"/>
      <c r="K3446" s="11"/>
      <c r="Q3446" s="11"/>
      <c r="X3446" s="11"/>
      <c r="AA3446" s="11"/>
      <c r="AG3446" s="11"/>
    </row>
    <row r="3447" spans="5:33">
      <c r="E3447" s="11"/>
      <c r="K3447" s="11"/>
      <c r="Q3447" s="11"/>
      <c r="X3447" s="11"/>
      <c r="AA3447" s="11"/>
      <c r="AG3447" s="11"/>
    </row>
    <row r="3448" spans="5:33">
      <c r="E3448" s="11"/>
      <c r="K3448" s="11"/>
      <c r="Q3448" s="11"/>
      <c r="X3448" s="11"/>
      <c r="AA3448" s="11"/>
      <c r="AG3448" s="11"/>
    </row>
    <row r="3449" spans="5:33">
      <c r="E3449" s="11"/>
      <c r="K3449" s="11"/>
      <c r="Q3449" s="11"/>
      <c r="X3449" s="11"/>
      <c r="AA3449" s="11"/>
      <c r="AG3449" s="11"/>
    </row>
    <row r="3450" spans="5:33">
      <c r="E3450" s="11"/>
      <c r="K3450" s="11"/>
      <c r="Q3450" s="11"/>
      <c r="X3450" s="11"/>
      <c r="AA3450" s="11"/>
      <c r="AG3450" s="11"/>
    </row>
    <row r="3451" spans="5:33">
      <c r="E3451" s="11"/>
      <c r="K3451" s="11"/>
      <c r="Q3451" s="11"/>
      <c r="X3451" s="11"/>
      <c r="AA3451" s="11"/>
      <c r="AG3451" s="11"/>
    </row>
    <row r="3452" spans="5:33">
      <c r="E3452" s="11"/>
      <c r="K3452" s="11"/>
      <c r="Q3452" s="11"/>
      <c r="X3452" s="11"/>
      <c r="AA3452" s="11"/>
      <c r="AG3452" s="11"/>
    </row>
    <row r="3453" spans="5:33">
      <c r="E3453" s="11"/>
      <c r="K3453" s="11"/>
      <c r="Q3453" s="11"/>
      <c r="X3453" s="11"/>
      <c r="AA3453" s="11"/>
      <c r="AG3453" s="11"/>
    </row>
    <row r="3454" spans="5:33">
      <c r="E3454" s="11"/>
      <c r="K3454" s="11"/>
      <c r="Q3454" s="11"/>
      <c r="X3454" s="11"/>
      <c r="AA3454" s="11"/>
      <c r="AG3454" s="11"/>
    </row>
    <row r="3455" spans="5:33">
      <c r="E3455" s="11"/>
      <c r="K3455" s="11"/>
      <c r="Q3455" s="11"/>
      <c r="X3455" s="11"/>
      <c r="AA3455" s="11"/>
      <c r="AG3455" s="11"/>
    </row>
    <row r="3456" spans="5:33">
      <c r="E3456" s="11"/>
      <c r="K3456" s="11"/>
      <c r="Q3456" s="11"/>
      <c r="X3456" s="11"/>
      <c r="AA3456" s="11"/>
      <c r="AG3456" s="11"/>
    </row>
    <row r="3457" spans="5:33">
      <c r="E3457" s="11"/>
      <c r="K3457" s="11"/>
      <c r="Q3457" s="11"/>
      <c r="X3457" s="11"/>
      <c r="AA3457" s="11"/>
      <c r="AG3457" s="11"/>
    </row>
    <row r="3458" spans="5:33">
      <c r="E3458" s="11"/>
      <c r="K3458" s="11"/>
      <c r="Q3458" s="11"/>
      <c r="X3458" s="11"/>
      <c r="AA3458" s="11"/>
      <c r="AG3458" s="11"/>
    </row>
    <row r="3459" spans="5:33">
      <c r="E3459" s="11"/>
      <c r="K3459" s="11"/>
      <c r="Q3459" s="11"/>
      <c r="X3459" s="11"/>
      <c r="AA3459" s="11"/>
      <c r="AG3459" s="11"/>
    </row>
    <row r="3460" spans="5:33">
      <c r="E3460" s="11"/>
      <c r="K3460" s="11"/>
      <c r="Q3460" s="11"/>
      <c r="X3460" s="11"/>
      <c r="AA3460" s="11"/>
      <c r="AG3460" s="11"/>
    </row>
    <row r="3461" spans="5:33">
      <c r="E3461" s="11"/>
      <c r="K3461" s="11"/>
      <c r="Q3461" s="11"/>
      <c r="X3461" s="11"/>
      <c r="AA3461" s="11"/>
      <c r="AG3461" s="11"/>
    </row>
    <row r="3462" spans="5:33">
      <c r="E3462" s="11"/>
      <c r="K3462" s="11"/>
      <c r="Q3462" s="11"/>
      <c r="X3462" s="11"/>
      <c r="AA3462" s="11"/>
      <c r="AG3462" s="11"/>
    </row>
    <row r="3463" spans="5:33">
      <c r="E3463" s="11"/>
      <c r="K3463" s="11"/>
      <c r="Q3463" s="11"/>
      <c r="X3463" s="11"/>
      <c r="AA3463" s="11"/>
      <c r="AG3463" s="11"/>
    </row>
    <row r="3464" spans="5:33">
      <c r="E3464" s="11"/>
      <c r="K3464" s="11"/>
      <c r="Q3464" s="11"/>
      <c r="X3464" s="11"/>
      <c r="AA3464" s="11"/>
      <c r="AG3464" s="11"/>
    </row>
    <row r="3465" spans="5:33">
      <c r="E3465" s="11"/>
      <c r="K3465" s="11"/>
      <c r="Q3465" s="11"/>
      <c r="X3465" s="11"/>
      <c r="AA3465" s="11"/>
      <c r="AG3465" s="11"/>
    </row>
    <row r="3466" spans="5:33">
      <c r="E3466" s="11"/>
      <c r="K3466" s="11"/>
      <c r="Q3466" s="11"/>
      <c r="X3466" s="11"/>
      <c r="AA3466" s="11"/>
      <c r="AG3466" s="11"/>
    </row>
    <row r="3467" spans="5:33">
      <c r="E3467" s="11"/>
      <c r="K3467" s="11"/>
      <c r="Q3467" s="11"/>
      <c r="X3467" s="11"/>
      <c r="AA3467" s="11"/>
      <c r="AG3467" s="11"/>
    </row>
    <row r="3468" spans="5:33">
      <c r="E3468" s="11"/>
      <c r="K3468" s="11"/>
      <c r="Q3468" s="11"/>
      <c r="X3468" s="11"/>
      <c r="AA3468" s="11"/>
      <c r="AG3468" s="11"/>
    </row>
    <row r="3469" spans="5:33">
      <c r="E3469" s="11"/>
      <c r="K3469" s="11"/>
      <c r="Q3469" s="11"/>
      <c r="X3469" s="11"/>
      <c r="AA3469" s="11"/>
      <c r="AG3469" s="11"/>
    </row>
    <row r="3470" spans="5:33">
      <c r="E3470" s="11"/>
      <c r="K3470" s="11"/>
      <c r="Q3470" s="11"/>
      <c r="X3470" s="11"/>
      <c r="AA3470" s="11"/>
      <c r="AG3470" s="11"/>
    </row>
    <row r="3471" spans="5:33">
      <c r="E3471" s="11"/>
      <c r="K3471" s="11"/>
      <c r="Q3471" s="11"/>
      <c r="X3471" s="11"/>
      <c r="AA3471" s="11"/>
      <c r="AG3471" s="11"/>
    </row>
    <row r="3472" spans="5:33">
      <c r="E3472" s="11"/>
      <c r="K3472" s="11"/>
      <c r="Q3472" s="11"/>
      <c r="X3472" s="11"/>
      <c r="AA3472" s="11"/>
      <c r="AG3472" s="11"/>
    </row>
    <row r="3473" spans="5:33">
      <c r="E3473" s="11"/>
      <c r="K3473" s="11"/>
      <c r="Q3473" s="11"/>
      <c r="X3473" s="11"/>
      <c r="AA3473" s="11"/>
      <c r="AG3473" s="11"/>
    </row>
    <row r="3474" spans="5:33">
      <c r="E3474" s="11"/>
      <c r="K3474" s="11"/>
      <c r="Q3474" s="11"/>
      <c r="X3474" s="11"/>
      <c r="AA3474" s="11"/>
      <c r="AG3474" s="11"/>
    </row>
    <row r="3475" spans="5:33">
      <c r="E3475" s="11"/>
      <c r="K3475" s="11"/>
      <c r="Q3475" s="11"/>
      <c r="X3475" s="11"/>
      <c r="AA3475" s="11"/>
      <c r="AG3475" s="11"/>
    </row>
    <row r="3476" spans="5:33">
      <c r="E3476" s="11"/>
      <c r="K3476" s="11"/>
      <c r="Q3476" s="11"/>
      <c r="X3476" s="11"/>
      <c r="AA3476" s="11"/>
      <c r="AG3476" s="11"/>
    </row>
    <row r="3477" spans="5:33">
      <c r="E3477" s="11"/>
      <c r="K3477" s="11"/>
      <c r="Q3477" s="11"/>
      <c r="X3477" s="11"/>
      <c r="AA3477" s="11"/>
      <c r="AG3477" s="11"/>
    </row>
    <row r="3478" spans="5:33">
      <c r="E3478" s="11"/>
      <c r="K3478" s="11"/>
      <c r="Q3478" s="11"/>
      <c r="X3478" s="11"/>
      <c r="AA3478" s="11"/>
      <c r="AG3478" s="11"/>
    </row>
    <row r="3479" spans="5:33">
      <c r="E3479" s="11"/>
      <c r="K3479" s="11"/>
      <c r="Q3479" s="11"/>
      <c r="X3479" s="11"/>
      <c r="AA3479" s="11"/>
      <c r="AG3479" s="11"/>
    </row>
    <row r="3480" spans="5:33">
      <c r="E3480" s="11"/>
      <c r="K3480" s="11"/>
      <c r="Q3480" s="11"/>
      <c r="X3480" s="11"/>
      <c r="AA3480" s="11"/>
      <c r="AG3480" s="11"/>
    </row>
    <row r="3481" spans="5:33">
      <c r="E3481" s="11"/>
      <c r="K3481" s="11"/>
      <c r="Q3481" s="11"/>
      <c r="X3481" s="11"/>
      <c r="AA3481" s="11"/>
      <c r="AG3481" s="11"/>
    </row>
    <row r="3482" spans="5:33">
      <c r="E3482" s="11"/>
      <c r="K3482" s="11"/>
      <c r="Q3482" s="11"/>
      <c r="X3482" s="11"/>
      <c r="AA3482" s="11"/>
      <c r="AG3482" s="11"/>
    </row>
    <row r="3483" spans="5:33">
      <c r="E3483" s="11"/>
      <c r="K3483" s="11"/>
      <c r="Q3483" s="11"/>
      <c r="X3483" s="11"/>
      <c r="AA3483" s="11"/>
      <c r="AG3483" s="11"/>
    </row>
    <row r="3484" spans="5:33">
      <c r="E3484" s="11"/>
      <c r="K3484" s="11"/>
      <c r="Q3484" s="11"/>
      <c r="X3484" s="11"/>
      <c r="AA3484" s="11"/>
      <c r="AG3484" s="11"/>
    </row>
    <row r="3485" spans="5:33">
      <c r="E3485" s="11"/>
      <c r="K3485" s="11"/>
      <c r="Q3485" s="11"/>
      <c r="X3485" s="11"/>
      <c r="AA3485" s="11"/>
      <c r="AG3485" s="11"/>
    </row>
    <row r="3486" spans="5:33">
      <c r="E3486" s="11"/>
      <c r="K3486" s="11"/>
      <c r="Q3486" s="11"/>
      <c r="X3486" s="11"/>
      <c r="AA3486" s="11"/>
      <c r="AG3486" s="11"/>
    </row>
    <row r="3487" spans="5:33">
      <c r="E3487" s="11"/>
      <c r="K3487" s="11"/>
      <c r="Q3487" s="11"/>
      <c r="X3487" s="11"/>
      <c r="AA3487" s="11"/>
      <c r="AG3487" s="11"/>
    </row>
    <row r="3488" spans="5:33">
      <c r="E3488" s="11"/>
      <c r="K3488" s="11"/>
      <c r="Q3488" s="11"/>
      <c r="X3488" s="11"/>
      <c r="AA3488" s="11"/>
      <c r="AG3488" s="11"/>
    </row>
    <row r="3489" spans="5:33">
      <c r="E3489" s="11"/>
      <c r="K3489" s="11"/>
      <c r="Q3489" s="11"/>
      <c r="X3489" s="11"/>
      <c r="AA3489" s="11"/>
      <c r="AG3489" s="11"/>
    </row>
    <row r="3490" spans="5:33">
      <c r="E3490" s="11"/>
      <c r="K3490" s="11"/>
      <c r="Q3490" s="11"/>
      <c r="X3490" s="11"/>
      <c r="AA3490" s="11"/>
      <c r="AG3490" s="11"/>
    </row>
    <row r="3491" spans="5:33">
      <c r="E3491" s="11"/>
      <c r="K3491" s="11"/>
      <c r="Q3491" s="11"/>
      <c r="X3491" s="11"/>
      <c r="AA3491" s="11"/>
      <c r="AG3491" s="11"/>
    </row>
    <row r="3492" spans="5:33">
      <c r="E3492" s="11"/>
      <c r="K3492" s="11"/>
      <c r="Q3492" s="11"/>
      <c r="X3492" s="11"/>
      <c r="AA3492" s="11"/>
      <c r="AG3492" s="11"/>
    </row>
    <row r="3493" spans="5:33">
      <c r="E3493" s="11"/>
      <c r="K3493" s="11"/>
      <c r="Q3493" s="11"/>
      <c r="X3493" s="11"/>
      <c r="AA3493" s="11"/>
      <c r="AG3493" s="11"/>
    </row>
    <row r="3494" spans="5:33">
      <c r="E3494" s="11"/>
      <c r="K3494" s="11"/>
      <c r="Q3494" s="11"/>
      <c r="X3494" s="11"/>
      <c r="AA3494" s="11"/>
      <c r="AG3494" s="11"/>
    </row>
    <row r="3495" spans="5:33">
      <c r="E3495" s="11"/>
      <c r="K3495" s="11"/>
      <c r="Q3495" s="11"/>
      <c r="X3495" s="11"/>
      <c r="AA3495" s="11"/>
      <c r="AG3495" s="11"/>
    </row>
    <row r="3496" spans="5:33">
      <c r="E3496" s="11"/>
      <c r="K3496" s="11"/>
      <c r="Q3496" s="11"/>
      <c r="X3496" s="11"/>
      <c r="AA3496" s="11"/>
      <c r="AG3496" s="11"/>
    </row>
    <row r="3497" spans="5:33">
      <c r="E3497" s="11"/>
      <c r="K3497" s="11"/>
      <c r="Q3497" s="11"/>
      <c r="X3497" s="11"/>
      <c r="AA3497" s="11"/>
      <c r="AG3497" s="11"/>
    </row>
    <row r="3498" spans="5:33">
      <c r="E3498" s="11"/>
      <c r="K3498" s="11"/>
      <c r="Q3498" s="11"/>
      <c r="X3498" s="11"/>
      <c r="AA3498" s="11"/>
      <c r="AG3498" s="11"/>
    </row>
    <row r="3499" spans="5:33">
      <c r="E3499" s="11"/>
      <c r="K3499" s="11"/>
      <c r="Q3499" s="11"/>
      <c r="X3499" s="11"/>
      <c r="AA3499" s="11"/>
      <c r="AG3499" s="11"/>
    </row>
    <row r="3500" spans="5:33">
      <c r="E3500" s="11"/>
      <c r="K3500" s="11"/>
      <c r="Q3500" s="11"/>
      <c r="X3500" s="11"/>
      <c r="AA3500" s="11"/>
      <c r="AG3500" s="11"/>
    </row>
    <row r="3501" spans="5:33">
      <c r="E3501" s="11"/>
      <c r="K3501" s="11"/>
      <c r="Q3501" s="11"/>
      <c r="X3501" s="11"/>
      <c r="AA3501" s="11"/>
      <c r="AG3501" s="11"/>
    </row>
    <row r="3502" spans="5:33">
      <c r="E3502" s="11"/>
      <c r="K3502" s="11"/>
      <c r="Q3502" s="11"/>
      <c r="X3502" s="11"/>
      <c r="AA3502" s="11"/>
      <c r="AG3502" s="11"/>
    </row>
    <row r="3503" spans="5:33">
      <c r="E3503" s="11"/>
      <c r="K3503" s="11"/>
      <c r="Q3503" s="11"/>
      <c r="X3503" s="11"/>
      <c r="AA3503" s="11"/>
      <c r="AG3503" s="11"/>
    </row>
    <row r="3504" spans="5:33">
      <c r="E3504" s="11"/>
      <c r="K3504" s="11"/>
      <c r="Q3504" s="11"/>
      <c r="X3504" s="11"/>
      <c r="AA3504" s="11"/>
      <c r="AG3504" s="11"/>
    </row>
    <row r="3505" spans="5:33">
      <c r="E3505" s="11"/>
      <c r="K3505" s="11"/>
      <c r="Q3505" s="11"/>
      <c r="X3505" s="11"/>
      <c r="AA3505" s="11"/>
      <c r="AG3505" s="11"/>
    </row>
    <row r="3506" spans="5:33">
      <c r="E3506" s="11"/>
      <c r="K3506" s="11"/>
      <c r="Q3506" s="11"/>
      <c r="X3506" s="11"/>
      <c r="AA3506" s="11"/>
      <c r="AG3506" s="11"/>
    </row>
    <row r="3507" spans="5:33">
      <c r="E3507" s="11"/>
      <c r="K3507" s="11"/>
      <c r="Q3507" s="11"/>
      <c r="X3507" s="11"/>
      <c r="AA3507" s="11"/>
      <c r="AG3507" s="11"/>
    </row>
    <row r="3508" spans="5:33">
      <c r="E3508" s="11"/>
      <c r="K3508" s="11"/>
      <c r="Q3508" s="11"/>
      <c r="X3508" s="11"/>
      <c r="AA3508" s="11"/>
      <c r="AG3508" s="11"/>
    </row>
    <row r="3509" spans="5:33">
      <c r="E3509" s="11"/>
      <c r="K3509" s="11"/>
      <c r="Q3509" s="11"/>
      <c r="X3509" s="11"/>
      <c r="AA3509" s="11"/>
      <c r="AG3509" s="11"/>
    </row>
    <row r="3510" spans="5:33">
      <c r="E3510" s="11"/>
      <c r="K3510" s="11"/>
      <c r="Q3510" s="11"/>
      <c r="X3510" s="11"/>
      <c r="AA3510" s="11"/>
      <c r="AG3510" s="11"/>
    </row>
    <row r="3511" spans="5:33">
      <c r="E3511" s="11"/>
      <c r="K3511" s="11"/>
      <c r="Q3511" s="11"/>
      <c r="X3511" s="11"/>
      <c r="AA3511" s="11"/>
      <c r="AG3511" s="11"/>
    </row>
    <row r="3512" spans="5:33">
      <c r="E3512" s="11"/>
      <c r="K3512" s="11"/>
      <c r="Q3512" s="11"/>
      <c r="X3512" s="11"/>
      <c r="AA3512" s="11"/>
      <c r="AG3512" s="11"/>
    </row>
    <row r="3513" spans="5:33">
      <c r="E3513" s="11"/>
      <c r="K3513" s="11"/>
      <c r="Q3513" s="11"/>
      <c r="X3513" s="11"/>
      <c r="AA3513" s="11"/>
      <c r="AG3513" s="11"/>
    </row>
    <row r="3514" spans="5:33">
      <c r="E3514" s="11"/>
      <c r="K3514" s="11"/>
      <c r="Q3514" s="11"/>
      <c r="X3514" s="11"/>
      <c r="AA3514" s="11"/>
      <c r="AG3514" s="11"/>
    </row>
    <row r="3515" spans="5:33">
      <c r="E3515" s="11"/>
      <c r="K3515" s="11"/>
      <c r="Q3515" s="11"/>
      <c r="X3515" s="11"/>
      <c r="AA3515" s="11"/>
      <c r="AG3515" s="11"/>
    </row>
    <row r="3516" spans="5:33">
      <c r="E3516" s="11"/>
      <c r="K3516" s="11"/>
      <c r="Q3516" s="11"/>
      <c r="X3516" s="11"/>
      <c r="AA3516" s="11"/>
      <c r="AG3516" s="11"/>
    </row>
    <row r="3517" spans="5:33">
      <c r="E3517" s="11"/>
      <c r="K3517" s="11"/>
      <c r="Q3517" s="11"/>
      <c r="X3517" s="11"/>
      <c r="AA3517" s="11"/>
      <c r="AG3517" s="11"/>
    </row>
    <row r="3518" spans="5:33">
      <c r="E3518" s="11"/>
      <c r="K3518" s="11"/>
      <c r="Q3518" s="11"/>
      <c r="X3518" s="11"/>
      <c r="AA3518" s="11"/>
      <c r="AG3518" s="11"/>
    </row>
    <row r="3519" spans="5:33">
      <c r="E3519" s="11"/>
      <c r="K3519" s="11"/>
      <c r="Q3519" s="11"/>
      <c r="X3519" s="11"/>
      <c r="AA3519" s="11"/>
      <c r="AG3519" s="11"/>
    </row>
    <row r="3520" spans="5:33">
      <c r="E3520" s="11"/>
      <c r="K3520" s="11"/>
      <c r="Q3520" s="11"/>
      <c r="X3520" s="11"/>
      <c r="AA3520" s="11"/>
      <c r="AG3520" s="11"/>
    </row>
    <row r="3521" spans="5:33">
      <c r="E3521" s="11"/>
      <c r="K3521" s="11"/>
      <c r="Q3521" s="11"/>
      <c r="X3521" s="11"/>
      <c r="AA3521" s="11"/>
      <c r="AG3521" s="11"/>
    </row>
    <row r="3522" spans="5:33">
      <c r="E3522" s="11"/>
      <c r="K3522" s="11"/>
      <c r="Q3522" s="11"/>
      <c r="X3522" s="11"/>
      <c r="AA3522" s="11"/>
      <c r="AG3522" s="11"/>
    </row>
    <row r="3523" spans="5:33">
      <c r="E3523" s="11"/>
      <c r="K3523" s="11"/>
      <c r="Q3523" s="11"/>
      <c r="X3523" s="11"/>
      <c r="AA3523" s="11"/>
      <c r="AG3523" s="11"/>
    </row>
    <row r="3524" spans="5:33">
      <c r="E3524" s="11"/>
      <c r="K3524" s="11"/>
      <c r="Q3524" s="11"/>
      <c r="X3524" s="11"/>
      <c r="AA3524" s="11"/>
      <c r="AG3524" s="11"/>
    </row>
    <row r="3525" spans="5:33">
      <c r="E3525" s="11"/>
      <c r="K3525" s="11"/>
      <c r="Q3525" s="11"/>
      <c r="X3525" s="11"/>
      <c r="AA3525" s="11"/>
      <c r="AG3525" s="11"/>
    </row>
    <row r="3526" spans="5:33">
      <c r="E3526" s="11"/>
      <c r="K3526" s="11"/>
      <c r="Q3526" s="11"/>
      <c r="X3526" s="11"/>
      <c r="AA3526" s="11"/>
      <c r="AG3526" s="11"/>
    </row>
    <row r="3527" spans="5:33">
      <c r="E3527" s="11"/>
      <c r="K3527" s="11"/>
      <c r="Q3527" s="11"/>
      <c r="X3527" s="11"/>
      <c r="AA3527" s="11"/>
      <c r="AG3527" s="11"/>
    </row>
    <row r="3528" spans="5:33">
      <c r="E3528" s="11"/>
      <c r="K3528" s="11"/>
      <c r="Q3528" s="11"/>
      <c r="X3528" s="11"/>
      <c r="AA3528" s="11"/>
      <c r="AG3528" s="11"/>
    </row>
    <row r="3529" spans="5:33">
      <c r="E3529" s="11"/>
      <c r="K3529" s="11"/>
      <c r="Q3529" s="11"/>
      <c r="X3529" s="11"/>
      <c r="AA3529" s="11"/>
      <c r="AG3529" s="11"/>
    </row>
    <row r="3530" spans="5:33">
      <c r="E3530" s="11"/>
      <c r="K3530" s="11"/>
      <c r="Q3530" s="11"/>
      <c r="X3530" s="11"/>
      <c r="AA3530" s="11"/>
      <c r="AG3530" s="11"/>
    </row>
    <row r="3531" spans="5:33">
      <c r="E3531" s="11"/>
      <c r="K3531" s="11"/>
      <c r="Q3531" s="11"/>
      <c r="X3531" s="11"/>
      <c r="AA3531" s="11"/>
      <c r="AG3531" s="11"/>
    </row>
    <row r="3532" spans="5:33">
      <c r="E3532" s="11"/>
      <c r="K3532" s="11"/>
      <c r="Q3532" s="11"/>
      <c r="X3532" s="11"/>
      <c r="AA3532" s="11"/>
      <c r="AG3532" s="11"/>
    </row>
    <row r="3533" spans="5:33">
      <c r="E3533" s="11"/>
      <c r="K3533" s="11"/>
      <c r="Q3533" s="11"/>
      <c r="X3533" s="11"/>
      <c r="AA3533" s="11"/>
      <c r="AG3533" s="11"/>
    </row>
    <row r="3534" spans="5:33">
      <c r="E3534" s="11"/>
      <c r="K3534" s="11"/>
      <c r="Q3534" s="11"/>
      <c r="X3534" s="11"/>
      <c r="AA3534" s="11"/>
      <c r="AG3534" s="11"/>
    </row>
    <row r="3535" spans="5:33">
      <c r="E3535" s="11"/>
      <c r="K3535" s="11"/>
      <c r="Q3535" s="11"/>
      <c r="X3535" s="11"/>
      <c r="AA3535" s="11"/>
      <c r="AG3535" s="11"/>
    </row>
    <row r="3536" spans="5:33">
      <c r="E3536" s="11"/>
      <c r="K3536" s="11"/>
      <c r="Q3536" s="11"/>
      <c r="X3536" s="11"/>
      <c r="AA3536" s="11"/>
      <c r="AG3536" s="11"/>
    </row>
    <row r="3537" spans="5:33">
      <c r="E3537" s="11"/>
      <c r="K3537" s="11"/>
      <c r="Q3537" s="11"/>
      <c r="X3537" s="11"/>
      <c r="AA3537" s="11"/>
      <c r="AG3537" s="11"/>
    </row>
    <row r="3538" spans="5:33">
      <c r="E3538" s="11"/>
      <c r="K3538" s="11"/>
      <c r="Q3538" s="11"/>
      <c r="X3538" s="11"/>
      <c r="AA3538" s="11"/>
      <c r="AG3538" s="11"/>
    </row>
    <row r="3539" spans="5:33">
      <c r="E3539" s="11"/>
      <c r="K3539" s="11"/>
      <c r="Q3539" s="11"/>
      <c r="X3539" s="11"/>
      <c r="AA3539" s="11"/>
      <c r="AG3539" s="11"/>
    </row>
    <row r="3540" spans="5:33">
      <c r="E3540" s="11"/>
      <c r="K3540" s="11"/>
      <c r="Q3540" s="11"/>
      <c r="X3540" s="11"/>
      <c r="AA3540" s="11"/>
      <c r="AG3540" s="11"/>
    </row>
    <row r="3541" spans="5:33">
      <c r="E3541" s="11"/>
      <c r="K3541" s="11"/>
      <c r="Q3541" s="11"/>
      <c r="X3541" s="11"/>
      <c r="AA3541" s="11"/>
      <c r="AG3541" s="11"/>
    </row>
    <row r="3542" spans="5:33">
      <c r="E3542" s="11"/>
      <c r="K3542" s="11"/>
      <c r="Q3542" s="11"/>
      <c r="X3542" s="11"/>
      <c r="AA3542" s="11"/>
      <c r="AG3542" s="11"/>
    </row>
    <row r="3543" spans="5:33">
      <c r="E3543" s="11"/>
      <c r="K3543" s="11"/>
      <c r="Q3543" s="11"/>
      <c r="X3543" s="11"/>
      <c r="AA3543" s="11"/>
      <c r="AG3543" s="11"/>
    </row>
    <row r="3544" spans="5:33">
      <c r="E3544" s="11"/>
      <c r="K3544" s="11"/>
      <c r="Q3544" s="11"/>
      <c r="X3544" s="11"/>
      <c r="AA3544" s="11"/>
      <c r="AG3544" s="11"/>
    </row>
    <row r="3545" spans="5:33">
      <c r="E3545" s="11"/>
      <c r="K3545" s="11"/>
      <c r="Q3545" s="11"/>
      <c r="X3545" s="11"/>
      <c r="AA3545" s="11"/>
      <c r="AG3545" s="11"/>
    </row>
    <row r="3546" spans="5:33">
      <c r="E3546" s="11"/>
      <c r="K3546" s="11"/>
      <c r="Q3546" s="11"/>
      <c r="X3546" s="11"/>
      <c r="AA3546" s="11"/>
      <c r="AG3546" s="11"/>
    </row>
    <row r="3547" spans="5:33">
      <c r="E3547" s="11"/>
      <c r="K3547" s="11"/>
      <c r="Q3547" s="11"/>
      <c r="X3547" s="11"/>
      <c r="AA3547" s="11"/>
      <c r="AG3547" s="11"/>
    </row>
    <row r="3548" spans="5:33">
      <c r="E3548" s="11"/>
      <c r="K3548" s="11"/>
      <c r="Q3548" s="11"/>
      <c r="X3548" s="11"/>
      <c r="AA3548" s="11"/>
      <c r="AG3548" s="11"/>
    </row>
    <row r="3549" spans="5:33">
      <c r="E3549" s="11"/>
      <c r="K3549" s="11"/>
      <c r="Q3549" s="11"/>
      <c r="X3549" s="11"/>
      <c r="AA3549" s="11"/>
      <c r="AG3549" s="11"/>
    </row>
    <row r="3550" spans="5:33">
      <c r="E3550" s="11"/>
      <c r="K3550" s="11"/>
      <c r="Q3550" s="11"/>
      <c r="X3550" s="11"/>
      <c r="AA3550" s="11"/>
      <c r="AG3550" s="11"/>
    </row>
    <row r="3551" spans="5:33">
      <c r="E3551" s="11"/>
      <c r="K3551" s="11"/>
      <c r="Q3551" s="11"/>
      <c r="X3551" s="11"/>
      <c r="AA3551" s="11"/>
      <c r="AG3551" s="11"/>
    </row>
    <row r="3552" spans="5:33">
      <c r="E3552" s="11"/>
      <c r="K3552" s="11"/>
      <c r="Q3552" s="11"/>
      <c r="X3552" s="11"/>
      <c r="AA3552" s="11"/>
      <c r="AG3552" s="11"/>
    </row>
    <row r="3553" spans="5:33">
      <c r="E3553" s="11"/>
      <c r="K3553" s="11"/>
      <c r="Q3553" s="11"/>
      <c r="X3553" s="11"/>
      <c r="AA3553" s="11"/>
      <c r="AG3553" s="11"/>
    </row>
    <row r="3554" spans="5:33">
      <c r="E3554" s="11"/>
      <c r="K3554" s="11"/>
      <c r="Q3554" s="11"/>
      <c r="X3554" s="11"/>
      <c r="AA3554" s="11"/>
      <c r="AG3554" s="11"/>
    </row>
    <row r="3555" spans="5:33">
      <c r="E3555" s="11"/>
      <c r="K3555" s="11"/>
      <c r="Q3555" s="11"/>
      <c r="X3555" s="11"/>
      <c r="AA3555" s="11"/>
      <c r="AG3555" s="11"/>
    </row>
    <row r="3556" spans="5:33">
      <c r="E3556" s="11"/>
      <c r="K3556" s="11"/>
      <c r="Q3556" s="11"/>
      <c r="X3556" s="11"/>
      <c r="AA3556" s="11"/>
      <c r="AG3556" s="11"/>
    </row>
    <row r="3557" spans="5:33">
      <c r="E3557" s="11"/>
      <c r="K3557" s="11"/>
      <c r="Q3557" s="11"/>
      <c r="X3557" s="11"/>
      <c r="AA3557" s="11"/>
      <c r="AG3557" s="11"/>
    </row>
    <row r="3558" spans="5:33">
      <c r="E3558" s="11"/>
      <c r="K3558" s="11"/>
      <c r="Q3558" s="11"/>
      <c r="X3558" s="11"/>
      <c r="AA3558" s="11"/>
      <c r="AG3558" s="11"/>
    </row>
    <row r="3559" spans="5:33">
      <c r="E3559" s="11"/>
      <c r="K3559" s="11"/>
      <c r="Q3559" s="11"/>
      <c r="X3559" s="11"/>
      <c r="AA3559" s="11"/>
      <c r="AG3559" s="11"/>
    </row>
    <row r="3560" spans="5:33">
      <c r="E3560" s="11"/>
      <c r="K3560" s="11"/>
      <c r="Q3560" s="11"/>
      <c r="X3560" s="11"/>
      <c r="AA3560" s="11"/>
      <c r="AG3560" s="11"/>
    </row>
    <row r="3561" spans="5:33">
      <c r="E3561" s="11"/>
      <c r="K3561" s="11"/>
      <c r="Q3561" s="11"/>
      <c r="X3561" s="11"/>
      <c r="AA3561" s="11"/>
      <c r="AG3561" s="11"/>
    </row>
    <row r="3562" spans="5:33">
      <c r="E3562" s="11"/>
      <c r="K3562" s="11"/>
      <c r="Q3562" s="11"/>
      <c r="X3562" s="11"/>
      <c r="AA3562" s="11"/>
      <c r="AG3562" s="11"/>
    </row>
    <row r="3563" spans="5:33">
      <c r="E3563" s="11"/>
      <c r="K3563" s="11"/>
      <c r="Q3563" s="11"/>
      <c r="X3563" s="11"/>
      <c r="AA3563" s="11"/>
      <c r="AG3563" s="11"/>
    </row>
    <row r="3564" spans="5:33">
      <c r="E3564" s="11"/>
      <c r="K3564" s="11"/>
      <c r="Q3564" s="11"/>
      <c r="X3564" s="11"/>
      <c r="AA3564" s="11"/>
      <c r="AG3564" s="11"/>
    </row>
    <row r="3565" spans="5:33">
      <c r="E3565" s="11"/>
      <c r="K3565" s="11"/>
      <c r="Q3565" s="11"/>
      <c r="X3565" s="11"/>
      <c r="AA3565" s="11"/>
      <c r="AG3565" s="11"/>
    </row>
    <row r="3566" spans="5:33">
      <c r="E3566" s="11"/>
      <c r="K3566" s="11"/>
      <c r="Q3566" s="11"/>
      <c r="X3566" s="11"/>
      <c r="AA3566" s="11"/>
      <c r="AG3566" s="11"/>
    </row>
    <row r="3567" spans="5:33">
      <c r="E3567" s="11"/>
      <c r="K3567" s="11"/>
      <c r="Q3567" s="11"/>
      <c r="X3567" s="11"/>
      <c r="AA3567" s="11"/>
      <c r="AG3567" s="11"/>
    </row>
    <row r="3568" spans="5:33">
      <c r="E3568" s="11"/>
      <c r="K3568" s="11"/>
      <c r="Q3568" s="11"/>
      <c r="X3568" s="11"/>
      <c r="AA3568" s="11"/>
      <c r="AG3568" s="11"/>
    </row>
    <row r="3569" spans="5:33">
      <c r="E3569" s="11"/>
      <c r="K3569" s="11"/>
      <c r="Q3569" s="11"/>
      <c r="X3569" s="11"/>
      <c r="AA3569" s="11"/>
      <c r="AG3569" s="11"/>
    </row>
    <row r="3570" spans="5:33">
      <c r="E3570" s="11"/>
      <c r="K3570" s="11"/>
      <c r="Q3570" s="11"/>
      <c r="X3570" s="11"/>
      <c r="AA3570" s="11"/>
      <c r="AG3570" s="11"/>
    </row>
    <row r="3571" spans="5:33">
      <c r="E3571" s="11"/>
      <c r="K3571" s="11"/>
      <c r="Q3571" s="11"/>
      <c r="X3571" s="11"/>
      <c r="AA3571" s="11"/>
      <c r="AG3571" s="11"/>
    </row>
    <row r="3572" spans="5:33">
      <c r="E3572" s="11"/>
      <c r="K3572" s="11"/>
      <c r="Q3572" s="11"/>
      <c r="X3572" s="11"/>
      <c r="AA3572" s="11"/>
      <c r="AG3572" s="11"/>
    </row>
    <row r="3573" spans="5:33">
      <c r="E3573" s="11"/>
      <c r="K3573" s="11"/>
      <c r="Q3573" s="11"/>
      <c r="X3573" s="11"/>
      <c r="AA3573" s="11"/>
      <c r="AG3573" s="11"/>
    </row>
    <row r="3574" spans="5:33">
      <c r="E3574" s="11"/>
      <c r="K3574" s="11"/>
      <c r="Q3574" s="11"/>
      <c r="X3574" s="11"/>
      <c r="AA3574" s="11"/>
      <c r="AG3574" s="11"/>
    </row>
    <row r="3575" spans="5:33">
      <c r="E3575" s="11"/>
      <c r="K3575" s="11"/>
      <c r="Q3575" s="11"/>
      <c r="X3575" s="11"/>
      <c r="AA3575" s="11"/>
      <c r="AG3575" s="11"/>
    </row>
    <row r="3576" spans="5:33">
      <c r="E3576" s="11"/>
      <c r="K3576" s="11"/>
      <c r="Q3576" s="11"/>
      <c r="X3576" s="11"/>
      <c r="AA3576" s="11"/>
      <c r="AG3576" s="11"/>
    </row>
    <row r="3577" spans="5:33">
      <c r="E3577" s="11"/>
      <c r="K3577" s="11"/>
      <c r="Q3577" s="11"/>
      <c r="X3577" s="11"/>
      <c r="AA3577" s="11"/>
      <c r="AG3577" s="11"/>
    </row>
    <row r="3578" spans="5:33">
      <c r="E3578" s="11"/>
      <c r="K3578" s="11"/>
      <c r="Q3578" s="11"/>
      <c r="X3578" s="11"/>
      <c r="AA3578" s="11"/>
      <c r="AG3578" s="11"/>
    </row>
    <row r="3579" spans="5:33">
      <c r="E3579" s="11"/>
      <c r="K3579" s="11"/>
      <c r="Q3579" s="11"/>
      <c r="X3579" s="11"/>
      <c r="AA3579" s="11"/>
      <c r="AG3579" s="11"/>
    </row>
    <row r="3580" spans="5:33">
      <c r="E3580" s="11"/>
      <c r="K3580" s="11"/>
      <c r="Q3580" s="11"/>
      <c r="X3580" s="11"/>
      <c r="AA3580" s="11"/>
      <c r="AG3580" s="11"/>
    </row>
    <row r="3581" spans="5:33">
      <c r="E3581" s="11"/>
      <c r="K3581" s="11"/>
      <c r="Q3581" s="11"/>
      <c r="X3581" s="11"/>
      <c r="AA3581" s="11"/>
      <c r="AG3581" s="11"/>
    </row>
    <row r="3582" spans="5:33">
      <c r="E3582" s="11"/>
      <c r="K3582" s="11"/>
      <c r="Q3582" s="11"/>
      <c r="X3582" s="11"/>
      <c r="AA3582" s="11"/>
      <c r="AG3582" s="11"/>
    </row>
    <row r="3583" spans="5:33">
      <c r="E3583" s="11"/>
      <c r="K3583" s="11"/>
      <c r="Q3583" s="11"/>
      <c r="X3583" s="11"/>
      <c r="AA3583" s="11"/>
      <c r="AG3583" s="11"/>
    </row>
    <row r="3584" spans="5:33">
      <c r="E3584" s="11"/>
      <c r="K3584" s="11"/>
      <c r="Q3584" s="11"/>
      <c r="X3584" s="11"/>
      <c r="AA3584" s="11"/>
      <c r="AG3584" s="11"/>
    </row>
    <row r="3585" spans="5:33">
      <c r="E3585" s="11"/>
      <c r="K3585" s="11"/>
      <c r="Q3585" s="11"/>
      <c r="X3585" s="11"/>
      <c r="AA3585" s="11"/>
      <c r="AG3585" s="11"/>
    </row>
    <row r="3586" spans="5:33">
      <c r="E3586" s="11"/>
      <c r="K3586" s="11"/>
      <c r="Q3586" s="11"/>
      <c r="X3586" s="11"/>
      <c r="AA3586" s="11"/>
      <c r="AG3586" s="11"/>
    </row>
    <row r="3587" spans="5:33">
      <c r="E3587" s="11"/>
      <c r="K3587" s="11"/>
      <c r="Q3587" s="11"/>
      <c r="X3587" s="11"/>
      <c r="AA3587" s="11"/>
      <c r="AG3587" s="11"/>
    </row>
    <row r="3588" spans="5:33">
      <c r="E3588" s="11"/>
      <c r="K3588" s="11"/>
      <c r="Q3588" s="11"/>
      <c r="X3588" s="11"/>
      <c r="AA3588" s="11"/>
      <c r="AG3588" s="11"/>
    </row>
    <row r="3589" spans="5:33">
      <c r="E3589" s="11"/>
      <c r="K3589" s="11"/>
      <c r="Q3589" s="11"/>
      <c r="X3589" s="11"/>
      <c r="AA3589" s="11"/>
      <c r="AG3589" s="11"/>
    </row>
    <row r="3590" spans="5:33">
      <c r="E3590" s="11"/>
      <c r="K3590" s="11"/>
      <c r="Q3590" s="11"/>
      <c r="X3590" s="11"/>
      <c r="AA3590" s="11"/>
      <c r="AG3590" s="11"/>
    </row>
    <row r="3591" spans="5:33">
      <c r="E3591" s="11"/>
      <c r="K3591" s="11"/>
      <c r="Q3591" s="11"/>
      <c r="X3591" s="11"/>
      <c r="AA3591" s="11"/>
      <c r="AG3591" s="11"/>
    </row>
    <row r="3592" spans="5:33">
      <c r="E3592" s="11"/>
      <c r="K3592" s="11"/>
      <c r="Q3592" s="11"/>
      <c r="X3592" s="11"/>
      <c r="AA3592" s="11"/>
      <c r="AG3592" s="11"/>
    </row>
    <row r="3593" spans="5:33">
      <c r="E3593" s="11"/>
      <c r="K3593" s="11"/>
      <c r="Q3593" s="11"/>
      <c r="X3593" s="11"/>
      <c r="AA3593" s="11"/>
      <c r="AG3593" s="11"/>
    </row>
    <row r="3594" spans="5:33">
      <c r="E3594" s="11"/>
      <c r="K3594" s="11"/>
      <c r="Q3594" s="11"/>
      <c r="X3594" s="11"/>
      <c r="AA3594" s="11"/>
      <c r="AG3594" s="11"/>
    </row>
    <row r="3595" spans="5:33">
      <c r="E3595" s="11"/>
      <c r="K3595" s="11"/>
      <c r="Q3595" s="11"/>
      <c r="X3595" s="11"/>
      <c r="AA3595" s="11"/>
      <c r="AG3595" s="11"/>
    </row>
    <row r="3596" spans="5:33">
      <c r="E3596" s="11"/>
      <c r="K3596" s="11"/>
      <c r="Q3596" s="11"/>
      <c r="X3596" s="11"/>
      <c r="AA3596" s="11"/>
      <c r="AG3596" s="11"/>
    </row>
    <row r="3597" spans="5:33">
      <c r="E3597" s="11"/>
      <c r="K3597" s="11"/>
      <c r="Q3597" s="11"/>
      <c r="X3597" s="11"/>
      <c r="AA3597" s="11"/>
      <c r="AG3597" s="11"/>
    </row>
    <row r="3598" spans="5:33">
      <c r="E3598" s="11"/>
      <c r="K3598" s="11"/>
      <c r="Q3598" s="11"/>
      <c r="X3598" s="11"/>
      <c r="AA3598" s="11"/>
      <c r="AG3598" s="11"/>
    </row>
    <row r="3599" spans="5:33">
      <c r="E3599" s="11"/>
      <c r="K3599" s="11"/>
      <c r="Q3599" s="11"/>
      <c r="X3599" s="11"/>
      <c r="AA3599" s="11"/>
      <c r="AG3599" s="11"/>
    </row>
    <row r="3600" spans="5:33">
      <c r="E3600" s="11"/>
      <c r="K3600" s="11"/>
      <c r="Q3600" s="11"/>
      <c r="X3600" s="11"/>
      <c r="AA3600" s="11"/>
      <c r="AG3600" s="11"/>
    </row>
    <row r="3601" spans="5:33">
      <c r="E3601" s="11"/>
      <c r="K3601" s="11"/>
      <c r="Q3601" s="11"/>
      <c r="X3601" s="11"/>
      <c r="AA3601" s="11"/>
      <c r="AG3601" s="11"/>
    </row>
    <row r="3602" spans="5:33">
      <c r="E3602" s="11"/>
      <c r="K3602" s="11"/>
      <c r="Q3602" s="11"/>
      <c r="X3602" s="11"/>
      <c r="AA3602" s="11"/>
      <c r="AG3602" s="11"/>
    </row>
    <row r="3603" spans="5:33">
      <c r="E3603" s="11"/>
      <c r="K3603" s="11"/>
      <c r="Q3603" s="11"/>
      <c r="X3603" s="11"/>
      <c r="AA3603" s="11"/>
      <c r="AG3603" s="11"/>
    </row>
    <row r="3604" spans="5:33">
      <c r="E3604" s="11"/>
      <c r="K3604" s="11"/>
      <c r="Q3604" s="11"/>
      <c r="X3604" s="11"/>
      <c r="AA3604" s="11"/>
      <c r="AG3604" s="11"/>
    </row>
    <row r="3605" spans="5:33">
      <c r="E3605" s="11"/>
      <c r="K3605" s="11"/>
      <c r="Q3605" s="11"/>
      <c r="X3605" s="11"/>
      <c r="AA3605" s="11"/>
      <c r="AG3605" s="11"/>
    </row>
    <row r="3606" spans="5:33">
      <c r="E3606" s="11"/>
      <c r="K3606" s="11"/>
      <c r="Q3606" s="11"/>
      <c r="X3606" s="11"/>
      <c r="AA3606" s="11"/>
      <c r="AG3606" s="11"/>
    </row>
    <row r="3607" spans="5:33">
      <c r="E3607" s="11"/>
      <c r="K3607" s="11"/>
      <c r="Q3607" s="11"/>
      <c r="X3607" s="11"/>
      <c r="AA3607" s="11"/>
      <c r="AG3607" s="11"/>
    </row>
    <row r="3608" spans="5:33">
      <c r="E3608" s="11"/>
      <c r="K3608" s="11"/>
      <c r="Q3608" s="11"/>
      <c r="X3608" s="11"/>
      <c r="AA3608" s="11"/>
      <c r="AG3608" s="11"/>
    </row>
    <row r="3609" spans="5:33">
      <c r="E3609" s="11"/>
      <c r="K3609" s="11"/>
      <c r="Q3609" s="11"/>
      <c r="X3609" s="11"/>
      <c r="AA3609" s="11"/>
      <c r="AG3609" s="11"/>
    </row>
    <row r="3610" spans="5:33">
      <c r="E3610" s="11"/>
      <c r="K3610" s="11"/>
      <c r="Q3610" s="11"/>
      <c r="X3610" s="11"/>
      <c r="AA3610" s="11"/>
      <c r="AG3610" s="11"/>
    </row>
    <row r="3611" spans="5:33">
      <c r="E3611" s="11"/>
      <c r="K3611" s="11"/>
      <c r="Q3611" s="11"/>
      <c r="X3611" s="11"/>
      <c r="AA3611" s="11"/>
      <c r="AG3611" s="11"/>
    </row>
    <row r="3612" spans="5:33">
      <c r="E3612" s="11"/>
      <c r="K3612" s="11"/>
      <c r="Q3612" s="11"/>
      <c r="X3612" s="11"/>
      <c r="AA3612" s="11"/>
      <c r="AG3612" s="11"/>
    </row>
    <row r="3613" spans="5:33">
      <c r="E3613" s="11"/>
      <c r="K3613" s="11"/>
      <c r="Q3613" s="11"/>
      <c r="X3613" s="11"/>
      <c r="AA3613" s="11"/>
      <c r="AG3613" s="11"/>
    </row>
    <row r="3614" spans="5:33">
      <c r="E3614" s="11"/>
      <c r="K3614" s="11"/>
      <c r="Q3614" s="11"/>
      <c r="X3614" s="11"/>
      <c r="AA3614" s="11"/>
      <c r="AG3614" s="11"/>
    </row>
    <row r="3615" spans="5:33">
      <c r="E3615" s="11"/>
      <c r="K3615" s="11"/>
      <c r="Q3615" s="11"/>
      <c r="X3615" s="11"/>
      <c r="AA3615" s="11"/>
      <c r="AG3615" s="11"/>
    </row>
    <row r="3616" spans="5:33">
      <c r="E3616" s="11"/>
      <c r="K3616" s="11"/>
      <c r="Q3616" s="11"/>
      <c r="X3616" s="11"/>
      <c r="AA3616" s="11"/>
      <c r="AG3616" s="11"/>
    </row>
    <row r="3617" spans="5:33">
      <c r="E3617" s="11"/>
      <c r="K3617" s="11"/>
      <c r="Q3617" s="11"/>
      <c r="X3617" s="11"/>
      <c r="AA3617" s="11"/>
      <c r="AG3617" s="11"/>
    </row>
    <row r="3618" spans="5:33">
      <c r="E3618" s="11"/>
      <c r="K3618" s="11"/>
      <c r="Q3618" s="11"/>
      <c r="X3618" s="11"/>
      <c r="AA3618" s="11"/>
      <c r="AG3618" s="11"/>
    </row>
    <row r="3619" spans="5:33">
      <c r="E3619" s="11"/>
      <c r="K3619" s="11"/>
      <c r="Q3619" s="11"/>
      <c r="X3619" s="11"/>
      <c r="AA3619" s="11"/>
      <c r="AG3619" s="11"/>
    </row>
    <row r="3620" spans="5:33">
      <c r="E3620" s="11"/>
      <c r="K3620" s="11"/>
      <c r="Q3620" s="11"/>
      <c r="X3620" s="11"/>
      <c r="AA3620" s="11"/>
      <c r="AG3620" s="11"/>
    </row>
    <row r="3621" spans="5:33">
      <c r="E3621" s="11"/>
      <c r="K3621" s="11"/>
      <c r="Q3621" s="11"/>
      <c r="X3621" s="11"/>
      <c r="AA3621" s="11"/>
      <c r="AG3621" s="11"/>
    </row>
    <row r="3622" spans="5:33">
      <c r="E3622" s="11"/>
      <c r="K3622" s="11"/>
      <c r="Q3622" s="11"/>
      <c r="X3622" s="11"/>
      <c r="AA3622" s="11"/>
      <c r="AG3622" s="11"/>
    </row>
    <row r="3623" spans="5:33">
      <c r="E3623" s="11"/>
      <c r="K3623" s="11"/>
      <c r="Q3623" s="11"/>
      <c r="X3623" s="11"/>
      <c r="AA3623" s="11"/>
      <c r="AG3623" s="11"/>
    </row>
    <row r="3624" spans="5:33">
      <c r="E3624" s="11"/>
      <c r="K3624" s="11"/>
      <c r="Q3624" s="11"/>
      <c r="X3624" s="11"/>
      <c r="AA3624" s="11"/>
      <c r="AG3624" s="11"/>
    </row>
    <row r="3625" spans="5:33">
      <c r="E3625" s="11"/>
      <c r="K3625" s="11"/>
      <c r="Q3625" s="11"/>
      <c r="X3625" s="11"/>
      <c r="AA3625" s="11"/>
      <c r="AG3625" s="11"/>
    </row>
    <row r="3626" spans="5:33">
      <c r="E3626" s="11"/>
      <c r="K3626" s="11"/>
      <c r="Q3626" s="11"/>
      <c r="X3626" s="11"/>
      <c r="AA3626" s="11"/>
      <c r="AG3626" s="11"/>
    </row>
    <row r="3627" spans="5:33">
      <c r="E3627" s="11"/>
      <c r="K3627" s="11"/>
      <c r="Q3627" s="11"/>
      <c r="X3627" s="11"/>
      <c r="AA3627" s="11"/>
      <c r="AG3627" s="11"/>
    </row>
    <row r="3628" spans="5:33">
      <c r="E3628" s="11"/>
      <c r="K3628" s="11"/>
      <c r="Q3628" s="11"/>
      <c r="X3628" s="11"/>
      <c r="AA3628" s="11"/>
      <c r="AG3628" s="11"/>
    </row>
    <row r="3629" spans="5:33">
      <c r="E3629" s="11"/>
      <c r="K3629" s="11"/>
      <c r="Q3629" s="11"/>
      <c r="X3629" s="11"/>
      <c r="AA3629" s="11"/>
      <c r="AG3629" s="11"/>
    </row>
    <row r="3630" spans="5:33">
      <c r="E3630" s="11"/>
      <c r="K3630" s="11"/>
      <c r="Q3630" s="11"/>
      <c r="X3630" s="11"/>
      <c r="AA3630" s="11"/>
      <c r="AG3630" s="11"/>
    </row>
    <row r="3631" spans="5:33">
      <c r="E3631" s="11"/>
      <c r="K3631" s="11"/>
      <c r="Q3631" s="11"/>
      <c r="X3631" s="11"/>
      <c r="AA3631" s="11"/>
      <c r="AG3631" s="11"/>
    </row>
    <row r="3632" spans="5:33">
      <c r="E3632" s="11"/>
      <c r="K3632" s="11"/>
      <c r="Q3632" s="11"/>
      <c r="X3632" s="11"/>
      <c r="AA3632" s="11"/>
      <c r="AG3632" s="11"/>
    </row>
    <row r="3633" spans="5:33">
      <c r="E3633" s="11"/>
      <c r="K3633" s="11"/>
      <c r="Q3633" s="11"/>
      <c r="X3633" s="11"/>
      <c r="AA3633" s="11"/>
      <c r="AG3633" s="11"/>
    </row>
    <row r="3634" spans="5:33">
      <c r="E3634" s="11"/>
      <c r="K3634" s="11"/>
      <c r="Q3634" s="11"/>
      <c r="X3634" s="11"/>
      <c r="AA3634" s="11"/>
      <c r="AG3634" s="11"/>
    </row>
    <row r="3635" spans="5:33">
      <c r="E3635" s="11"/>
      <c r="K3635" s="11"/>
      <c r="Q3635" s="11"/>
      <c r="X3635" s="11"/>
      <c r="AA3635" s="11"/>
      <c r="AG3635" s="11"/>
    </row>
    <row r="3636" spans="5:33">
      <c r="E3636" s="11"/>
      <c r="K3636" s="11"/>
      <c r="Q3636" s="11"/>
      <c r="X3636" s="11"/>
      <c r="AA3636" s="11"/>
      <c r="AG3636" s="11"/>
    </row>
    <row r="3637" spans="5:33">
      <c r="E3637" s="11"/>
      <c r="K3637" s="11"/>
      <c r="Q3637" s="11"/>
      <c r="X3637" s="11"/>
      <c r="AA3637" s="11"/>
      <c r="AG3637" s="11"/>
    </row>
    <row r="3638" spans="5:33">
      <c r="E3638" s="11"/>
      <c r="K3638" s="11"/>
      <c r="Q3638" s="11"/>
      <c r="X3638" s="11"/>
      <c r="AA3638" s="11"/>
      <c r="AG3638" s="11"/>
    </row>
    <row r="3639" spans="5:33">
      <c r="E3639" s="11"/>
      <c r="K3639" s="11"/>
      <c r="Q3639" s="11"/>
      <c r="X3639" s="11"/>
      <c r="AA3639" s="11"/>
      <c r="AG3639" s="11"/>
    </row>
    <row r="3640" spans="5:33">
      <c r="E3640" s="11"/>
      <c r="K3640" s="11"/>
      <c r="Q3640" s="11"/>
      <c r="X3640" s="11"/>
      <c r="AA3640" s="11"/>
      <c r="AG3640" s="11"/>
    </row>
    <row r="3641" spans="5:33">
      <c r="E3641" s="11"/>
      <c r="K3641" s="11"/>
      <c r="Q3641" s="11"/>
      <c r="X3641" s="11"/>
      <c r="AA3641" s="11"/>
      <c r="AG3641" s="11"/>
    </row>
    <row r="3642" spans="5:33">
      <c r="E3642" s="11"/>
      <c r="K3642" s="11"/>
      <c r="Q3642" s="11"/>
      <c r="X3642" s="11"/>
      <c r="AA3642" s="11"/>
      <c r="AG3642" s="11"/>
    </row>
    <row r="3643" spans="5:33">
      <c r="E3643" s="11"/>
      <c r="K3643" s="11"/>
      <c r="Q3643" s="11"/>
      <c r="X3643" s="11"/>
      <c r="AA3643" s="11"/>
      <c r="AG3643" s="11"/>
    </row>
    <row r="3644" spans="5:33">
      <c r="E3644" s="11"/>
      <c r="K3644" s="11"/>
      <c r="Q3644" s="11"/>
      <c r="X3644" s="11"/>
      <c r="AA3644" s="11"/>
      <c r="AG3644" s="11"/>
    </row>
    <row r="3645" spans="5:33">
      <c r="E3645" s="11"/>
      <c r="K3645" s="11"/>
      <c r="Q3645" s="11"/>
      <c r="X3645" s="11"/>
      <c r="AA3645" s="11"/>
      <c r="AG3645" s="11"/>
    </row>
    <row r="3646" spans="5:33">
      <c r="E3646" s="11"/>
      <c r="K3646" s="11"/>
      <c r="Q3646" s="11"/>
      <c r="X3646" s="11"/>
      <c r="AA3646" s="11"/>
      <c r="AG3646" s="11"/>
    </row>
    <row r="3647" spans="5:33">
      <c r="E3647" s="11"/>
      <c r="K3647" s="11"/>
      <c r="Q3647" s="11"/>
      <c r="X3647" s="11"/>
      <c r="AA3647" s="11"/>
      <c r="AG3647" s="11"/>
    </row>
    <row r="3648" spans="5:33">
      <c r="E3648" s="11"/>
      <c r="K3648" s="11"/>
      <c r="Q3648" s="11"/>
      <c r="X3648" s="11"/>
      <c r="AA3648" s="11"/>
      <c r="AG3648" s="11"/>
    </row>
    <row r="3649" spans="5:33">
      <c r="E3649" s="11"/>
      <c r="K3649" s="11"/>
      <c r="Q3649" s="11"/>
      <c r="X3649" s="11"/>
      <c r="AA3649" s="11"/>
      <c r="AG3649" s="11"/>
    </row>
    <row r="3650" spans="5:33">
      <c r="E3650" s="11"/>
      <c r="K3650" s="11"/>
      <c r="Q3650" s="11"/>
      <c r="X3650" s="11"/>
      <c r="AA3650" s="11"/>
      <c r="AG3650" s="11"/>
    </row>
    <row r="3651" spans="5:33">
      <c r="E3651" s="11"/>
      <c r="K3651" s="11"/>
      <c r="Q3651" s="11"/>
      <c r="X3651" s="11"/>
      <c r="AA3651" s="11"/>
      <c r="AG3651" s="11"/>
    </row>
    <row r="3652" spans="5:33">
      <c r="E3652" s="11"/>
      <c r="K3652" s="11"/>
      <c r="Q3652" s="11"/>
      <c r="X3652" s="11"/>
      <c r="AA3652" s="11"/>
      <c r="AG3652" s="11"/>
    </row>
    <row r="3653" spans="5:33">
      <c r="E3653" s="11"/>
      <c r="K3653" s="11"/>
      <c r="Q3653" s="11"/>
      <c r="X3653" s="11"/>
      <c r="AA3653" s="11"/>
      <c r="AG3653" s="11"/>
    </row>
    <row r="3654" spans="5:33">
      <c r="E3654" s="11"/>
      <c r="K3654" s="11"/>
      <c r="Q3654" s="11"/>
      <c r="X3654" s="11"/>
      <c r="AA3654" s="11"/>
      <c r="AG3654" s="11"/>
    </row>
    <row r="3655" spans="5:33">
      <c r="E3655" s="11"/>
      <c r="K3655" s="11"/>
      <c r="Q3655" s="11"/>
      <c r="X3655" s="11"/>
      <c r="AA3655" s="11"/>
      <c r="AG3655" s="11"/>
    </row>
    <row r="3656" spans="5:33">
      <c r="E3656" s="11"/>
      <c r="K3656" s="11"/>
      <c r="Q3656" s="11"/>
      <c r="X3656" s="11"/>
      <c r="AA3656" s="11"/>
      <c r="AG3656" s="11"/>
    </row>
    <row r="3657" spans="5:33">
      <c r="E3657" s="11"/>
      <c r="K3657" s="11"/>
      <c r="Q3657" s="11"/>
      <c r="X3657" s="11"/>
      <c r="AA3657" s="11"/>
      <c r="AG3657" s="11"/>
    </row>
    <row r="3658" spans="5:33">
      <c r="E3658" s="11"/>
      <c r="K3658" s="11"/>
      <c r="Q3658" s="11"/>
      <c r="X3658" s="11"/>
      <c r="AA3658" s="11"/>
      <c r="AG3658" s="11"/>
    </row>
    <row r="3659" spans="5:33">
      <c r="E3659" s="11"/>
      <c r="K3659" s="11"/>
      <c r="Q3659" s="11"/>
      <c r="X3659" s="11"/>
      <c r="AA3659" s="11"/>
      <c r="AG3659" s="11"/>
    </row>
    <row r="3660" spans="5:33">
      <c r="E3660" s="11"/>
      <c r="K3660" s="11"/>
      <c r="Q3660" s="11"/>
      <c r="X3660" s="11"/>
      <c r="AA3660" s="11"/>
      <c r="AG3660" s="11"/>
    </row>
    <row r="3661" spans="5:33">
      <c r="E3661" s="11"/>
      <c r="K3661" s="11"/>
      <c r="Q3661" s="11"/>
      <c r="X3661" s="11"/>
      <c r="AA3661" s="11"/>
      <c r="AG3661" s="11"/>
    </row>
    <row r="3662" spans="5:33">
      <c r="E3662" s="11"/>
      <c r="K3662" s="11"/>
      <c r="Q3662" s="11"/>
      <c r="X3662" s="11"/>
      <c r="AA3662" s="11"/>
      <c r="AG3662" s="11"/>
    </row>
    <row r="3663" spans="5:33">
      <c r="E3663" s="11"/>
      <c r="K3663" s="11"/>
      <c r="Q3663" s="11"/>
      <c r="X3663" s="11"/>
      <c r="AA3663" s="11"/>
      <c r="AG3663" s="11"/>
    </row>
    <row r="3664" spans="5:33">
      <c r="E3664" s="11"/>
      <c r="K3664" s="11"/>
      <c r="Q3664" s="11"/>
      <c r="X3664" s="11"/>
      <c r="AA3664" s="11"/>
      <c r="AG3664" s="11"/>
    </row>
    <row r="3665" spans="5:33">
      <c r="E3665" s="11"/>
      <c r="K3665" s="11"/>
      <c r="Q3665" s="11"/>
      <c r="X3665" s="11"/>
      <c r="AA3665" s="11"/>
      <c r="AG3665" s="11"/>
    </row>
    <row r="3666" spans="5:33">
      <c r="E3666" s="11"/>
      <c r="K3666" s="11"/>
      <c r="Q3666" s="11"/>
      <c r="X3666" s="11"/>
      <c r="AA3666" s="11"/>
      <c r="AG3666" s="11"/>
    </row>
    <row r="3667" spans="5:33">
      <c r="E3667" s="11"/>
      <c r="K3667" s="11"/>
      <c r="Q3667" s="11"/>
      <c r="X3667" s="11"/>
      <c r="AA3667" s="11"/>
      <c r="AG3667" s="11"/>
    </row>
    <row r="3668" spans="5:33">
      <c r="E3668" s="11"/>
      <c r="K3668" s="11"/>
      <c r="Q3668" s="11"/>
      <c r="X3668" s="11"/>
      <c r="AA3668" s="11"/>
      <c r="AG3668" s="11"/>
    </row>
    <row r="3669" spans="5:33">
      <c r="E3669" s="11"/>
      <c r="K3669" s="11"/>
      <c r="Q3669" s="11"/>
      <c r="X3669" s="11"/>
      <c r="AA3669" s="11"/>
      <c r="AG3669" s="11"/>
    </row>
    <row r="3670" spans="5:33">
      <c r="E3670" s="11"/>
      <c r="K3670" s="11"/>
      <c r="Q3670" s="11"/>
      <c r="X3670" s="11"/>
      <c r="AA3670" s="11"/>
      <c r="AG3670" s="11"/>
    </row>
    <row r="3671" spans="5:33">
      <c r="E3671" s="11"/>
      <c r="K3671" s="11"/>
      <c r="Q3671" s="11"/>
      <c r="X3671" s="11"/>
      <c r="AA3671" s="11"/>
      <c r="AG3671" s="11"/>
    </row>
    <row r="3672" spans="5:33">
      <c r="E3672" s="11"/>
      <c r="K3672" s="11"/>
      <c r="Q3672" s="11"/>
      <c r="X3672" s="11"/>
      <c r="AA3672" s="11"/>
      <c r="AG3672" s="11"/>
    </row>
    <row r="3673" spans="5:33">
      <c r="E3673" s="11"/>
      <c r="K3673" s="11"/>
      <c r="Q3673" s="11"/>
      <c r="X3673" s="11"/>
      <c r="AA3673" s="11"/>
      <c r="AG3673" s="11"/>
    </row>
    <row r="3674" spans="5:33">
      <c r="E3674" s="11"/>
      <c r="K3674" s="11"/>
      <c r="Q3674" s="11"/>
      <c r="X3674" s="11"/>
      <c r="AA3674" s="11"/>
      <c r="AG3674" s="11"/>
    </row>
    <row r="3675" spans="5:33">
      <c r="E3675" s="11"/>
      <c r="K3675" s="11"/>
      <c r="Q3675" s="11"/>
      <c r="X3675" s="11"/>
      <c r="AA3675" s="11"/>
      <c r="AG3675" s="11"/>
    </row>
    <row r="3676" spans="5:33">
      <c r="E3676" s="11"/>
      <c r="K3676" s="11"/>
      <c r="Q3676" s="11"/>
      <c r="X3676" s="11"/>
      <c r="AA3676" s="11"/>
      <c r="AG3676" s="11"/>
    </row>
    <row r="3677" spans="5:33">
      <c r="E3677" s="11"/>
      <c r="K3677" s="11"/>
      <c r="Q3677" s="11"/>
      <c r="X3677" s="11"/>
      <c r="AA3677" s="11"/>
      <c r="AG3677" s="11"/>
    </row>
    <row r="3678" spans="5:33">
      <c r="E3678" s="11"/>
      <c r="K3678" s="11"/>
      <c r="Q3678" s="11"/>
      <c r="X3678" s="11"/>
      <c r="AA3678" s="11"/>
      <c r="AG3678" s="11"/>
    </row>
    <row r="3679" spans="5:33">
      <c r="E3679" s="11"/>
      <c r="K3679" s="11"/>
      <c r="Q3679" s="11"/>
      <c r="X3679" s="11"/>
      <c r="AA3679" s="11"/>
      <c r="AG3679" s="11"/>
    </row>
    <row r="3680" spans="5:33">
      <c r="E3680" s="11"/>
      <c r="K3680" s="11"/>
      <c r="Q3680" s="11"/>
      <c r="X3680" s="11"/>
      <c r="AA3680" s="11"/>
      <c r="AG3680" s="11"/>
    </row>
    <row r="3681" spans="5:33">
      <c r="E3681" s="11"/>
      <c r="K3681" s="11"/>
      <c r="Q3681" s="11"/>
      <c r="X3681" s="11"/>
      <c r="AA3681" s="11"/>
      <c r="AG3681" s="11"/>
    </row>
    <row r="3682" spans="5:33">
      <c r="E3682" s="11"/>
      <c r="K3682" s="11"/>
      <c r="Q3682" s="11"/>
      <c r="X3682" s="11"/>
      <c r="AA3682" s="11"/>
      <c r="AG3682" s="11"/>
    </row>
    <row r="3683" spans="5:33">
      <c r="E3683" s="11"/>
      <c r="K3683" s="11"/>
      <c r="Q3683" s="11"/>
      <c r="X3683" s="11"/>
      <c r="AA3683" s="11"/>
      <c r="AG3683" s="11"/>
    </row>
    <row r="3684" spans="5:33">
      <c r="E3684" s="11"/>
      <c r="K3684" s="11"/>
      <c r="Q3684" s="11"/>
      <c r="X3684" s="11"/>
      <c r="AA3684" s="11"/>
      <c r="AG3684" s="11"/>
    </row>
    <row r="3685" spans="5:33">
      <c r="E3685" s="11"/>
      <c r="K3685" s="11"/>
      <c r="Q3685" s="11"/>
      <c r="X3685" s="11"/>
      <c r="AA3685" s="11"/>
      <c r="AG3685" s="11"/>
    </row>
    <row r="3686" spans="5:33">
      <c r="E3686" s="11"/>
      <c r="K3686" s="11"/>
      <c r="Q3686" s="11"/>
      <c r="X3686" s="11"/>
      <c r="AA3686" s="11"/>
      <c r="AG3686" s="11"/>
    </row>
    <row r="3687" spans="5:33">
      <c r="E3687" s="11"/>
      <c r="K3687" s="11"/>
      <c r="Q3687" s="11"/>
      <c r="X3687" s="11"/>
      <c r="AA3687" s="11"/>
      <c r="AG3687" s="11"/>
    </row>
    <row r="3688" spans="5:33">
      <c r="E3688" s="11"/>
      <c r="K3688" s="11"/>
      <c r="Q3688" s="11"/>
      <c r="X3688" s="11"/>
      <c r="AA3688" s="11"/>
      <c r="AG3688" s="11"/>
    </row>
    <row r="3689" spans="5:33">
      <c r="E3689" s="11"/>
      <c r="K3689" s="11"/>
      <c r="Q3689" s="11"/>
      <c r="X3689" s="11"/>
      <c r="AA3689" s="11"/>
      <c r="AG3689" s="11"/>
    </row>
    <row r="3690" spans="5:33">
      <c r="E3690" s="11"/>
      <c r="K3690" s="11"/>
      <c r="Q3690" s="11"/>
      <c r="X3690" s="11"/>
      <c r="AA3690" s="11"/>
      <c r="AG3690" s="11"/>
    </row>
    <row r="3691" spans="5:33">
      <c r="E3691" s="11"/>
      <c r="K3691" s="11"/>
      <c r="Q3691" s="11"/>
      <c r="X3691" s="11"/>
      <c r="AA3691" s="11"/>
      <c r="AG3691" s="11"/>
    </row>
    <row r="3692" spans="5:33">
      <c r="E3692" s="11"/>
      <c r="K3692" s="11"/>
      <c r="Q3692" s="11"/>
      <c r="X3692" s="11"/>
      <c r="AA3692" s="11"/>
      <c r="AG3692" s="11"/>
    </row>
    <row r="3693" spans="5:33">
      <c r="E3693" s="11"/>
      <c r="K3693" s="11"/>
      <c r="Q3693" s="11"/>
      <c r="X3693" s="11"/>
      <c r="AA3693" s="11"/>
      <c r="AG3693" s="11"/>
    </row>
    <row r="3694" spans="5:33">
      <c r="E3694" s="11"/>
      <c r="K3694" s="11"/>
      <c r="Q3694" s="11"/>
      <c r="X3694" s="11"/>
      <c r="AA3694" s="11"/>
      <c r="AG3694" s="11"/>
    </row>
    <row r="3695" spans="5:33">
      <c r="E3695" s="11"/>
      <c r="K3695" s="11"/>
      <c r="Q3695" s="11"/>
      <c r="X3695" s="11"/>
      <c r="AA3695" s="11"/>
      <c r="AG3695" s="11"/>
    </row>
    <row r="3696" spans="5:33">
      <c r="E3696" s="11"/>
      <c r="K3696" s="11"/>
      <c r="Q3696" s="11"/>
      <c r="X3696" s="11"/>
      <c r="AA3696" s="11"/>
      <c r="AG3696" s="11"/>
    </row>
    <row r="3697" spans="5:33">
      <c r="E3697" s="11"/>
      <c r="K3697" s="11"/>
      <c r="Q3697" s="11"/>
      <c r="X3697" s="11"/>
      <c r="AA3697" s="11"/>
      <c r="AG3697" s="11"/>
    </row>
    <row r="3698" spans="5:33">
      <c r="E3698" s="11"/>
      <c r="K3698" s="11"/>
      <c r="Q3698" s="11"/>
      <c r="X3698" s="11"/>
      <c r="AA3698" s="11"/>
      <c r="AG3698" s="11"/>
    </row>
    <row r="3699" spans="5:33">
      <c r="E3699" s="11"/>
      <c r="K3699" s="11"/>
      <c r="Q3699" s="11"/>
      <c r="X3699" s="11"/>
      <c r="AA3699" s="11"/>
      <c r="AG3699" s="11"/>
    </row>
    <row r="3700" spans="5:33">
      <c r="E3700" s="11"/>
      <c r="K3700" s="11"/>
      <c r="Q3700" s="11"/>
      <c r="X3700" s="11"/>
      <c r="AA3700" s="11"/>
      <c r="AG3700" s="11"/>
    </row>
    <row r="3701" spans="5:33">
      <c r="E3701" s="11"/>
      <c r="K3701" s="11"/>
      <c r="Q3701" s="11"/>
      <c r="X3701" s="11"/>
      <c r="AA3701" s="11"/>
      <c r="AG3701" s="11"/>
    </row>
    <row r="3702" spans="5:33">
      <c r="E3702" s="11"/>
      <c r="K3702" s="11"/>
      <c r="Q3702" s="11"/>
      <c r="X3702" s="11"/>
      <c r="AA3702" s="11"/>
      <c r="AG3702" s="11"/>
    </row>
    <row r="3703" spans="5:33">
      <c r="E3703" s="11"/>
      <c r="K3703" s="11"/>
      <c r="Q3703" s="11"/>
      <c r="X3703" s="11"/>
      <c r="AA3703" s="11"/>
      <c r="AG3703" s="11"/>
    </row>
    <row r="3704" spans="5:33">
      <c r="E3704" s="11"/>
      <c r="K3704" s="11"/>
      <c r="Q3704" s="11"/>
      <c r="X3704" s="11"/>
      <c r="AA3704" s="11"/>
      <c r="AG3704" s="11"/>
    </row>
    <row r="3705" spans="5:33">
      <c r="E3705" s="11"/>
      <c r="K3705" s="11"/>
      <c r="Q3705" s="11"/>
      <c r="X3705" s="11"/>
      <c r="AA3705" s="11"/>
      <c r="AG3705" s="11"/>
    </row>
    <row r="3706" spans="5:33">
      <c r="E3706" s="11"/>
      <c r="K3706" s="11"/>
      <c r="Q3706" s="11"/>
      <c r="X3706" s="11"/>
      <c r="AA3706" s="11"/>
      <c r="AG3706" s="11"/>
    </row>
    <row r="3707" spans="5:33">
      <c r="E3707" s="11"/>
      <c r="K3707" s="11"/>
      <c r="Q3707" s="11"/>
      <c r="X3707" s="11"/>
      <c r="AA3707" s="11"/>
      <c r="AG3707" s="11"/>
    </row>
    <row r="3708" spans="5:33">
      <c r="E3708" s="11"/>
      <c r="K3708" s="11"/>
      <c r="Q3708" s="11"/>
      <c r="X3708" s="11"/>
      <c r="AA3708" s="11"/>
      <c r="AG3708" s="11"/>
    </row>
    <row r="3709" spans="5:33">
      <c r="E3709" s="11"/>
      <c r="K3709" s="11"/>
      <c r="Q3709" s="11"/>
      <c r="X3709" s="11"/>
      <c r="AA3709" s="11"/>
      <c r="AG3709" s="11"/>
    </row>
    <row r="3710" spans="5:33">
      <c r="E3710" s="11"/>
      <c r="K3710" s="11"/>
      <c r="Q3710" s="11"/>
      <c r="X3710" s="11"/>
      <c r="AA3710" s="11"/>
      <c r="AG3710" s="11"/>
    </row>
    <row r="3711" spans="5:33">
      <c r="E3711" s="11"/>
      <c r="K3711" s="11"/>
      <c r="Q3711" s="11"/>
      <c r="X3711" s="11"/>
      <c r="AA3711" s="11"/>
      <c r="AG3711" s="11"/>
    </row>
    <row r="3712" spans="5:33">
      <c r="E3712" s="11"/>
      <c r="K3712" s="11"/>
      <c r="Q3712" s="11"/>
      <c r="X3712" s="11"/>
      <c r="AA3712" s="11"/>
      <c r="AG3712" s="11"/>
    </row>
    <row r="3713" spans="5:33">
      <c r="E3713" s="11"/>
      <c r="K3713" s="11"/>
      <c r="Q3713" s="11"/>
      <c r="X3713" s="11"/>
      <c r="AA3713" s="11"/>
      <c r="AG3713" s="11"/>
    </row>
    <row r="3714" spans="5:33">
      <c r="E3714" s="11"/>
      <c r="K3714" s="11"/>
      <c r="Q3714" s="11"/>
      <c r="X3714" s="11"/>
      <c r="AA3714" s="11"/>
      <c r="AG3714" s="11"/>
    </row>
    <row r="3715" spans="5:33">
      <c r="E3715" s="11"/>
      <c r="K3715" s="11"/>
      <c r="Q3715" s="11"/>
      <c r="X3715" s="11"/>
      <c r="AA3715" s="11"/>
      <c r="AG3715" s="11"/>
    </row>
    <row r="3716" spans="5:33">
      <c r="E3716" s="11"/>
      <c r="K3716" s="11"/>
      <c r="Q3716" s="11"/>
      <c r="X3716" s="11"/>
      <c r="AA3716" s="11"/>
      <c r="AG3716" s="11"/>
    </row>
    <row r="3717" spans="5:33">
      <c r="E3717" s="11"/>
      <c r="K3717" s="11"/>
      <c r="Q3717" s="11"/>
      <c r="X3717" s="11"/>
      <c r="AA3717" s="11"/>
      <c r="AG3717" s="11"/>
    </row>
    <row r="3718" spans="5:33">
      <c r="E3718" s="11"/>
      <c r="K3718" s="11"/>
      <c r="Q3718" s="11"/>
      <c r="X3718" s="11"/>
      <c r="AA3718" s="11"/>
      <c r="AG3718" s="11"/>
    </row>
    <row r="3719" spans="5:33">
      <c r="E3719" s="11"/>
      <c r="K3719" s="11"/>
      <c r="Q3719" s="11"/>
      <c r="X3719" s="11"/>
      <c r="AA3719" s="11"/>
      <c r="AG3719" s="11"/>
    </row>
    <row r="3720" spans="5:33">
      <c r="E3720" s="11"/>
      <c r="K3720" s="11"/>
      <c r="Q3720" s="11"/>
      <c r="X3720" s="11"/>
      <c r="AA3720" s="11"/>
      <c r="AG3720" s="11"/>
    </row>
    <row r="3721" spans="5:33">
      <c r="E3721" s="11"/>
      <c r="K3721" s="11"/>
      <c r="Q3721" s="11"/>
      <c r="X3721" s="11"/>
      <c r="AA3721" s="11"/>
      <c r="AG3721" s="11"/>
    </row>
    <row r="3722" spans="5:33">
      <c r="E3722" s="11"/>
      <c r="K3722" s="11"/>
      <c r="Q3722" s="11"/>
      <c r="X3722" s="11"/>
      <c r="AA3722" s="11"/>
      <c r="AG3722" s="11"/>
    </row>
    <row r="3723" spans="5:33">
      <c r="E3723" s="11"/>
      <c r="K3723" s="11"/>
      <c r="Q3723" s="11"/>
      <c r="X3723" s="11"/>
      <c r="AA3723" s="11"/>
      <c r="AG3723" s="11"/>
    </row>
    <row r="3724" spans="5:33">
      <c r="E3724" s="11"/>
      <c r="K3724" s="11"/>
      <c r="Q3724" s="11"/>
      <c r="X3724" s="11"/>
      <c r="AA3724" s="11"/>
      <c r="AG3724" s="11"/>
    </row>
    <row r="3725" spans="5:33">
      <c r="E3725" s="11"/>
      <c r="K3725" s="11"/>
      <c r="Q3725" s="11"/>
      <c r="X3725" s="11"/>
      <c r="AA3725" s="11"/>
      <c r="AG3725" s="11"/>
    </row>
    <row r="3726" spans="5:33">
      <c r="E3726" s="11"/>
      <c r="K3726" s="11"/>
      <c r="Q3726" s="11"/>
      <c r="X3726" s="11"/>
      <c r="AA3726" s="11"/>
      <c r="AG3726" s="11"/>
    </row>
    <row r="3727" spans="5:33">
      <c r="E3727" s="11"/>
      <c r="K3727" s="11"/>
      <c r="Q3727" s="11"/>
      <c r="X3727" s="11"/>
      <c r="AA3727" s="11"/>
      <c r="AG3727" s="11"/>
    </row>
    <row r="3728" spans="5:33">
      <c r="E3728" s="11"/>
      <c r="K3728" s="11"/>
      <c r="Q3728" s="11"/>
      <c r="X3728" s="11"/>
      <c r="AA3728" s="11"/>
      <c r="AG3728" s="11"/>
    </row>
    <row r="3729" spans="5:33">
      <c r="E3729" s="11"/>
      <c r="K3729" s="11"/>
      <c r="Q3729" s="11"/>
      <c r="X3729" s="11"/>
      <c r="AA3729" s="11"/>
      <c r="AG3729" s="11"/>
    </row>
    <row r="3730" spans="5:33">
      <c r="E3730" s="11"/>
      <c r="K3730" s="11"/>
      <c r="Q3730" s="11"/>
      <c r="X3730" s="11"/>
      <c r="AA3730" s="11"/>
      <c r="AG3730" s="11"/>
    </row>
    <row r="3731" spans="5:33">
      <c r="E3731" s="11"/>
      <c r="K3731" s="11"/>
      <c r="Q3731" s="11"/>
      <c r="X3731" s="11"/>
      <c r="AA3731" s="11"/>
      <c r="AG3731" s="11"/>
    </row>
    <row r="3732" spans="5:33">
      <c r="E3732" s="11"/>
      <c r="K3732" s="11"/>
      <c r="Q3732" s="11"/>
      <c r="X3732" s="11"/>
      <c r="AA3732" s="11"/>
      <c r="AG3732" s="11"/>
    </row>
    <row r="3733" spans="5:33">
      <c r="E3733" s="11"/>
      <c r="K3733" s="11"/>
      <c r="Q3733" s="11"/>
      <c r="X3733" s="11"/>
      <c r="AA3733" s="11"/>
      <c r="AG3733" s="11"/>
    </row>
    <row r="3734" spans="5:33">
      <c r="E3734" s="11"/>
      <c r="K3734" s="11"/>
      <c r="Q3734" s="11"/>
      <c r="X3734" s="11"/>
      <c r="AA3734" s="11"/>
      <c r="AG3734" s="11"/>
    </row>
    <row r="3735" spans="5:33">
      <c r="E3735" s="11"/>
      <c r="K3735" s="11"/>
      <c r="Q3735" s="11"/>
      <c r="X3735" s="11"/>
      <c r="AA3735" s="11"/>
      <c r="AG3735" s="11"/>
    </row>
    <row r="3736" spans="5:33">
      <c r="E3736" s="11"/>
      <c r="K3736" s="11"/>
      <c r="Q3736" s="11"/>
      <c r="X3736" s="11"/>
      <c r="AA3736" s="11"/>
      <c r="AG3736" s="11"/>
    </row>
    <row r="3737" spans="5:33">
      <c r="E3737" s="11"/>
      <c r="K3737" s="11"/>
      <c r="Q3737" s="11"/>
      <c r="X3737" s="11"/>
      <c r="AA3737" s="11"/>
      <c r="AG3737" s="11"/>
    </row>
    <row r="3738" spans="5:33">
      <c r="E3738" s="11"/>
      <c r="K3738" s="11"/>
      <c r="Q3738" s="11"/>
      <c r="X3738" s="11"/>
      <c r="AA3738" s="11"/>
      <c r="AG3738" s="11"/>
    </row>
    <row r="3739" spans="5:33">
      <c r="E3739" s="11"/>
      <c r="K3739" s="11"/>
      <c r="Q3739" s="11"/>
      <c r="X3739" s="11"/>
      <c r="AA3739" s="11"/>
      <c r="AG3739" s="11"/>
    </row>
    <row r="3740" spans="5:33">
      <c r="E3740" s="11"/>
      <c r="K3740" s="11"/>
      <c r="Q3740" s="11"/>
      <c r="X3740" s="11"/>
      <c r="AA3740" s="11"/>
      <c r="AG3740" s="11"/>
    </row>
    <row r="3741" spans="5:33">
      <c r="E3741" s="11"/>
      <c r="K3741" s="11"/>
      <c r="Q3741" s="11"/>
      <c r="X3741" s="11"/>
      <c r="AA3741" s="11"/>
      <c r="AG3741" s="11"/>
    </row>
    <row r="3742" spans="5:33">
      <c r="E3742" s="11"/>
      <c r="K3742" s="11"/>
      <c r="Q3742" s="11"/>
      <c r="X3742" s="11"/>
      <c r="AA3742" s="11"/>
      <c r="AG3742" s="11"/>
    </row>
    <row r="3743" spans="5:33">
      <c r="E3743" s="11"/>
      <c r="K3743" s="11"/>
      <c r="Q3743" s="11"/>
      <c r="X3743" s="11"/>
      <c r="AA3743" s="11"/>
      <c r="AG3743" s="11"/>
    </row>
    <row r="3744" spans="5:33">
      <c r="E3744" s="11"/>
      <c r="K3744" s="11"/>
      <c r="Q3744" s="11"/>
      <c r="X3744" s="11"/>
      <c r="AA3744" s="11"/>
      <c r="AG3744" s="11"/>
    </row>
    <row r="3745" spans="5:33">
      <c r="E3745" s="11"/>
      <c r="K3745" s="11"/>
      <c r="Q3745" s="11"/>
      <c r="X3745" s="11"/>
      <c r="AA3745" s="11"/>
      <c r="AG3745" s="11"/>
    </row>
    <row r="3746" spans="5:33">
      <c r="E3746" s="11"/>
      <c r="K3746" s="11"/>
      <c r="Q3746" s="11"/>
      <c r="X3746" s="11"/>
      <c r="AA3746" s="11"/>
      <c r="AG3746" s="11"/>
    </row>
    <row r="3747" spans="5:33">
      <c r="E3747" s="11"/>
      <c r="K3747" s="11"/>
      <c r="Q3747" s="11"/>
      <c r="X3747" s="11"/>
      <c r="AA3747" s="11"/>
      <c r="AG3747" s="11"/>
    </row>
    <row r="3748" spans="5:33">
      <c r="E3748" s="11"/>
      <c r="K3748" s="11"/>
      <c r="Q3748" s="11"/>
      <c r="X3748" s="11"/>
      <c r="AA3748" s="11"/>
      <c r="AG3748" s="11"/>
    </row>
    <row r="3749" spans="5:33">
      <c r="E3749" s="11"/>
      <c r="K3749" s="11"/>
      <c r="Q3749" s="11"/>
      <c r="X3749" s="11"/>
      <c r="AA3749" s="11"/>
      <c r="AG3749" s="11"/>
    </row>
    <row r="3750" spans="5:33">
      <c r="E3750" s="11"/>
      <c r="K3750" s="11"/>
      <c r="Q3750" s="11"/>
      <c r="X3750" s="11"/>
      <c r="AA3750" s="11"/>
      <c r="AG3750" s="11"/>
    </row>
    <row r="3751" spans="5:33">
      <c r="E3751" s="11"/>
      <c r="K3751" s="11"/>
      <c r="Q3751" s="11"/>
      <c r="X3751" s="11"/>
      <c r="AA3751" s="11"/>
      <c r="AG3751" s="11"/>
    </row>
    <row r="3752" spans="5:33">
      <c r="E3752" s="11"/>
      <c r="K3752" s="11"/>
      <c r="Q3752" s="11"/>
      <c r="X3752" s="11"/>
      <c r="AA3752" s="11"/>
      <c r="AG3752" s="11"/>
    </row>
    <row r="3753" spans="5:33">
      <c r="E3753" s="11"/>
      <c r="K3753" s="11"/>
      <c r="Q3753" s="11"/>
      <c r="X3753" s="11"/>
      <c r="AA3753" s="11"/>
      <c r="AG3753" s="11"/>
    </row>
    <row r="3754" spans="5:33">
      <c r="E3754" s="11"/>
      <c r="K3754" s="11"/>
      <c r="Q3754" s="11"/>
      <c r="X3754" s="11"/>
      <c r="AA3754" s="11"/>
      <c r="AG3754" s="11"/>
    </row>
    <row r="3755" spans="5:33">
      <c r="E3755" s="11"/>
      <c r="K3755" s="11"/>
      <c r="Q3755" s="11"/>
      <c r="X3755" s="11"/>
      <c r="AA3755" s="11"/>
      <c r="AG3755" s="11"/>
    </row>
    <row r="3756" spans="5:33">
      <c r="E3756" s="11"/>
      <c r="K3756" s="11"/>
      <c r="Q3756" s="11"/>
      <c r="X3756" s="11"/>
      <c r="AA3756" s="11"/>
      <c r="AG3756" s="11"/>
    </row>
    <row r="3757" spans="5:33">
      <c r="E3757" s="11"/>
      <c r="K3757" s="11"/>
      <c r="Q3757" s="11"/>
      <c r="X3757" s="11"/>
      <c r="AA3757" s="11"/>
      <c r="AG3757" s="11"/>
    </row>
    <row r="3758" spans="5:33">
      <c r="E3758" s="11"/>
      <c r="K3758" s="11"/>
      <c r="Q3758" s="11"/>
      <c r="X3758" s="11"/>
      <c r="AA3758" s="11"/>
      <c r="AG3758" s="11"/>
    </row>
    <row r="3759" spans="5:33">
      <c r="E3759" s="11"/>
      <c r="K3759" s="11"/>
      <c r="Q3759" s="11"/>
      <c r="X3759" s="11"/>
      <c r="AA3759" s="11"/>
      <c r="AG3759" s="11"/>
    </row>
    <row r="3760" spans="5:33">
      <c r="E3760" s="11"/>
      <c r="K3760" s="11"/>
      <c r="Q3760" s="11"/>
      <c r="X3760" s="11"/>
      <c r="AA3760" s="11"/>
      <c r="AG3760" s="11"/>
    </row>
    <row r="3761" spans="5:33">
      <c r="E3761" s="11"/>
      <c r="K3761" s="11"/>
      <c r="Q3761" s="11"/>
      <c r="X3761" s="11"/>
      <c r="AA3761" s="11"/>
      <c r="AG3761" s="11"/>
    </row>
    <row r="3762" spans="5:33">
      <c r="E3762" s="11"/>
      <c r="K3762" s="11"/>
      <c r="Q3762" s="11"/>
      <c r="X3762" s="11"/>
      <c r="AA3762" s="11"/>
      <c r="AG3762" s="11"/>
    </row>
    <row r="3763" spans="5:33">
      <c r="E3763" s="11"/>
      <c r="K3763" s="11"/>
      <c r="Q3763" s="11"/>
      <c r="X3763" s="11"/>
      <c r="AA3763" s="11"/>
      <c r="AG3763" s="11"/>
    </row>
    <row r="3764" spans="5:33">
      <c r="E3764" s="11"/>
      <c r="K3764" s="11"/>
      <c r="Q3764" s="11"/>
      <c r="X3764" s="11"/>
      <c r="AA3764" s="11"/>
      <c r="AG3764" s="11"/>
    </row>
    <row r="3765" spans="5:33">
      <c r="E3765" s="11"/>
      <c r="K3765" s="11"/>
      <c r="Q3765" s="11"/>
      <c r="X3765" s="11"/>
      <c r="AA3765" s="11"/>
      <c r="AG3765" s="11"/>
    </row>
    <row r="3766" spans="5:33">
      <c r="E3766" s="11"/>
      <c r="K3766" s="11"/>
      <c r="Q3766" s="11"/>
      <c r="X3766" s="11"/>
      <c r="AA3766" s="11"/>
      <c r="AG3766" s="11"/>
    </row>
    <row r="3767" spans="5:33">
      <c r="E3767" s="11"/>
      <c r="K3767" s="11"/>
      <c r="Q3767" s="11"/>
      <c r="X3767" s="11"/>
      <c r="AA3767" s="11"/>
      <c r="AG3767" s="11"/>
    </row>
    <row r="3768" spans="5:33">
      <c r="E3768" s="11"/>
      <c r="K3768" s="11"/>
      <c r="Q3768" s="11"/>
      <c r="X3768" s="11"/>
      <c r="AA3768" s="11"/>
      <c r="AG3768" s="11"/>
    </row>
    <row r="3769" spans="5:33">
      <c r="E3769" s="11"/>
      <c r="K3769" s="11"/>
      <c r="Q3769" s="11"/>
      <c r="X3769" s="11"/>
      <c r="AA3769" s="11"/>
      <c r="AG3769" s="11"/>
    </row>
    <row r="3770" spans="5:33">
      <c r="E3770" s="11"/>
      <c r="K3770" s="11"/>
      <c r="Q3770" s="11"/>
      <c r="X3770" s="11"/>
      <c r="AA3770" s="11"/>
      <c r="AG3770" s="11"/>
    </row>
    <row r="3771" spans="5:33">
      <c r="E3771" s="11"/>
      <c r="K3771" s="11"/>
      <c r="Q3771" s="11"/>
      <c r="X3771" s="11"/>
      <c r="AA3771" s="11"/>
      <c r="AG3771" s="11"/>
    </row>
    <row r="3772" spans="5:33">
      <c r="E3772" s="11"/>
      <c r="K3772" s="11"/>
      <c r="Q3772" s="11"/>
      <c r="X3772" s="11"/>
      <c r="AA3772" s="11"/>
      <c r="AG3772" s="11"/>
    </row>
    <row r="3773" spans="5:33">
      <c r="E3773" s="11"/>
      <c r="K3773" s="11"/>
      <c r="Q3773" s="11"/>
      <c r="X3773" s="11"/>
      <c r="AA3773" s="11"/>
      <c r="AG3773" s="11"/>
    </row>
    <row r="3774" spans="5:33">
      <c r="E3774" s="11"/>
      <c r="K3774" s="11"/>
      <c r="Q3774" s="11"/>
      <c r="X3774" s="11"/>
      <c r="AA3774" s="11"/>
      <c r="AG3774" s="11"/>
    </row>
    <row r="3775" spans="5:33">
      <c r="E3775" s="11"/>
      <c r="K3775" s="11"/>
      <c r="Q3775" s="11"/>
      <c r="X3775" s="11"/>
      <c r="AA3775" s="11"/>
      <c r="AG3775" s="11"/>
    </row>
    <row r="3776" spans="5:33">
      <c r="E3776" s="11"/>
      <c r="K3776" s="11"/>
      <c r="Q3776" s="11"/>
      <c r="X3776" s="11"/>
      <c r="AA3776" s="11"/>
      <c r="AG3776" s="11"/>
    </row>
    <row r="3777" spans="5:33">
      <c r="E3777" s="11"/>
      <c r="K3777" s="11"/>
      <c r="Q3777" s="11"/>
      <c r="X3777" s="11"/>
      <c r="AA3777" s="11"/>
      <c r="AG3777" s="11"/>
    </row>
    <row r="3778" spans="5:33">
      <c r="E3778" s="11"/>
      <c r="K3778" s="11"/>
      <c r="Q3778" s="11"/>
      <c r="X3778" s="11"/>
      <c r="AA3778" s="11"/>
      <c r="AG3778" s="11"/>
    </row>
    <row r="3779" spans="5:33">
      <c r="E3779" s="11"/>
      <c r="K3779" s="11"/>
      <c r="Q3779" s="11"/>
      <c r="X3779" s="11"/>
      <c r="AA3779" s="11"/>
      <c r="AG3779" s="11"/>
    </row>
    <row r="3780" spans="5:33">
      <c r="E3780" s="11"/>
      <c r="K3780" s="11"/>
      <c r="Q3780" s="11"/>
      <c r="X3780" s="11"/>
      <c r="AA3780" s="11"/>
      <c r="AG3780" s="11"/>
    </row>
    <row r="3781" spans="5:33">
      <c r="E3781" s="11"/>
      <c r="K3781" s="11"/>
      <c r="Q3781" s="11"/>
      <c r="X3781" s="11"/>
      <c r="AA3781" s="11"/>
      <c r="AG3781" s="11"/>
    </row>
    <row r="3782" spans="5:33">
      <c r="E3782" s="11"/>
      <c r="K3782" s="11"/>
      <c r="Q3782" s="11"/>
      <c r="X3782" s="11"/>
      <c r="AA3782" s="11"/>
      <c r="AG3782" s="11"/>
    </row>
    <row r="3783" spans="5:33">
      <c r="E3783" s="11"/>
      <c r="K3783" s="11"/>
      <c r="Q3783" s="11"/>
      <c r="X3783" s="11"/>
      <c r="AA3783" s="11"/>
      <c r="AG3783" s="11"/>
    </row>
    <row r="3784" spans="5:33">
      <c r="E3784" s="11"/>
      <c r="K3784" s="11"/>
      <c r="Q3784" s="11"/>
      <c r="X3784" s="11"/>
      <c r="AA3784" s="11"/>
      <c r="AG3784" s="11"/>
    </row>
    <row r="3785" spans="5:33">
      <c r="E3785" s="11"/>
      <c r="K3785" s="11"/>
      <c r="Q3785" s="11"/>
      <c r="X3785" s="11"/>
      <c r="AA3785" s="11"/>
      <c r="AG3785" s="11"/>
    </row>
    <row r="3786" spans="5:33">
      <c r="E3786" s="11"/>
      <c r="K3786" s="11"/>
      <c r="Q3786" s="11"/>
      <c r="X3786" s="11"/>
      <c r="AA3786" s="11"/>
      <c r="AG3786" s="11"/>
    </row>
    <row r="3787" spans="5:33">
      <c r="E3787" s="11"/>
      <c r="K3787" s="11"/>
      <c r="Q3787" s="11"/>
      <c r="X3787" s="11"/>
      <c r="AA3787" s="11"/>
      <c r="AG3787" s="11"/>
    </row>
    <row r="3788" spans="5:33">
      <c r="E3788" s="11"/>
      <c r="K3788" s="11"/>
      <c r="Q3788" s="11"/>
      <c r="X3788" s="11"/>
      <c r="AA3788" s="11"/>
      <c r="AG3788" s="11"/>
    </row>
    <row r="3789" spans="5:33">
      <c r="E3789" s="11"/>
      <c r="K3789" s="11"/>
      <c r="Q3789" s="11"/>
      <c r="X3789" s="11"/>
      <c r="AA3789" s="11"/>
      <c r="AG3789" s="11"/>
    </row>
    <row r="3790" spans="5:33">
      <c r="E3790" s="11"/>
      <c r="K3790" s="11"/>
      <c r="Q3790" s="11"/>
      <c r="X3790" s="11"/>
      <c r="AA3790" s="11"/>
      <c r="AG3790" s="11"/>
    </row>
    <row r="3791" spans="5:33">
      <c r="E3791" s="11"/>
      <c r="K3791" s="11"/>
      <c r="Q3791" s="11"/>
      <c r="X3791" s="11"/>
      <c r="AA3791" s="11"/>
      <c r="AG3791" s="11"/>
    </row>
    <row r="3792" spans="5:33">
      <c r="E3792" s="11"/>
      <c r="K3792" s="11"/>
      <c r="Q3792" s="11"/>
      <c r="X3792" s="11"/>
      <c r="AA3792" s="11"/>
      <c r="AG3792" s="11"/>
    </row>
    <row r="3793" spans="5:33">
      <c r="E3793" s="11"/>
      <c r="K3793" s="11"/>
      <c r="Q3793" s="11"/>
      <c r="X3793" s="11"/>
      <c r="AA3793" s="11"/>
      <c r="AG3793" s="11"/>
    </row>
    <row r="3794" spans="5:33">
      <c r="E3794" s="11"/>
      <c r="K3794" s="11"/>
      <c r="Q3794" s="11"/>
      <c r="X3794" s="11"/>
      <c r="AA3794" s="11"/>
      <c r="AG3794" s="11"/>
    </row>
    <row r="3795" spans="5:33">
      <c r="E3795" s="11"/>
      <c r="K3795" s="11"/>
      <c r="Q3795" s="11"/>
      <c r="X3795" s="11"/>
      <c r="AA3795" s="11"/>
      <c r="AG3795" s="11"/>
    </row>
    <row r="3796" spans="5:33">
      <c r="E3796" s="11"/>
      <c r="K3796" s="11"/>
      <c r="Q3796" s="11"/>
      <c r="X3796" s="11"/>
      <c r="AA3796" s="11"/>
      <c r="AG3796" s="11"/>
    </row>
    <row r="3797" spans="5:33">
      <c r="E3797" s="11"/>
      <c r="K3797" s="11"/>
      <c r="Q3797" s="11"/>
      <c r="X3797" s="11"/>
      <c r="AA3797" s="11"/>
      <c r="AG3797" s="11"/>
    </row>
    <row r="3798" spans="5:33">
      <c r="E3798" s="11"/>
      <c r="K3798" s="11"/>
      <c r="Q3798" s="11"/>
      <c r="X3798" s="11"/>
      <c r="AA3798" s="11"/>
      <c r="AG3798" s="11"/>
    </row>
    <row r="3799" spans="5:33">
      <c r="E3799" s="11"/>
      <c r="K3799" s="11"/>
      <c r="Q3799" s="11"/>
      <c r="X3799" s="11"/>
      <c r="AA3799" s="11"/>
      <c r="AG3799" s="11"/>
    </row>
    <row r="3800" spans="5:33">
      <c r="E3800" s="11"/>
      <c r="K3800" s="11"/>
      <c r="Q3800" s="11"/>
      <c r="X3800" s="11"/>
      <c r="AA3800" s="11"/>
      <c r="AG3800" s="11"/>
    </row>
    <row r="3801" spans="5:33">
      <c r="E3801" s="11"/>
      <c r="K3801" s="11"/>
      <c r="Q3801" s="11"/>
      <c r="X3801" s="11"/>
      <c r="AA3801" s="11"/>
      <c r="AG3801" s="11"/>
    </row>
    <row r="3802" spans="5:33">
      <c r="E3802" s="11"/>
      <c r="K3802" s="11"/>
      <c r="Q3802" s="11"/>
      <c r="X3802" s="11"/>
      <c r="AA3802" s="11"/>
      <c r="AG3802" s="11"/>
    </row>
    <row r="3803" spans="5:33">
      <c r="E3803" s="11"/>
      <c r="K3803" s="11"/>
      <c r="Q3803" s="11"/>
      <c r="X3803" s="11"/>
      <c r="AA3803" s="11"/>
      <c r="AG3803" s="11"/>
    </row>
    <row r="3804" spans="5:33">
      <c r="E3804" s="11"/>
      <c r="K3804" s="11"/>
      <c r="Q3804" s="11"/>
      <c r="X3804" s="11"/>
      <c r="AA3804" s="11"/>
      <c r="AG3804" s="11"/>
    </row>
    <row r="3805" spans="5:33">
      <c r="E3805" s="11"/>
      <c r="K3805" s="11"/>
      <c r="Q3805" s="11"/>
      <c r="X3805" s="11"/>
      <c r="AA3805" s="11"/>
      <c r="AG3805" s="11"/>
    </row>
    <row r="3806" spans="5:33">
      <c r="E3806" s="11"/>
      <c r="K3806" s="11"/>
      <c r="Q3806" s="11"/>
      <c r="X3806" s="11"/>
      <c r="AA3806" s="11"/>
      <c r="AG3806" s="11"/>
    </row>
    <row r="3807" spans="5:33">
      <c r="E3807" s="11"/>
      <c r="K3807" s="11"/>
      <c r="Q3807" s="11"/>
      <c r="X3807" s="11"/>
      <c r="AA3807" s="11"/>
      <c r="AG3807" s="11"/>
    </row>
    <row r="3808" spans="5:33">
      <c r="E3808" s="11"/>
      <c r="K3808" s="11"/>
      <c r="Q3808" s="11"/>
      <c r="X3808" s="11"/>
      <c r="AA3808" s="11"/>
      <c r="AG3808" s="11"/>
    </row>
    <row r="3809" spans="5:33">
      <c r="E3809" s="11"/>
      <c r="K3809" s="11"/>
      <c r="Q3809" s="11"/>
      <c r="X3809" s="11"/>
      <c r="AA3809" s="11"/>
      <c r="AG3809" s="11"/>
    </row>
    <row r="3810" spans="5:33">
      <c r="E3810" s="11"/>
      <c r="K3810" s="11"/>
      <c r="Q3810" s="11"/>
      <c r="X3810" s="11"/>
      <c r="AA3810" s="11"/>
      <c r="AG3810" s="11"/>
    </row>
    <row r="3811" spans="5:33">
      <c r="E3811" s="11"/>
      <c r="K3811" s="11"/>
      <c r="Q3811" s="11"/>
      <c r="X3811" s="11"/>
      <c r="AA3811" s="11"/>
      <c r="AG3811" s="11"/>
    </row>
    <row r="3812" spans="5:33">
      <c r="E3812" s="11"/>
      <c r="K3812" s="11"/>
      <c r="Q3812" s="11"/>
      <c r="X3812" s="11"/>
      <c r="AA3812" s="11"/>
      <c r="AG3812" s="11"/>
    </row>
    <row r="3813" spans="5:33">
      <c r="E3813" s="11"/>
      <c r="K3813" s="11"/>
      <c r="Q3813" s="11"/>
      <c r="X3813" s="11"/>
      <c r="AA3813" s="11"/>
      <c r="AG3813" s="11"/>
    </row>
    <row r="3814" spans="5:33">
      <c r="E3814" s="11"/>
      <c r="K3814" s="11"/>
      <c r="Q3814" s="11"/>
      <c r="X3814" s="11"/>
      <c r="AA3814" s="11"/>
      <c r="AG3814" s="11"/>
    </row>
    <row r="3815" spans="5:33">
      <c r="E3815" s="11"/>
      <c r="K3815" s="11"/>
      <c r="Q3815" s="11"/>
      <c r="X3815" s="11"/>
      <c r="AA3815" s="11"/>
      <c r="AG3815" s="11"/>
    </row>
    <row r="3816" spans="5:33">
      <c r="E3816" s="11"/>
      <c r="K3816" s="11"/>
      <c r="Q3816" s="11"/>
      <c r="X3816" s="11"/>
      <c r="AA3816" s="11"/>
      <c r="AG3816" s="11"/>
    </row>
    <row r="3817" spans="5:33">
      <c r="E3817" s="11"/>
      <c r="K3817" s="11"/>
      <c r="Q3817" s="11"/>
      <c r="X3817" s="11"/>
      <c r="AA3817" s="11"/>
      <c r="AG3817" s="11"/>
    </row>
    <row r="3818" spans="5:33">
      <c r="E3818" s="11"/>
      <c r="K3818" s="11"/>
      <c r="Q3818" s="11"/>
      <c r="X3818" s="11"/>
      <c r="AA3818" s="11"/>
      <c r="AG3818" s="11"/>
    </row>
    <row r="3819" spans="5:33">
      <c r="E3819" s="11"/>
      <c r="K3819" s="11"/>
      <c r="Q3819" s="11"/>
      <c r="X3819" s="11"/>
      <c r="AA3819" s="11"/>
      <c r="AG3819" s="11"/>
    </row>
    <row r="3820" spans="5:33">
      <c r="E3820" s="11"/>
      <c r="K3820" s="11"/>
      <c r="Q3820" s="11"/>
      <c r="X3820" s="11"/>
      <c r="AA3820" s="11"/>
      <c r="AG3820" s="11"/>
    </row>
    <row r="3821" spans="5:33">
      <c r="E3821" s="11"/>
      <c r="K3821" s="11"/>
      <c r="Q3821" s="11"/>
      <c r="X3821" s="11"/>
      <c r="AA3821" s="11"/>
      <c r="AG3821" s="11"/>
    </row>
    <row r="3822" spans="5:33">
      <c r="E3822" s="11"/>
      <c r="K3822" s="11"/>
      <c r="Q3822" s="11"/>
      <c r="X3822" s="11"/>
      <c r="AA3822" s="11"/>
      <c r="AG3822" s="11"/>
    </row>
    <row r="3823" spans="5:33">
      <c r="E3823" s="11"/>
      <c r="K3823" s="11"/>
      <c r="Q3823" s="11"/>
      <c r="X3823" s="11"/>
      <c r="AA3823" s="11"/>
      <c r="AG3823" s="11"/>
    </row>
    <row r="3824" spans="5:33">
      <c r="E3824" s="11"/>
      <c r="K3824" s="11"/>
      <c r="Q3824" s="11"/>
      <c r="X3824" s="11"/>
      <c r="AA3824" s="11"/>
      <c r="AG3824" s="11"/>
    </row>
    <row r="3825" spans="5:33">
      <c r="E3825" s="11"/>
      <c r="K3825" s="11"/>
      <c r="Q3825" s="11"/>
      <c r="X3825" s="11"/>
      <c r="AA3825" s="11"/>
      <c r="AG3825" s="11"/>
    </row>
    <row r="3826" spans="5:33">
      <c r="E3826" s="11"/>
      <c r="K3826" s="11"/>
      <c r="Q3826" s="11"/>
      <c r="X3826" s="11"/>
      <c r="AA3826" s="11"/>
      <c r="AG3826" s="11"/>
    </row>
    <row r="3827" spans="5:33">
      <c r="E3827" s="11"/>
      <c r="K3827" s="11"/>
      <c r="Q3827" s="11"/>
      <c r="X3827" s="11"/>
      <c r="AA3827" s="11"/>
      <c r="AG3827" s="11"/>
    </row>
    <row r="3828" spans="5:33">
      <c r="E3828" s="11"/>
      <c r="K3828" s="11"/>
      <c r="Q3828" s="11"/>
      <c r="X3828" s="11"/>
      <c r="AA3828" s="11"/>
      <c r="AG3828" s="11"/>
    </row>
    <row r="3829" spans="5:33">
      <c r="E3829" s="11"/>
      <c r="K3829" s="11"/>
      <c r="Q3829" s="11"/>
      <c r="X3829" s="11"/>
      <c r="AA3829" s="11"/>
      <c r="AG3829" s="11"/>
    </row>
    <row r="3830" spans="5:33">
      <c r="E3830" s="11"/>
      <c r="K3830" s="11"/>
      <c r="Q3830" s="11"/>
      <c r="X3830" s="11"/>
      <c r="AA3830" s="11"/>
      <c r="AG3830" s="11"/>
    </row>
    <row r="3831" spans="5:33">
      <c r="E3831" s="11"/>
      <c r="K3831" s="11"/>
      <c r="Q3831" s="11"/>
      <c r="X3831" s="11"/>
      <c r="AA3831" s="11"/>
      <c r="AG3831" s="11"/>
    </row>
    <row r="3832" spans="5:33">
      <c r="E3832" s="11"/>
      <c r="K3832" s="11"/>
      <c r="Q3832" s="11"/>
      <c r="X3832" s="11"/>
      <c r="AA3832" s="11"/>
      <c r="AG3832" s="11"/>
    </row>
    <row r="3833" spans="5:33">
      <c r="E3833" s="11"/>
      <c r="K3833" s="11"/>
      <c r="Q3833" s="11"/>
      <c r="X3833" s="11"/>
      <c r="AA3833" s="11"/>
      <c r="AG3833" s="11"/>
    </row>
    <row r="3834" spans="5:33">
      <c r="E3834" s="11"/>
      <c r="K3834" s="11"/>
      <c r="Q3834" s="11"/>
      <c r="X3834" s="11"/>
      <c r="AA3834" s="11"/>
      <c r="AG3834" s="11"/>
    </row>
    <row r="3835" spans="5:33">
      <c r="E3835" s="11"/>
      <c r="K3835" s="11"/>
      <c r="Q3835" s="11"/>
      <c r="X3835" s="11"/>
      <c r="AA3835" s="11"/>
      <c r="AG3835" s="11"/>
    </row>
    <row r="3836" spans="5:33">
      <c r="E3836" s="11"/>
      <c r="K3836" s="11"/>
      <c r="Q3836" s="11"/>
      <c r="X3836" s="11"/>
      <c r="AA3836" s="11"/>
      <c r="AG3836" s="11"/>
    </row>
    <row r="3837" spans="5:33">
      <c r="E3837" s="11"/>
      <c r="K3837" s="11"/>
      <c r="Q3837" s="11"/>
      <c r="X3837" s="11"/>
      <c r="AA3837" s="11"/>
      <c r="AG3837" s="11"/>
    </row>
    <row r="3838" spans="5:33">
      <c r="E3838" s="11"/>
      <c r="K3838" s="11"/>
      <c r="Q3838" s="11"/>
      <c r="X3838" s="11"/>
      <c r="AA3838" s="11"/>
      <c r="AG3838" s="11"/>
    </row>
    <row r="3839" spans="5:33">
      <c r="E3839" s="11"/>
      <c r="K3839" s="11"/>
      <c r="Q3839" s="11"/>
      <c r="X3839" s="11"/>
      <c r="AA3839" s="11"/>
      <c r="AG3839" s="11"/>
    </row>
    <row r="3840" spans="5:33">
      <c r="E3840" s="11"/>
      <c r="K3840" s="11"/>
      <c r="Q3840" s="11"/>
      <c r="X3840" s="11"/>
      <c r="AA3840" s="11"/>
      <c r="AG3840" s="11"/>
    </row>
    <row r="3841" spans="5:33">
      <c r="E3841" s="11"/>
      <c r="K3841" s="11"/>
      <c r="Q3841" s="11"/>
      <c r="X3841" s="11"/>
      <c r="AA3841" s="11"/>
      <c r="AG3841" s="11"/>
    </row>
    <row r="3842" spans="5:33">
      <c r="E3842" s="11"/>
      <c r="K3842" s="11"/>
      <c r="Q3842" s="11"/>
      <c r="X3842" s="11"/>
      <c r="AA3842" s="11"/>
      <c r="AG3842" s="11"/>
    </row>
    <row r="3843" spans="5:33">
      <c r="E3843" s="11"/>
      <c r="K3843" s="11"/>
      <c r="Q3843" s="11"/>
      <c r="X3843" s="11"/>
      <c r="AA3843" s="11"/>
      <c r="AG3843" s="11"/>
    </row>
    <row r="3844" spans="5:33">
      <c r="E3844" s="11"/>
      <c r="K3844" s="11"/>
      <c r="Q3844" s="11"/>
      <c r="X3844" s="11"/>
      <c r="AA3844" s="11"/>
      <c r="AG3844" s="11"/>
    </row>
    <row r="3845" spans="5:33">
      <c r="E3845" s="11"/>
      <c r="K3845" s="11"/>
      <c r="Q3845" s="11"/>
      <c r="X3845" s="11"/>
      <c r="AA3845" s="11"/>
      <c r="AG3845" s="11"/>
    </row>
    <row r="3846" spans="5:33">
      <c r="E3846" s="11"/>
      <c r="K3846" s="11"/>
      <c r="Q3846" s="11"/>
      <c r="X3846" s="11"/>
      <c r="AA3846" s="11"/>
      <c r="AG3846" s="11"/>
    </row>
    <row r="3847" spans="5:33">
      <c r="E3847" s="11"/>
      <c r="K3847" s="11"/>
      <c r="Q3847" s="11"/>
      <c r="X3847" s="11"/>
      <c r="AA3847" s="11"/>
      <c r="AG3847" s="11"/>
    </row>
    <row r="3848" spans="5:33">
      <c r="E3848" s="11"/>
      <c r="K3848" s="11"/>
      <c r="Q3848" s="11"/>
      <c r="X3848" s="11"/>
      <c r="AA3848" s="11"/>
      <c r="AG3848" s="11"/>
    </row>
    <row r="3849" spans="5:33">
      <c r="E3849" s="11"/>
      <c r="K3849" s="11"/>
      <c r="Q3849" s="11"/>
      <c r="X3849" s="11"/>
      <c r="AA3849" s="11"/>
      <c r="AG3849" s="11"/>
    </row>
    <row r="3850" spans="5:33">
      <c r="E3850" s="11"/>
      <c r="K3850" s="11"/>
      <c r="Q3850" s="11"/>
      <c r="X3850" s="11"/>
      <c r="AA3850" s="11"/>
      <c r="AG3850" s="11"/>
    </row>
    <row r="3851" spans="5:33">
      <c r="E3851" s="11"/>
      <c r="K3851" s="11"/>
      <c r="Q3851" s="11"/>
      <c r="X3851" s="11"/>
      <c r="AA3851" s="11"/>
      <c r="AG3851" s="11"/>
    </row>
    <row r="3852" spans="5:33">
      <c r="E3852" s="11"/>
      <c r="K3852" s="11"/>
      <c r="Q3852" s="11"/>
      <c r="X3852" s="11"/>
      <c r="AA3852" s="11"/>
      <c r="AG3852" s="11"/>
    </row>
    <row r="3853" spans="5:33">
      <c r="E3853" s="11"/>
      <c r="K3853" s="11"/>
      <c r="Q3853" s="11"/>
      <c r="X3853" s="11"/>
      <c r="AA3853" s="11"/>
      <c r="AG3853" s="11"/>
    </row>
    <row r="3854" spans="5:33">
      <c r="E3854" s="11"/>
      <c r="K3854" s="11"/>
      <c r="Q3854" s="11"/>
      <c r="X3854" s="11"/>
      <c r="AA3854" s="11"/>
      <c r="AG3854" s="11"/>
    </row>
    <row r="3855" spans="5:33">
      <c r="E3855" s="11"/>
      <c r="K3855" s="11"/>
      <c r="Q3855" s="11"/>
      <c r="X3855" s="11"/>
      <c r="AA3855" s="11"/>
      <c r="AG3855" s="11"/>
    </row>
    <row r="3856" spans="5:33">
      <c r="E3856" s="11"/>
      <c r="K3856" s="11"/>
      <c r="Q3856" s="11"/>
      <c r="X3856" s="11"/>
      <c r="AA3856" s="11"/>
      <c r="AG3856" s="11"/>
    </row>
    <row r="3857" spans="5:33">
      <c r="E3857" s="11"/>
      <c r="K3857" s="11"/>
      <c r="Q3857" s="11"/>
      <c r="X3857" s="11"/>
      <c r="AA3857" s="11"/>
      <c r="AG3857" s="11"/>
    </row>
    <row r="3858" spans="5:33">
      <c r="E3858" s="11"/>
      <c r="K3858" s="11"/>
      <c r="Q3858" s="11"/>
      <c r="X3858" s="11"/>
      <c r="AA3858" s="11"/>
      <c r="AG3858" s="11"/>
    </row>
    <row r="3859" spans="5:33">
      <c r="E3859" s="11"/>
      <c r="K3859" s="11"/>
      <c r="Q3859" s="11"/>
      <c r="X3859" s="11"/>
      <c r="AA3859" s="11"/>
      <c r="AG3859" s="11"/>
    </row>
    <row r="3860" spans="5:33">
      <c r="E3860" s="11"/>
      <c r="K3860" s="11"/>
      <c r="Q3860" s="11"/>
      <c r="X3860" s="11"/>
      <c r="AA3860" s="11"/>
      <c r="AG3860" s="11"/>
    </row>
    <row r="3861" spans="5:33">
      <c r="E3861" s="11"/>
      <c r="K3861" s="11"/>
      <c r="Q3861" s="11"/>
      <c r="X3861" s="11"/>
      <c r="AA3861" s="11"/>
      <c r="AG3861" s="11"/>
    </row>
    <row r="3862" spans="5:33">
      <c r="E3862" s="11"/>
      <c r="K3862" s="11"/>
      <c r="Q3862" s="11"/>
      <c r="X3862" s="11"/>
      <c r="AA3862" s="11"/>
      <c r="AG3862" s="11"/>
    </row>
    <row r="3863" spans="5:33">
      <c r="E3863" s="11"/>
      <c r="K3863" s="11"/>
      <c r="Q3863" s="11"/>
      <c r="X3863" s="11"/>
      <c r="AA3863" s="11"/>
      <c r="AG3863" s="11"/>
    </row>
    <row r="3864" spans="5:33">
      <c r="E3864" s="11"/>
      <c r="K3864" s="11"/>
      <c r="Q3864" s="11"/>
      <c r="X3864" s="11"/>
      <c r="AA3864" s="11"/>
      <c r="AG3864" s="11"/>
    </row>
    <row r="3865" spans="5:33">
      <c r="E3865" s="11"/>
      <c r="K3865" s="11"/>
      <c r="Q3865" s="11"/>
      <c r="X3865" s="11"/>
      <c r="AA3865" s="11"/>
      <c r="AG3865" s="11"/>
    </row>
    <row r="3866" spans="5:33">
      <c r="E3866" s="11"/>
      <c r="K3866" s="11"/>
      <c r="Q3866" s="11"/>
      <c r="X3866" s="11"/>
      <c r="AA3866" s="11"/>
      <c r="AG3866" s="11"/>
    </row>
    <row r="3867" spans="5:33">
      <c r="E3867" s="11"/>
      <c r="K3867" s="11"/>
      <c r="Q3867" s="11"/>
      <c r="X3867" s="11"/>
      <c r="AA3867" s="11"/>
      <c r="AG3867" s="11"/>
    </row>
    <row r="3868" spans="5:33">
      <c r="E3868" s="11"/>
      <c r="K3868" s="11"/>
      <c r="Q3868" s="11"/>
      <c r="X3868" s="11"/>
      <c r="AA3868" s="11"/>
      <c r="AG3868" s="11"/>
    </row>
    <row r="3869" spans="5:33">
      <c r="E3869" s="11"/>
      <c r="K3869" s="11"/>
      <c r="Q3869" s="11"/>
      <c r="X3869" s="11"/>
      <c r="AA3869" s="11"/>
      <c r="AG3869" s="11"/>
    </row>
    <row r="3870" spans="5:33">
      <c r="E3870" s="11"/>
      <c r="K3870" s="11"/>
      <c r="Q3870" s="11"/>
      <c r="X3870" s="11"/>
      <c r="AA3870" s="11"/>
      <c r="AG3870" s="11"/>
    </row>
    <row r="3871" spans="5:33">
      <c r="E3871" s="11"/>
      <c r="K3871" s="11"/>
      <c r="Q3871" s="11"/>
      <c r="X3871" s="11"/>
      <c r="AA3871" s="11"/>
      <c r="AG3871" s="11"/>
    </row>
    <row r="3872" spans="5:33">
      <c r="E3872" s="11"/>
      <c r="K3872" s="11"/>
      <c r="Q3872" s="11"/>
      <c r="X3872" s="11"/>
      <c r="AA3872" s="11"/>
      <c r="AG3872" s="11"/>
    </row>
    <row r="3873" spans="5:33">
      <c r="E3873" s="11"/>
      <c r="K3873" s="11"/>
      <c r="Q3873" s="11"/>
      <c r="X3873" s="11"/>
      <c r="AA3873" s="11"/>
      <c r="AG3873" s="11"/>
    </row>
    <row r="3874" spans="5:33">
      <c r="E3874" s="11"/>
      <c r="K3874" s="11"/>
      <c r="Q3874" s="11"/>
      <c r="X3874" s="11"/>
      <c r="AA3874" s="11"/>
      <c r="AG3874" s="11"/>
    </row>
    <row r="3875" spans="5:33">
      <c r="E3875" s="11"/>
      <c r="K3875" s="11"/>
      <c r="Q3875" s="11"/>
      <c r="X3875" s="11"/>
      <c r="AA3875" s="11"/>
      <c r="AG3875" s="11"/>
    </row>
    <row r="3876" spans="5:33">
      <c r="E3876" s="11"/>
      <c r="K3876" s="11"/>
      <c r="Q3876" s="11"/>
      <c r="X3876" s="11"/>
      <c r="AA3876" s="11"/>
      <c r="AG3876" s="11"/>
    </row>
    <row r="3877" spans="5:33">
      <c r="E3877" s="11"/>
      <c r="K3877" s="11"/>
      <c r="Q3877" s="11"/>
      <c r="X3877" s="11"/>
      <c r="AA3877" s="11"/>
      <c r="AG3877" s="11"/>
    </row>
    <row r="3878" spans="5:33">
      <c r="E3878" s="11"/>
      <c r="K3878" s="11"/>
      <c r="Q3878" s="11"/>
      <c r="X3878" s="11"/>
      <c r="AA3878" s="11"/>
      <c r="AG3878" s="11"/>
    </row>
    <row r="3879" spans="5:33">
      <c r="E3879" s="11"/>
      <c r="K3879" s="11"/>
      <c r="Q3879" s="11"/>
      <c r="X3879" s="11"/>
      <c r="AA3879" s="11"/>
      <c r="AG3879" s="11"/>
    </row>
    <row r="3880" spans="5:33">
      <c r="E3880" s="11"/>
      <c r="K3880" s="11"/>
      <c r="Q3880" s="11"/>
      <c r="X3880" s="11"/>
      <c r="AA3880" s="11"/>
      <c r="AG3880" s="11"/>
    </row>
    <row r="3881" spans="5:33">
      <c r="E3881" s="11"/>
      <c r="K3881" s="11"/>
      <c r="Q3881" s="11"/>
      <c r="X3881" s="11"/>
      <c r="AA3881" s="11"/>
      <c r="AG3881" s="11"/>
    </row>
    <row r="3882" spans="5:33">
      <c r="E3882" s="11"/>
      <c r="K3882" s="11"/>
      <c r="Q3882" s="11"/>
      <c r="X3882" s="11"/>
      <c r="AA3882" s="11"/>
      <c r="AG3882" s="11"/>
    </row>
    <row r="3883" spans="5:33">
      <c r="E3883" s="11"/>
      <c r="K3883" s="11"/>
      <c r="Q3883" s="11"/>
      <c r="X3883" s="11"/>
      <c r="AA3883" s="11"/>
      <c r="AG3883" s="11"/>
    </row>
    <row r="3884" spans="5:33">
      <c r="E3884" s="11"/>
      <c r="K3884" s="11"/>
      <c r="Q3884" s="11"/>
      <c r="X3884" s="11"/>
      <c r="AA3884" s="11"/>
      <c r="AG3884" s="11"/>
    </row>
    <row r="3885" spans="5:33">
      <c r="E3885" s="11"/>
      <c r="K3885" s="11"/>
      <c r="Q3885" s="11"/>
      <c r="X3885" s="11"/>
      <c r="AA3885" s="11"/>
      <c r="AG3885" s="11"/>
    </row>
    <row r="3886" spans="5:33">
      <c r="E3886" s="11"/>
      <c r="K3886" s="11"/>
      <c r="Q3886" s="11"/>
      <c r="X3886" s="11"/>
      <c r="AA3886" s="11"/>
      <c r="AG3886" s="11"/>
    </row>
    <row r="3887" spans="5:33">
      <c r="E3887" s="11"/>
      <c r="K3887" s="11"/>
      <c r="Q3887" s="11"/>
      <c r="X3887" s="11"/>
      <c r="AA3887" s="11"/>
      <c r="AG3887" s="11"/>
    </row>
    <row r="3888" spans="5:33">
      <c r="E3888" s="11"/>
      <c r="K3888" s="11"/>
      <c r="Q3888" s="11"/>
      <c r="X3888" s="11"/>
      <c r="AA3888" s="11"/>
      <c r="AG3888" s="11"/>
    </row>
    <row r="3889" spans="5:33">
      <c r="E3889" s="11"/>
      <c r="K3889" s="11"/>
      <c r="Q3889" s="11"/>
      <c r="X3889" s="11"/>
      <c r="AA3889" s="11"/>
      <c r="AG3889" s="11"/>
    </row>
    <row r="3890" spans="5:33">
      <c r="E3890" s="11"/>
      <c r="K3890" s="11"/>
      <c r="Q3890" s="11"/>
      <c r="X3890" s="11"/>
      <c r="AA3890" s="11"/>
      <c r="AG3890" s="11"/>
    </row>
    <row r="3891" spans="5:33">
      <c r="E3891" s="11"/>
      <c r="K3891" s="11"/>
      <c r="Q3891" s="11"/>
      <c r="X3891" s="11"/>
      <c r="AA3891" s="11"/>
      <c r="AG3891" s="11"/>
    </row>
    <row r="3892" spans="5:33">
      <c r="E3892" s="11"/>
      <c r="K3892" s="11"/>
      <c r="Q3892" s="11"/>
      <c r="X3892" s="11"/>
      <c r="AA3892" s="11"/>
      <c r="AG3892" s="11"/>
    </row>
    <row r="3893" spans="5:33">
      <c r="E3893" s="11"/>
      <c r="K3893" s="11"/>
      <c r="Q3893" s="11"/>
      <c r="X3893" s="11"/>
      <c r="AA3893" s="11"/>
      <c r="AG3893" s="11"/>
    </row>
    <row r="3894" spans="5:33">
      <c r="E3894" s="11"/>
      <c r="K3894" s="11"/>
      <c r="Q3894" s="11"/>
      <c r="X3894" s="11"/>
      <c r="AA3894" s="11"/>
      <c r="AG3894" s="11"/>
    </row>
    <row r="3895" spans="5:33">
      <c r="E3895" s="11"/>
      <c r="K3895" s="11"/>
      <c r="Q3895" s="11"/>
      <c r="X3895" s="11"/>
      <c r="AA3895" s="11"/>
      <c r="AG3895" s="11"/>
    </row>
    <row r="3896" spans="5:33">
      <c r="E3896" s="11"/>
      <c r="K3896" s="11"/>
      <c r="Q3896" s="11"/>
      <c r="X3896" s="11"/>
      <c r="AA3896" s="11"/>
      <c r="AG3896" s="11"/>
    </row>
    <row r="3897" spans="5:33">
      <c r="E3897" s="11"/>
      <c r="K3897" s="11"/>
      <c r="Q3897" s="11"/>
      <c r="X3897" s="11"/>
      <c r="AA3897" s="11"/>
      <c r="AG3897" s="11"/>
    </row>
    <row r="3898" spans="5:33">
      <c r="E3898" s="11"/>
      <c r="K3898" s="11"/>
      <c r="Q3898" s="11"/>
      <c r="X3898" s="11"/>
      <c r="AA3898" s="11"/>
      <c r="AG3898" s="11"/>
    </row>
    <row r="3899" spans="5:33">
      <c r="E3899" s="11"/>
      <c r="K3899" s="11"/>
      <c r="Q3899" s="11"/>
      <c r="X3899" s="11"/>
      <c r="AA3899" s="11"/>
      <c r="AG3899" s="11"/>
    </row>
    <row r="3900" spans="5:33">
      <c r="E3900" s="11"/>
      <c r="K3900" s="11"/>
      <c r="Q3900" s="11"/>
      <c r="X3900" s="11"/>
      <c r="AA3900" s="11"/>
      <c r="AG3900" s="11"/>
    </row>
    <row r="3901" spans="5:33">
      <c r="E3901" s="11"/>
      <c r="K3901" s="11"/>
      <c r="Q3901" s="11"/>
      <c r="X3901" s="11"/>
      <c r="AA3901" s="11"/>
      <c r="AG3901" s="11"/>
    </row>
    <row r="3902" spans="5:33">
      <c r="E3902" s="11"/>
      <c r="K3902" s="11"/>
      <c r="Q3902" s="11"/>
      <c r="X3902" s="11"/>
      <c r="AA3902" s="11"/>
      <c r="AG3902" s="11"/>
    </row>
    <row r="3903" spans="5:33">
      <c r="E3903" s="11"/>
      <c r="K3903" s="11"/>
      <c r="Q3903" s="11"/>
      <c r="X3903" s="11"/>
      <c r="AA3903" s="11"/>
      <c r="AG3903" s="11"/>
    </row>
    <row r="3904" spans="5:33">
      <c r="E3904" s="11"/>
      <c r="K3904" s="11"/>
      <c r="Q3904" s="11"/>
      <c r="X3904" s="11"/>
      <c r="AA3904" s="11"/>
      <c r="AG3904" s="11"/>
    </row>
    <row r="3905" spans="5:33">
      <c r="E3905" s="11"/>
      <c r="K3905" s="11"/>
      <c r="Q3905" s="11"/>
      <c r="X3905" s="11"/>
      <c r="AA3905" s="11"/>
      <c r="AG3905" s="11"/>
    </row>
    <row r="3906" spans="5:33">
      <c r="E3906" s="11"/>
      <c r="K3906" s="11"/>
      <c r="Q3906" s="11"/>
      <c r="X3906" s="11"/>
      <c r="AA3906" s="11"/>
      <c r="AG3906" s="11"/>
    </row>
    <row r="3907" spans="5:33">
      <c r="E3907" s="11"/>
      <c r="K3907" s="11"/>
      <c r="Q3907" s="11"/>
      <c r="X3907" s="11"/>
      <c r="AA3907" s="11"/>
      <c r="AG3907" s="11"/>
    </row>
    <row r="3908" spans="5:33">
      <c r="E3908" s="11"/>
      <c r="K3908" s="11"/>
      <c r="Q3908" s="11"/>
      <c r="X3908" s="11"/>
      <c r="AA3908" s="11"/>
      <c r="AG3908" s="11"/>
    </row>
    <row r="3909" spans="5:33">
      <c r="E3909" s="11"/>
      <c r="K3909" s="11"/>
      <c r="Q3909" s="11"/>
      <c r="X3909" s="11"/>
      <c r="AA3909" s="11"/>
      <c r="AG3909" s="11"/>
    </row>
    <row r="3910" spans="5:33">
      <c r="E3910" s="11"/>
      <c r="K3910" s="11"/>
      <c r="Q3910" s="11"/>
      <c r="X3910" s="11"/>
      <c r="AA3910" s="11"/>
      <c r="AG3910" s="11"/>
    </row>
    <row r="3911" spans="5:33">
      <c r="E3911" s="11"/>
      <c r="K3911" s="11"/>
      <c r="Q3911" s="11"/>
      <c r="X3911" s="11"/>
      <c r="AA3911" s="11"/>
      <c r="AG3911" s="11"/>
    </row>
    <row r="3912" spans="5:33">
      <c r="E3912" s="11"/>
      <c r="K3912" s="11"/>
      <c r="Q3912" s="11"/>
      <c r="X3912" s="11"/>
      <c r="AA3912" s="11"/>
      <c r="AG3912" s="11"/>
    </row>
    <row r="3913" spans="5:33">
      <c r="E3913" s="11"/>
      <c r="K3913" s="11"/>
      <c r="Q3913" s="11"/>
      <c r="X3913" s="11"/>
      <c r="AA3913" s="11"/>
      <c r="AG3913" s="11"/>
    </row>
    <row r="3914" spans="5:33">
      <c r="E3914" s="11"/>
      <c r="K3914" s="11"/>
      <c r="Q3914" s="11"/>
      <c r="X3914" s="11"/>
      <c r="AA3914" s="11"/>
      <c r="AG3914" s="11"/>
    </row>
    <row r="3915" spans="5:33">
      <c r="E3915" s="11"/>
      <c r="K3915" s="11"/>
      <c r="Q3915" s="11"/>
      <c r="X3915" s="11"/>
      <c r="AA3915" s="11"/>
      <c r="AG3915" s="11"/>
    </row>
    <row r="3916" spans="5:33">
      <c r="E3916" s="11"/>
      <c r="K3916" s="11"/>
      <c r="Q3916" s="11"/>
      <c r="X3916" s="11"/>
      <c r="AA3916" s="11"/>
      <c r="AG3916" s="11"/>
    </row>
    <row r="3917" spans="5:33">
      <c r="E3917" s="11"/>
      <c r="K3917" s="11"/>
      <c r="Q3917" s="11"/>
      <c r="X3917" s="11"/>
      <c r="AA3917" s="11"/>
      <c r="AG3917" s="11"/>
    </row>
    <row r="3918" spans="5:33">
      <c r="E3918" s="11"/>
      <c r="K3918" s="11"/>
      <c r="Q3918" s="11"/>
      <c r="X3918" s="11"/>
      <c r="AA3918" s="11"/>
      <c r="AG3918" s="11"/>
    </row>
    <row r="3919" spans="5:33">
      <c r="E3919" s="11"/>
      <c r="K3919" s="11"/>
      <c r="Q3919" s="11"/>
      <c r="X3919" s="11"/>
      <c r="AA3919" s="11"/>
      <c r="AG3919" s="11"/>
    </row>
    <row r="3920" spans="5:33">
      <c r="E3920" s="11"/>
      <c r="K3920" s="11"/>
      <c r="Q3920" s="11"/>
      <c r="X3920" s="11"/>
      <c r="AA3920" s="11"/>
      <c r="AG3920" s="11"/>
    </row>
    <row r="3921" spans="5:33">
      <c r="E3921" s="11"/>
      <c r="K3921" s="11"/>
      <c r="Q3921" s="11"/>
      <c r="X3921" s="11"/>
      <c r="AA3921" s="11"/>
      <c r="AG3921" s="11"/>
    </row>
    <row r="3922" spans="5:33">
      <c r="E3922" s="11"/>
      <c r="K3922" s="11"/>
      <c r="Q3922" s="11"/>
      <c r="X3922" s="11"/>
      <c r="AA3922" s="11"/>
      <c r="AG3922" s="11"/>
    </row>
    <row r="3923" spans="5:33">
      <c r="E3923" s="11"/>
      <c r="K3923" s="11"/>
      <c r="Q3923" s="11"/>
      <c r="X3923" s="11"/>
      <c r="AA3923" s="11"/>
      <c r="AG3923" s="11"/>
    </row>
    <row r="3924" spans="5:33">
      <c r="E3924" s="11"/>
      <c r="K3924" s="11"/>
      <c r="Q3924" s="11"/>
      <c r="X3924" s="11"/>
      <c r="AA3924" s="11"/>
      <c r="AG3924" s="11"/>
    </row>
    <row r="3925" spans="5:33">
      <c r="E3925" s="11"/>
      <c r="K3925" s="11"/>
      <c r="Q3925" s="11"/>
      <c r="X3925" s="11"/>
      <c r="AA3925" s="11"/>
      <c r="AG3925" s="11"/>
    </row>
    <row r="3926" spans="5:33">
      <c r="E3926" s="11"/>
      <c r="K3926" s="11"/>
      <c r="Q3926" s="11"/>
      <c r="X3926" s="11"/>
      <c r="AA3926" s="11"/>
      <c r="AG3926" s="11"/>
    </row>
    <row r="3927" spans="5:33">
      <c r="E3927" s="11"/>
      <c r="K3927" s="11"/>
      <c r="Q3927" s="11"/>
      <c r="X3927" s="11"/>
      <c r="AA3927" s="11"/>
      <c r="AG3927" s="11"/>
    </row>
    <row r="3928" spans="5:33">
      <c r="E3928" s="11"/>
      <c r="K3928" s="11"/>
      <c r="Q3928" s="11"/>
      <c r="X3928" s="11"/>
      <c r="AA3928" s="11"/>
      <c r="AG3928" s="11"/>
    </row>
    <row r="3929" spans="5:33">
      <c r="E3929" s="11"/>
      <c r="K3929" s="11"/>
      <c r="Q3929" s="11"/>
      <c r="X3929" s="11"/>
      <c r="AA3929" s="11"/>
      <c r="AG3929" s="11"/>
    </row>
    <row r="3930" spans="5:33">
      <c r="E3930" s="11"/>
      <c r="K3930" s="11"/>
      <c r="Q3930" s="11"/>
      <c r="X3930" s="11"/>
      <c r="AA3930" s="11"/>
      <c r="AG3930" s="11"/>
    </row>
    <row r="3931" spans="5:33">
      <c r="E3931" s="11"/>
      <c r="K3931" s="11"/>
      <c r="Q3931" s="11"/>
      <c r="X3931" s="11"/>
      <c r="AA3931" s="11"/>
      <c r="AG3931" s="11"/>
    </row>
    <row r="3932" spans="5:33">
      <c r="E3932" s="11"/>
      <c r="K3932" s="11"/>
      <c r="Q3932" s="11"/>
      <c r="X3932" s="11"/>
      <c r="AA3932" s="11"/>
      <c r="AG3932" s="11"/>
    </row>
    <row r="3933" spans="5:33">
      <c r="E3933" s="11"/>
      <c r="K3933" s="11"/>
      <c r="Q3933" s="11"/>
      <c r="X3933" s="11"/>
      <c r="AA3933" s="11"/>
      <c r="AG3933" s="11"/>
    </row>
    <row r="3934" spans="5:33">
      <c r="E3934" s="11"/>
      <c r="K3934" s="11"/>
      <c r="Q3934" s="11"/>
      <c r="X3934" s="11"/>
      <c r="AA3934" s="11"/>
      <c r="AG3934" s="11"/>
    </row>
    <row r="3935" spans="5:33">
      <c r="E3935" s="11"/>
      <c r="K3935" s="11"/>
      <c r="Q3935" s="11"/>
      <c r="X3935" s="11"/>
      <c r="AA3935" s="11"/>
      <c r="AG3935" s="11"/>
    </row>
    <row r="3936" spans="5:33">
      <c r="E3936" s="11"/>
      <c r="K3936" s="11"/>
      <c r="Q3936" s="11"/>
      <c r="X3936" s="11"/>
      <c r="AA3936" s="11"/>
      <c r="AG3936" s="11"/>
    </row>
    <row r="3937" spans="5:33">
      <c r="E3937" s="11"/>
      <c r="K3937" s="11"/>
      <c r="Q3937" s="11"/>
      <c r="X3937" s="11"/>
      <c r="AA3937" s="11"/>
      <c r="AG3937" s="11"/>
    </row>
    <row r="3938" spans="5:33">
      <c r="E3938" s="11"/>
      <c r="K3938" s="11"/>
      <c r="Q3938" s="11"/>
      <c r="X3938" s="11"/>
      <c r="AA3938" s="11"/>
      <c r="AG3938" s="11"/>
    </row>
    <row r="3939" spans="5:33">
      <c r="E3939" s="11"/>
      <c r="K3939" s="11"/>
      <c r="Q3939" s="11"/>
      <c r="X3939" s="11"/>
      <c r="AA3939" s="11"/>
      <c r="AG3939" s="11"/>
    </row>
    <row r="3940" spans="5:33">
      <c r="E3940" s="11"/>
      <c r="K3940" s="11"/>
      <c r="Q3940" s="11"/>
      <c r="X3940" s="11"/>
      <c r="AA3940" s="11"/>
      <c r="AG3940" s="11"/>
    </row>
    <row r="3941" spans="5:33">
      <c r="E3941" s="11"/>
      <c r="K3941" s="11"/>
      <c r="Q3941" s="11"/>
      <c r="X3941" s="11"/>
      <c r="AA3941" s="11"/>
      <c r="AG3941" s="11"/>
    </row>
    <row r="3942" spans="5:33">
      <c r="E3942" s="11"/>
      <c r="K3942" s="11"/>
      <c r="Q3942" s="11"/>
      <c r="X3942" s="11"/>
      <c r="AA3942" s="11"/>
      <c r="AG3942" s="11"/>
    </row>
    <row r="3943" spans="5:33">
      <c r="E3943" s="11"/>
      <c r="K3943" s="11"/>
      <c r="Q3943" s="11"/>
      <c r="X3943" s="11"/>
      <c r="AA3943" s="11"/>
      <c r="AG3943" s="11"/>
    </row>
    <row r="3944" spans="5:33">
      <c r="E3944" s="11"/>
      <c r="K3944" s="11"/>
      <c r="Q3944" s="11"/>
      <c r="X3944" s="11"/>
      <c r="AA3944" s="11"/>
      <c r="AG3944" s="11"/>
    </row>
    <row r="3945" spans="5:33">
      <c r="E3945" s="11"/>
      <c r="K3945" s="11"/>
      <c r="Q3945" s="11"/>
      <c r="X3945" s="11"/>
      <c r="AA3945" s="11"/>
      <c r="AG3945" s="11"/>
    </row>
    <row r="3946" spans="5:33">
      <c r="E3946" s="11"/>
      <c r="K3946" s="11"/>
      <c r="Q3946" s="11"/>
      <c r="X3946" s="11"/>
      <c r="AA3946" s="11"/>
      <c r="AG3946" s="11"/>
    </row>
    <row r="3947" spans="5:33">
      <c r="E3947" s="11"/>
      <c r="K3947" s="11"/>
      <c r="Q3947" s="11"/>
      <c r="X3947" s="11"/>
      <c r="AA3947" s="11"/>
      <c r="AG3947" s="11"/>
    </row>
    <row r="3948" spans="5:33">
      <c r="E3948" s="11"/>
      <c r="K3948" s="11"/>
      <c r="Q3948" s="11"/>
      <c r="X3948" s="11"/>
      <c r="AA3948" s="11"/>
      <c r="AG3948" s="11"/>
    </row>
    <row r="3949" spans="5:33">
      <c r="E3949" s="11"/>
      <c r="K3949" s="11"/>
      <c r="Q3949" s="11"/>
      <c r="X3949" s="11"/>
      <c r="AA3949" s="11"/>
      <c r="AG3949" s="11"/>
    </row>
    <row r="3950" spans="5:33">
      <c r="E3950" s="11"/>
      <c r="K3950" s="11"/>
      <c r="Q3950" s="11"/>
      <c r="X3950" s="11"/>
      <c r="AA3950" s="11"/>
      <c r="AG3950" s="11"/>
    </row>
    <row r="3951" spans="5:33">
      <c r="E3951" s="11"/>
      <c r="K3951" s="11"/>
      <c r="Q3951" s="11"/>
      <c r="X3951" s="11"/>
      <c r="AA3951" s="11"/>
      <c r="AG3951" s="11"/>
    </row>
    <row r="3952" spans="5:33">
      <c r="E3952" s="11"/>
      <c r="K3952" s="11"/>
      <c r="Q3952" s="11"/>
      <c r="X3952" s="11"/>
      <c r="AA3952" s="11"/>
      <c r="AG3952" s="11"/>
    </row>
    <row r="3953" spans="5:33">
      <c r="E3953" s="11"/>
      <c r="K3953" s="11"/>
      <c r="Q3953" s="11"/>
      <c r="X3953" s="11"/>
      <c r="AA3953" s="11"/>
      <c r="AG3953" s="11"/>
    </row>
    <row r="3954" spans="5:33">
      <c r="E3954" s="11"/>
      <c r="K3954" s="11"/>
      <c r="Q3954" s="11"/>
      <c r="X3954" s="11"/>
      <c r="AA3954" s="11"/>
      <c r="AG3954" s="11"/>
    </row>
    <row r="3955" spans="5:33">
      <c r="E3955" s="11"/>
      <c r="K3955" s="11"/>
      <c r="Q3955" s="11"/>
      <c r="X3955" s="11"/>
      <c r="AA3955" s="11"/>
      <c r="AG3955" s="11"/>
    </row>
    <row r="3956" spans="5:33">
      <c r="E3956" s="11"/>
      <c r="K3956" s="11"/>
      <c r="Q3956" s="11"/>
      <c r="X3956" s="11"/>
      <c r="AA3956" s="11"/>
      <c r="AG3956" s="11"/>
    </row>
    <row r="3957" spans="5:33">
      <c r="E3957" s="11"/>
      <c r="K3957" s="11"/>
      <c r="Q3957" s="11"/>
      <c r="X3957" s="11"/>
      <c r="AA3957" s="11"/>
      <c r="AG3957" s="11"/>
    </row>
    <row r="3958" spans="5:33">
      <c r="E3958" s="11"/>
      <c r="K3958" s="11"/>
      <c r="Q3958" s="11"/>
      <c r="X3958" s="11"/>
      <c r="AA3958" s="11"/>
      <c r="AG3958" s="11"/>
    </row>
    <row r="3959" spans="5:33">
      <c r="E3959" s="11"/>
      <c r="K3959" s="11"/>
      <c r="Q3959" s="11"/>
      <c r="X3959" s="11"/>
      <c r="AA3959" s="11"/>
      <c r="AG3959" s="11"/>
    </row>
    <row r="3960" spans="5:33">
      <c r="E3960" s="11"/>
      <c r="K3960" s="11"/>
      <c r="Q3960" s="11"/>
      <c r="X3960" s="11"/>
      <c r="AA3960" s="11"/>
      <c r="AG3960" s="11"/>
    </row>
    <row r="3961" spans="5:33">
      <c r="E3961" s="11"/>
      <c r="K3961" s="11"/>
      <c r="Q3961" s="11"/>
      <c r="X3961" s="11"/>
      <c r="AA3961" s="11"/>
      <c r="AG3961" s="11"/>
    </row>
    <row r="3962" spans="5:33">
      <c r="E3962" s="11"/>
      <c r="K3962" s="11"/>
      <c r="Q3962" s="11"/>
      <c r="X3962" s="11"/>
      <c r="AA3962" s="11"/>
      <c r="AG3962" s="11"/>
    </row>
    <row r="3963" spans="5:33">
      <c r="E3963" s="11"/>
      <c r="K3963" s="11"/>
      <c r="Q3963" s="11"/>
      <c r="X3963" s="11"/>
      <c r="AA3963" s="11"/>
      <c r="AG3963" s="11"/>
    </row>
    <row r="3964" spans="5:33">
      <c r="E3964" s="11"/>
      <c r="K3964" s="11"/>
      <c r="Q3964" s="11"/>
      <c r="X3964" s="11"/>
      <c r="AA3964" s="11"/>
      <c r="AG3964" s="11"/>
    </row>
    <row r="3965" spans="5:33">
      <c r="E3965" s="11"/>
      <c r="K3965" s="11"/>
      <c r="Q3965" s="11"/>
      <c r="X3965" s="11"/>
      <c r="AA3965" s="11"/>
      <c r="AG3965" s="11"/>
    </row>
    <row r="3966" spans="5:33">
      <c r="E3966" s="11"/>
      <c r="K3966" s="11"/>
      <c r="Q3966" s="11"/>
      <c r="X3966" s="11"/>
      <c r="AA3966" s="11"/>
      <c r="AG3966" s="11"/>
    </row>
    <row r="3967" spans="5:33">
      <c r="E3967" s="11"/>
      <c r="K3967" s="11"/>
      <c r="Q3967" s="11"/>
      <c r="X3967" s="11"/>
      <c r="AA3967" s="11"/>
      <c r="AG3967" s="11"/>
    </row>
    <row r="3968" spans="5:33">
      <c r="E3968" s="11"/>
      <c r="K3968" s="11"/>
      <c r="Q3968" s="11"/>
      <c r="X3968" s="11"/>
      <c r="AA3968" s="11"/>
      <c r="AG3968" s="11"/>
    </row>
    <row r="3969" spans="5:33">
      <c r="E3969" s="11"/>
      <c r="K3969" s="11"/>
      <c r="Q3969" s="11"/>
      <c r="X3969" s="11"/>
      <c r="AA3969" s="11"/>
      <c r="AG3969" s="11"/>
    </row>
    <row r="3970" spans="5:33">
      <c r="E3970" s="11"/>
      <c r="K3970" s="11"/>
      <c r="Q3970" s="11"/>
      <c r="X3970" s="11"/>
      <c r="AA3970" s="11"/>
      <c r="AG3970" s="11"/>
    </row>
    <row r="3971" spans="5:33">
      <c r="E3971" s="11"/>
      <c r="K3971" s="11"/>
      <c r="Q3971" s="11"/>
      <c r="X3971" s="11"/>
      <c r="AA3971" s="11"/>
      <c r="AG3971" s="11"/>
    </row>
    <row r="3972" spans="5:33">
      <c r="E3972" s="11"/>
      <c r="K3972" s="11"/>
      <c r="Q3972" s="11"/>
      <c r="X3972" s="11"/>
      <c r="AA3972" s="11"/>
      <c r="AG3972" s="11"/>
    </row>
    <row r="3973" spans="5:33">
      <c r="E3973" s="11"/>
      <c r="K3973" s="11"/>
      <c r="Q3973" s="11"/>
      <c r="X3973" s="11"/>
      <c r="AA3973" s="11"/>
      <c r="AG3973" s="11"/>
    </row>
    <row r="3974" spans="5:33">
      <c r="E3974" s="11"/>
      <c r="K3974" s="11"/>
      <c r="Q3974" s="11"/>
      <c r="X3974" s="11"/>
      <c r="AA3974" s="11"/>
      <c r="AG3974" s="11"/>
    </row>
    <row r="3975" spans="5:33">
      <c r="E3975" s="11"/>
      <c r="K3975" s="11"/>
      <c r="Q3975" s="11"/>
      <c r="X3975" s="11"/>
      <c r="AA3975" s="11"/>
      <c r="AG3975" s="11"/>
    </row>
    <row r="3976" spans="5:33">
      <c r="E3976" s="11"/>
      <c r="K3976" s="11"/>
      <c r="Q3976" s="11"/>
      <c r="X3976" s="11"/>
      <c r="AA3976" s="11"/>
      <c r="AG3976" s="11"/>
    </row>
    <row r="3977" spans="5:33">
      <c r="E3977" s="11"/>
      <c r="K3977" s="11"/>
      <c r="Q3977" s="11"/>
      <c r="X3977" s="11"/>
      <c r="AA3977" s="11"/>
      <c r="AG3977" s="11"/>
    </row>
    <row r="3978" spans="5:33">
      <c r="E3978" s="11"/>
      <c r="K3978" s="11"/>
      <c r="Q3978" s="11"/>
      <c r="X3978" s="11"/>
      <c r="AA3978" s="11"/>
      <c r="AG3978" s="11"/>
    </row>
    <row r="3979" spans="5:33">
      <c r="E3979" s="11"/>
      <c r="K3979" s="11"/>
      <c r="Q3979" s="11"/>
      <c r="X3979" s="11"/>
      <c r="AA3979" s="11"/>
      <c r="AG3979" s="11"/>
    </row>
    <row r="3980" spans="5:33">
      <c r="E3980" s="11"/>
      <c r="K3980" s="11"/>
      <c r="Q3980" s="11"/>
      <c r="X3980" s="11"/>
      <c r="AA3980" s="11"/>
      <c r="AG3980" s="11"/>
    </row>
    <row r="3981" spans="5:33">
      <c r="E3981" s="11"/>
      <c r="K3981" s="11"/>
      <c r="Q3981" s="11"/>
      <c r="X3981" s="11"/>
      <c r="AA3981" s="11"/>
      <c r="AG3981" s="11"/>
    </row>
    <row r="3982" spans="5:33">
      <c r="E3982" s="11"/>
      <c r="K3982" s="11"/>
      <c r="Q3982" s="11"/>
      <c r="X3982" s="11"/>
      <c r="AA3982" s="11"/>
      <c r="AG3982" s="11"/>
    </row>
    <row r="3983" spans="5:33">
      <c r="E3983" s="11"/>
      <c r="K3983" s="11"/>
      <c r="Q3983" s="11"/>
      <c r="X3983" s="11"/>
      <c r="AA3983" s="11"/>
      <c r="AG3983" s="11"/>
    </row>
    <row r="3984" spans="5:33">
      <c r="E3984" s="11"/>
      <c r="K3984" s="11"/>
      <c r="Q3984" s="11"/>
      <c r="X3984" s="11"/>
      <c r="AA3984" s="11"/>
      <c r="AG3984" s="11"/>
    </row>
    <row r="3985" spans="5:33">
      <c r="E3985" s="11"/>
      <c r="K3985" s="11"/>
      <c r="Q3985" s="11"/>
      <c r="X3985" s="11"/>
      <c r="AA3985" s="11"/>
      <c r="AG3985" s="11"/>
    </row>
    <row r="3986" spans="5:33">
      <c r="E3986" s="11"/>
      <c r="K3986" s="11"/>
      <c r="Q3986" s="11"/>
      <c r="X3986" s="11"/>
      <c r="AA3986" s="11"/>
      <c r="AG3986" s="11"/>
    </row>
    <row r="3987" spans="5:33">
      <c r="E3987" s="11"/>
      <c r="K3987" s="11"/>
      <c r="Q3987" s="11"/>
      <c r="X3987" s="11"/>
      <c r="AA3987" s="11"/>
      <c r="AG3987" s="11"/>
    </row>
    <row r="3988" spans="5:33">
      <c r="E3988" s="11"/>
      <c r="K3988" s="11"/>
      <c r="Q3988" s="11"/>
      <c r="X3988" s="11"/>
      <c r="AA3988" s="11"/>
      <c r="AG3988" s="11"/>
    </row>
    <row r="3989" spans="5:33">
      <c r="E3989" s="11"/>
      <c r="K3989" s="11"/>
      <c r="Q3989" s="11"/>
      <c r="X3989" s="11"/>
      <c r="AA3989" s="11"/>
      <c r="AG3989" s="11"/>
    </row>
    <row r="3990" spans="5:33">
      <c r="E3990" s="11"/>
      <c r="K3990" s="11"/>
      <c r="Q3990" s="11"/>
      <c r="X3990" s="11"/>
      <c r="AA3990" s="11"/>
      <c r="AG3990" s="11"/>
    </row>
    <row r="3991" spans="5:33">
      <c r="E3991" s="11"/>
      <c r="K3991" s="11"/>
      <c r="Q3991" s="11"/>
      <c r="X3991" s="11"/>
      <c r="AA3991" s="11"/>
      <c r="AG3991" s="11"/>
    </row>
    <row r="3992" spans="5:33">
      <c r="E3992" s="11"/>
      <c r="K3992" s="11"/>
      <c r="Q3992" s="11"/>
      <c r="X3992" s="11"/>
      <c r="AA3992" s="11"/>
      <c r="AG3992" s="11"/>
    </row>
    <row r="3993" spans="5:33">
      <c r="E3993" s="11"/>
      <c r="K3993" s="11"/>
      <c r="Q3993" s="11"/>
      <c r="X3993" s="11"/>
      <c r="AA3993" s="11"/>
      <c r="AG3993" s="11"/>
    </row>
    <row r="3994" spans="5:33">
      <c r="E3994" s="11"/>
      <c r="K3994" s="11"/>
      <c r="Q3994" s="11"/>
      <c r="X3994" s="11"/>
      <c r="AA3994" s="11"/>
      <c r="AG3994" s="11"/>
    </row>
    <row r="3995" spans="5:33">
      <c r="E3995" s="11"/>
      <c r="K3995" s="11"/>
      <c r="Q3995" s="11"/>
      <c r="X3995" s="11"/>
      <c r="AA3995" s="11"/>
      <c r="AG3995" s="11"/>
    </row>
    <row r="3996" spans="5:33">
      <c r="E3996" s="11"/>
      <c r="K3996" s="11"/>
      <c r="Q3996" s="11"/>
      <c r="X3996" s="11"/>
      <c r="AA3996" s="11"/>
      <c r="AG3996" s="11"/>
    </row>
    <row r="3997" spans="5:33">
      <c r="E3997" s="11"/>
      <c r="K3997" s="11"/>
      <c r="Q3997" s="11"/>
      <c r="X3997" s="11"/>
      <c r="AA3997" s="11"/>
      <c r="AG3997" s="11"/>
    </row>
    <row r="3998" spans="5:33">
      <c r="E3998" s="11"/>
      <c r="K3998" s="11"/>
      <c r="Q3998" s="11"/>
      <c r="X3998" s="11"/>
      <c r="AA3998" s="11"/>
      <c r="AG3998" s="11"/>
    </row>
    <row r="3999" spans="5:33">
      <c r="E3999" s="11"/>
      <c r="K3999" s="11"/>
      <c r="Q3999" s="11"/>
      <c r="X3999" s="11"/>
      <c r="AA3999" s="11"/>
      <c r="AG3999" s="11"/>
    </row>
    <row r="4000" spans="5:33">
      <c r="E4000" s="11"/>
      <c r="K4000" s="11"/>
      <c r="Q4000" s="11"/>
      <c r="X4000" s="11"/>
      <c r="AA4000" s="11"/>
      <c r="AG4000" s="11"/>
    </row>
    <row r="4001" spans="5:33">
      <c r="E4001" s="11"/>
      <c r="K4001" s="11"/>
      <c r="Q4001" s="11"/>
      <c r="X4001" s="11"/>
      <c r="AA4001" s="11"/>
      <c r="AG4001" s="11"/>
    </row>
    <row r="4002" spans="5:33">
      <c r="E4002" s="11"/>
      <c r="K4002" s="11"/>
      <c r="Q4002" s="11"/>
      <c r="X4002" s="11"/>
      <c r="AA4002" s="11"/>
      <c r="AG4002" s="11"/>
    </row>
    <row r="4003" spans="5:33">
      <c r="E4003" s="11"/>
      <c r="K4003" s="11"/>
      <c r="Q4003" s="11"/>
      <c r="X4003" s="11"/>
      <c r="AA4003" s="11"/>
      <c r="AG4003" s="11"/>
    </row>
    <row r="4004" spans="5:33">
      <c r="E4004" s="11"/>
      <c r="K4004" s="11"/>
      <c r="Q4004" s="11"/>
      <c r="X4004" s="11"/>
      <c r="AA4004" s="11"/>
      <c r="AG4004" s="11"/>
    </row>
    <row r="4005" spans="5:33">
      <c r="E4005" s="11"/>
      <c r="K4005" s="11"/>
      <c r="Q4005" s="11"/>
      <c r="X4005" s="11"/>
      <c r="AA4005" s="11"/>
      <c r="AG4005" s="11"/>
    </row>
    <row r="4006" spans="5:33">
      <c r="E4006" s="11"/>
      <c r="K4006" s="11"/>
      <c r="Q4006" s="11"/>
      <c r="X4006" s="11"/>
      <c r="AA4006" s="11"/>
      <c r="AG4006" s="11"/>
    </row>
    <row r="4007" spans="5:33">
      <c r="E4007" s="11"/>
      <c r="K4007" s="11"/>
      <c r="Q4007" s="11"/>
      <c r="X4007" s="11"/>
      <c r="AA4007" s="11"/>
      <c r="AG4007" s="11"/>
    </row>
    <row r="4008" spans="5:33">
      <c r="E4008" s="11"/>
      <c r="K4008" s="11"/>
      <c r="Q4008" s="11"/>
      <c r="X4008" s="11"/>
      <c r="AA4008" s="11"/>
      <c r="AG4008" s="11"/>
    </row>
    <row r="4009" spans="5:33">
      <c r="E4009" s="11"/>
      <c r="K4009" s="11"/>
      <c r="Q4009" s="11"/>
      <c r="X4009" s="11"/>
      <c r="AA4009" s="11"/>
      <c r="AG4009" s="11"/>
    </row>
    <row r="4010" spans="5:33">
      <c r="E4010" s="11"/>
      <c r="K4010" s="11"/>
      <c r="Q4010" s="11"/>
      <c r="X4010" s="11"/>
      <c r="AA4010" s="11"/>
      <c r="AG4010" s="11"/>
    </row>
    <row r="4011" spans="5:33">
      <c r="E4011" s="11"/>
      <c r="K4011" s="11"/>
      <c r="Q4011" s="11"/>
      <c r="X4011" s="11"/>
      <c r="AA4011" s="11"/>
      <c r="AG4011" s="11"/>
    </row>
    <row r="4012" spans="5:33">
      <c r="E4012" s="11"/>
      <c r="K4012" s="11"/>
      <c r="Q4012" s="11"/>
      <c r="X4012" s="11"/>
      <c r="AA4012" s="11"/>
      <c r="AG4012" s="11"/>
    </row>
    <row r="4013" spans="5:33">
      <c r="E4013" s="11"/>
      <c r="K4013" s="11"/>
      <c r="Q4013" s="11"/>
      <c r="X4013" s="11"/>
      <c r="AA4013" s="11"/>
      <c r="AG4013" s="11"/>
    </row>
    <row r="4014" spans="5:33">
      <c r="E4014" s="11"/>
      <c r="K4014" s="11"/>
      <c r="Q4014" s="11"/>
      <c r="X4014" s="11"/>
      <c r="AA4014" s="11"/>
      <c r="AG4014" s="11"/>
    </row>
    <row r="4015" spans="5:33">
      <c r="E4015" s="11"/>
      <c r="K4015" s="11"/>
      <c r="Q4015" s="11"/>
      <c r="X4015" s="11"/>
      <c r="AA4015" s="11"/>
      <c r="AG4015" s="11"/>
    </row>
    <row r="4016" spans="5:33">
      <c r="E4016" s="11"/>
      <c r="K4016" s="11"/>
      <c r="Q4016" s="11"/>
      <c r="X4016" s="11"/>
      <c r="AA4016" s="11"/>
      <c r="AG4016" s="11"/>
    </row>
    <row r="4017" spans="5:33">
      <c r="E4017" s="11"/>
      <c r="K4017" s="11"/>
      <c r="Q4017" s="11"/>
      <c r="X4017" s="11"/>
      <c r="AA4017" s="11"/>
      <c r="AG4017" s="11"/>
    </row>
    <row r="4018" spans="5:33">
      <c r="E4018" s="11"/>
      <c r="K4018" s="11"/>
      <c r="Q4018" s="11"/>
      <c r="X4018" s="11"/>
      <c r="AA4018" s="11"/>
      <c r="AG4018" s="11"/>
    </row>
    <row r="4019" spans="5:33">
      <c r="E4019" s="11"/>
      <c r="K4019" s="11"/>
      <c r="Q4019" s="11"/>
      <c r="X4019" s="11"/>
      <c r="AA4019" s="11"/>
      <c r="AG4019" s="11"/>
    </row>
    <row r="4020" spans="5:33">
      <c r="E4020" s="11"/>
      <c r="K4020" s="11"/>
      <c r="Q4020" s="11"/>
      <c r="X4020" s="11"/>
      <c r="AA4020" s="11"/>
      <c r="AG4020" s="11"/>
    </row>
    <row r="4021" spans="5:33">
      <c r="E4021" s="11"/>
      <c r="K4021" s="11"/>
      <c r="Q4021" s="11"/>
      <c r="X4021" s="11"/>
      <c r="AA4021" s="11"/>
      <c r="AG4021" s="11"/>
    </row>
    <row r="4022" spans="5:33">
      <c r="E4022" s="11"/>
      <c r="K4022" s="11"/>
      <c r="Q4022" s="11"/>
      <c r="X4022" s="11"/>
      <c r="AA4022" s="11"/>
      <c r="AG4022" s="11"/>
    </row>
    <row r="4023" spans="5:33">
      <c r="E4023" s="11"/>
      <c r="K4023" s="11"/>
      <c r="Q4023" s="11"/>
      <c r="X4023" s="11"/>
      <c r="AA4023" s="11"/>
      <c r="AG4023" s="11"/>
    </row>
    <row r="4024" spans="5:33">
      <c r="E4024" s="11"/>
      <c r="K4024" s="11"/>
      <c r="Q4024" s="11"/>
      <c r="X4024" s="11"/>
      <c r="AA4024" s="11"/>
      <c r="AG4024" s="11"/>
    </row>
    <row r="4025" spans="5:33">
      <c r="E4025" s="11"/>
      <c r="K4025" s="11"/>
      <c r="Q4025" s="11"/>
      <c r="X4025" s="11"/>
      <c r="AA4025" s="11"/>
      <c r="AG4025" s="11"/>
    </row>
    <row r="4026" spans="5:33">
      <c r="E4026" s="11"/>
      <c r="K4026" s="11"/>
      <c r="Q4026" s="11"/>
      <c r="X4026" s="11"/>
      <c r="AA4026" s="11"/>
      <c r="AG4026" s="11"/>
    </row>
    <row r="4027" spans="5:33">
      <c r="E4027" s="11"/>
      <c r="K4027" s="11"/>
      <c r="Q4027" s="11"/>
      <c r="X4027" s="11"/>
      <c r="AA4027" s="11"/>
      <c r="AG4027" s="11"/>
    </row>
    <row r="4028" spans="5:33">
      <c r="E4028" s="11"/>
      <c r="K4028" s="11"/>
      <c r="Q4028" s="11"/>
      <c r="X4028" s="11"/>
      <c r="AA4028" s="11"/>
      <c r="AG4028" s="11"/>
    </row>
    <row r="4029" spans="5:33">
      <c r="E4029" s="11"/>
      <c r="K4029" s="11"/>
      <c r="Q4029" s="11"/>
      <c r="X4029" s="11"/>
      <c r="AA4029" s="11"/>
      <c r="AG4029" s="11"/>
    </row>
    <row r="4030" spans="5:33">
      <c r="E4030" s="11"/>
      <c r="K4030" s="11"/>
      <c r="Q4030" s="11"/>
      <c r="X4030" s="11"/>
      <c r="AA4030" s="11"/>
      <c r="AG4030" s="11"/>
    </row>
    <row r="4031" spans="5:33">
      <c r="E4031" s="11"/>
      <c r="K4031" s="11"/>
      <c r="Q4031" s="11"/>
      <c r="X4031" s="11"/>
      <c r="AA4031" s="11"/>
      <c r="AG4031" s="11"/>
    </row>
    <row r="4032" spans="5:33">
      <c r="E4032" s="11"/>
      <c r="K4032" s="11"/>
      <c r="Q4032" s="11"/>
      <c r="X4032" s="11"/>
      <c r="AA4032" s="11"/>
      <c r="AG4032" s="11"/>
    </row>
    <row r="4033" spans="5:33">
      <c r="E4033" s="11"/>
      <c r="K4033" s="11"/>
      <c r="Q4033" s="11"/>
      <c r="X4033" s="11"/>
      <c r="AA4033" s="11"/>
      <c r="AG4033" s="11"/>
    </row>
    <row r="4034" spans="5:33">
      <c r="E4034" s="11"/>
      <c r="K4034" s="11"/>
      <c r="Q4034" s="11"/>
      <c r="X4034" s="11"/>
      <c r="AA4034" s="11"/>
      <c r="AG4034" s="11"/>
    </row>
    <row r="4035" spans="5:33">
      <c r="E4035" s="11"/>
      <c r="K4035" s="11"/>
      <c r="Q4035" s="11"/>
      <c r="X4035" s="11"/>
      <c r="AA4035" s="11"/>
      <c r="AG4035" s="11"/>
    </row>
    <row r="4036" spans="5:33">
      <c r="E4036" s="11"/>
      <c r="K4036" s="11"/>
      <c r="Q4036" s="11"/>
      <c r="X4036" s="11"/>
      <c r="AA4036" s="11"/>
      <c r="AG4036" s="11"/>
    </row>
    <row r="4037" spans="5:33">
      <c r="E4037" s="11"/>
      <c r="K4037" s="11"/>
      <c r="Q4037" s="11"/>
      <c r="X4037" s="11"/>
      <c r="AA4037" s="11"/>
      <c r="AG4037" s="11"/>
    </row>
    <row r="4038" spans="5:33">
      <c r="E4038" s="11"/>
      <c r="K4038" s="11"/>
      <c r="Q4038" s="11"/>
      <c r="X4038" s="11"/>
      <c r="AA4038" s="11"/>
      <c r="AG4038" s="11"/>
    </row>
    <row r="4039" spans="5:33">
      <c r="E4039" s="11"/>
      <c r="K4039" s="11"/>
      <c r="Q4039" s="11"/>
      <c r="X4039" s="11"/>
      <c r="AA4039" s="11"/>
      <c r="AG4039" s="11"/>
    </row>
    <row r="4040" spans="5:33">
      <c r="E4040" s="11"/>
      <c r="K4040" s="11"/>
      <c r="Q4040" s="11"/>
      <c r="X4040" s="11"/>
      <c r="AA4040" s="11"/>
      <c r="AG4040" s="11"/>
    </row>
    <row r="4041" spans="5:33">
      <c r="E4041" s="11"/>
      <c r="K4041" s="11"/>
      <c r="Q4041" s="11"/>
      <c r="X4041" s="11"/>
      <c r="AA4041" s="11"/>
      <c r="AG4041" s="11"/>
    </row>
    <row r="4042" spans="5:33">
      <c r="E4042" s="11"/>
      <c r="K4042" s="11"/>
      <c r="Q4042" s="11"/>
      <c r="X4042" s="11"/>
      <c r="AA4042" s="11"/>
      <c r="AG4042" s="11"/>
    </row>
    <row r="4043" spans="5:33">
      <c r="E4043" s="11"/>
      <c r="K4043" s="11"/>
      <c r="Q4043" s="11"/>
      <c r="X4043" s="11"/>
      <c r="AA4043" s="11"/>
      <c r="AG4043" s="11"/>
    </row>
    <row r="4044" spans="5:33">
      <c r="E4044" s="11"/>
      <c r="K4044" s="11"/>
      <c r="Q4044" s="11"/>
      <c r="X4044" s="11"/>
      <c r="AA4044" s="11"/>
      <c r="AG4044" s="11"/>
    </row>
    <row r="4045" spans="5:33">
      <c r="E4045" s="11"/>
      <c r="K4045" s="11"/>
      <c r="Q4045" s="11"/>
      <c r="X4045" s="11"/>
      <c r="AA4045" s="11"/>
      <c r="AG4045" s="11"/>
    </row>
    <row r="4046" spans="5:33">
      <c r="E4046" s="11"/>
      <c r="K4046" s="11"/>
      <c r="Q4046" s="11"/>
      <c r="X4046" s="11"/>
      <c r="AA4046" s="11"/>
      <c r="AG4046" s="11"/>
    </row>
    <row r="4047" spans="5:33">
      <c r="E4047" s="11"/>
      <c r="K4047" s="11"/>
      <c r="Q4047" s="11"/>
      <c r="X4047" s="11"/>
      <c r="AA4047" s="11"/>
      <c r="AG4047" s="11"/>
    </row>
    <row r="4048" spans="5:33">
      <c r="E4048" s="11"/>
      <c r="K4048" s="11"/>
      <c r="Q4048" s="11"/>
      <c r="X4048" s="11"/>
      <c r="AA4048" s="11"/>
      <c r="AG4048" s="11"/>
    </row>
    <row r="4049" spans="5:33">
      <c r="E4049" s="11"/>
      <c r="K4049" s="11"/>
      <c r="Q4049" s="11"/>
      <c r="X4049" s="11"/>
      <c r="AA4049" s="11"/>
      <c r="AG4049" s="11"/>
    </row>
    <row r="4050" spans="5:33">
      <c r="E4050" s="11"/>
      <c r="K4050" s="11"/>
      <c r="Q4050" s="11"/>
      <c r="X4050" s="11"/>
      <c r="AA4050" s="11"/>
      <c r="AG4050" s="11"/>
    </row>
    <row r="4051" spans="5:33">
      <c r="E4051" s="11"/>
      <c r="K4051" s="11"/>
      <c r="Q4051" s="11"/>
      <c r="X4051" s="11"/>
      <c r="AA4051" s="11"/>
      <c r="AG4051" s="11"/>
    </row>
    <row r="4052" spans="5:33">
      <c r="E4052" s="11"/>
      <c r="K4052" s="11"/>
      <c r="Q4052" s="11"/>
      <c r="X4052" s="11"/>
      <c r="AA4052" s="11"/>
      <c r="AG4052" s="11"/>
    </row>
    <row r="4053" spans="5:33">
      <c r="E4053" s="11"/>
      <c r="K4053" s="11"/>
      <c r="Q4053" s="11"/>
      <c r="X4053" s="11"/>
      <c r="AA4053" s="11"/>
      <c r="AG4053" s="11"/>
    </row>
    <row r="4054" spans="5:33">
      <c r="E4054" s="11"/>
      <c r="K4054" s="11"/>
      <c r="Q4054" s="11"/>
      <c r="X4054" s="11"/>
      <c r="AA4054" s="11"/>
      <c r="AG4054" s="11"/>
    </row>
    <row r="4055" spans="5:33">
      <c r="E4055" s="11"/>
      <c r="K4055" s="11"/>
      <c r="Q4055" s="11"/>
      <c r="X4055" s="11"/>
      <c r="AA4055" s="11"/>
      <c r="AG4055" s="11"/>
    </row>
    <row r="4056" spans="5:33">
      <c r="E4056" s="11"/>
      <c r="K4056" s="11"/>
      <c r="Q4056" s="11"/>
      <c r="X4056" s="11"/>
      <c r="AA4056" s="11"/>
      <c r="AG4056" s="11"/>
    </row>
    <row r="4057" spans="5:33">
      <c r="E4057" s="11"/>
      <c r="K4057" s="11"/>
      <c r="Q4057" s="11"/>
      <c r="X4057" s="11"/>
      <c r="AA4057" s="11"/>
      <c r="AG4057" s="11"/>
    </row>
    <row r="4058" spans="5:33">
      <c r="E4058" s="11"/>
      <c r="K4058" s="11"/>
      <c r="Q4058" s="11"/>
      <c r="X4058" s="11"/>
      <c r="AA4058" s="11"/>
      <c r="AG4058" s="11"/>
    </row>
    <row r="4059" spans="5:33">
      <c r="E4059" s="11"/>
      <c r="K4059" s="11"/>
      <c r="Q4059" s="11"/>
      <c r="X4059" s="11"/>
      <c r="AA4059" s="11"/>
      <c r="AG4059" s="11"/>
    </row>
    <row r="4060" spans="5:33">
      <c r="E4060" s="11"/>
      <c r="K4060" s="11"/>
      <c r="Q4060" s="11"/>
      <c r="X4060" s="11"/>
      <c r="AA4060" s="11"/>
      <c r="AG4060" s="11"/>
    </row>
    <row r="4061" spans="5:33">
      <c r="E4061" s="11"/>
      <c r="K4061" s="11"/>
      <c r="Q4061" s="11"/>
      <c r="X4061" s="11"/>
      <c r="AA4061" s="11"/>
      <c r="AG4061" s="11"/>
    </row>
    <row r="4062" spans="5:33">
      <c r="E4062" s="11"/>
      <c r="K4062" s="11"/>
      <c r="Q4062" s="11"/>
      <c r="X4062" s="11"/>
      <c r="AA4062" s="11"/>
      <c r="AG4062" s="11"/>
    </row>
    <row r="4063" spans="5:33">
      <c r="E4063" s="11"/>
      <c r="K4063" s="11"/>
      <c r="Q4063" s="11"/>
      <c r="X4063" s="11"/>
      <c r="AA4063" s="11"/>
      <c r="AG4063" s="11"/>
    </row>
    <row r="4064" spans="5:33">
      <c r="E4064" s="11"/>
      <c r="K4064" s="11"/>
      <c r="Q4064" s="11"/>
      <c r="X4064" s="11"/>
      <c r="AA4064" s="11"/>
      <c r="AG4064" s="11"/>
    </row>
    <row r="4065" spans="5:33">
      <c r="E4065" s="11"/>
      <c r="K4065" s="11"/>
      <c r="Q4065" s="11"/>
      <c r="X4065" s="11"/>
      <c r="AA4065" s="11"/>
      <c r="AG4065" s="11"/>
    </row>
    <row r="4066" spans="5:33">
      <c r="E4066" s="11"/>
      <c r="K4066" s="11"/>
      <c r="Q4066" s="11"/>
      <c r="X4066" s="11"/>
      <c r="AA4066" s="11"/>
      <c r="AG4066" s="11"/>
    </row>
    <row r="4067" spans="5:33">
      <c r="E4067" s="11"/>
      <c r="K4067" s="11"/>
      <c r="Q4067" s="11"/>
      <c r="X4067" s="11"/>
      <c r="AA4067" s="11"/>
      <c r="AG4067" s="11"/>
    </row>
    <row r="4068" spans="5:33">
      <c r="E4068" s="11"/>
      <c r="K4068" s="11"/>
      <c r="Q4068" s="11"/>
      <c r="X4068" s="11"/>
      <c r="AA4068" s="11"/>
      <c r="AG4068" s="11"/>
    </row>
    <row r="4069" spans="5:33">
      <c r="E4069" s="11"/>
      <c r="K4069" s="11"/>
      <c r="Q4069" s="11"/>
      <c r="X4069" s="11"/>
      <c r="AA4069" s="11"/>
      <c r="AG4069" s="11"/>
    </row>
    <row r="4070" spans="5:33">
      <c r="E4070" s="11"/>
      <c r="K4070" s="11"/>
      <c r="Q4070" s="11"/>
      <c r="X4070" s="11"/>
      <c r="AA4070" s="11"/>
      <c r="AG4070" s="11"/>
    </row>
    <row r="4071" spans="5:33">
      <c r="E4071" s="11"/>
      <c r="K4071" s="11"/>
      <c r="Q4071" s="11"/>
      <c r="X4071" s="11"/>
      <c r="AA4071" s="11"/>
      <c r="AG4071" s="11"/>
    </row>
    <row r="4072" spans="5:33">
      <c r="E4072" s="11"/>
      <c r="K4072" s="11"/>
      <c r="Q4072" s="11"/>
      <c r="X4072" s="11"/>
      <c r="AA4072" s="11"/>
      <c r="AG4072" s="11"/>
    </row>
    <row r="4073" spans="5:33">
      <c r="E4073" s="11"/>
      <c r="K4073" s="11"/>
      <c r="Q4073" s="11"/>
      <c r="X4073" s="11"/>
      <c r="AA4073" s="11"/>
      <c r="AG4073" s="11"/>
    </row>
    <row r="4074" spans="5:33">
      <c r="E4074" s="11"/>
      <c r="K4074" s="11"/>
      <c r="Q4074" s="11"/>
      <c r="X4074" s="11"/>
      <c r="AA4074" s="11"/>
      <c r="AG4074" s="11"/>
    </row>
    <row r="4075" spans="5:33">
      <c r="E4075" s="11"/>
      <c r="K4075" s="11"/>
      <c r="Q4075" s="11"/>
      <c r="X4075" s="11"/>
      <c r="AA4075" s="11"/>
      <c r="AG4075" s="11"/>
    </row>
    <row r="4076" spans="5:33">
      <c r="E4076" s="11"/>
      <c r="K4076" s="11"/>
      <c r="Q4076" s="11"/>
      <c r="X4076" s="11"/>
      <c r="AA4076" s="11"/>
      <c r="AG4076" s="11"/>
    </row>
    <row r="4077" spans="5:33">
      <c r="E4077" s="11"/>
      <c r="K4077" s="11"/>
      <c r="Q4077" s="11"/>
      <c r="X4077" s="11"/>
      <c r="AA4077" s="11"/>
      <c r="AG4077" s="11"/>
    </row>
    <row r="4078" spans="5:33">
      <c r="E4078" s="11"/>
      <c r="K4078" s="11"/>
      <c r="Q4078" s="11"/>
      <c r="X4078" s="11"/>
      <c r="AA4078" s="11"/>
      <c r="AG4078" s="11"/>
    </row>
    <row r="4079" spans="5:33">
      <c r="E4079" s="11"/>
      <c r="K4079" s="11"/>
      <c r="Q4079" s="11"/>
      <c r="X4079" s="11"/>
      <c r="AA4079" s="11"/>
      <c r="AG4079" s="11"/>
    </row>
    <row r="4080" spans="5:33">
      <c r="E4080" s="11"/>
      <c r="K4080" s="11"/>
      <c r="Q4080" s="11"/>
      <c r="X4080" s="11"/>
      <c r="AA4080" s="11"/>
      <c r="AG4080" s="11"/>
    </row>
    <row r="4081" spans="5:33">
      <c r="E4081" s="11"/>
      <c r="K4081" s="11"/>
      <c r="Q4081" s="11"/>
      <c r="X4081" s="11"/>
      <c r="AA4081" s="11"/>
      <c r="AG4081" s="11"/>
    </row>
    <row r="4082" spans="5:33">
      <c r="E4082" s="11"/>
      <c r="K4082" s="11"/>
      <c r="Q4082" s="11"/>
      <c r="X4082" s="11"/>
      <c r="AA4082" s="11"/>
      <c r="AG4082" s="11"/>
    </row>
    <row r="4083" spans="5:33">
      <c r="E4083" s="11"/>
      <c r="K4083" s="11"/>
      <c r="Q4083" s="11"/>
      <c r="X4083" s="11"/>
      <c r="AA4083" s="11"/>
      <c r="AG4083" s="11"/>
    </row>
    <row r="4084" spans="5:33">
      <c r="E4084" s="11"/>
      <c r="K4084" s="11"/>
      <c r="Q4084" s="11"/>
      <c r="X4084" s="11"/>
      <c r="AA4084" s="11"/>
      <c r="AG4084" s="11"/>
    </row>
    <row r="4085" spans="5:33">
      <c r="E4085" s="11"/>
      <c r="K4085" s="11"/>
      <c r="Q4085" s="11"/>
      <c r="X4085" s="11"/>
      <c r="AA4085" s="11"/>
      <c r="AG4085" s="11"/>
    </row>
    <row r="4086" spans="5:33">
      <c r="E4086" s="11"/>
      <c r="K4086" s="11"/>
      <c r="Q4086" s="11"/>
      <c r="X4086" s="11"/>
      <c r="AA4086" s="11"/>
      <c r="AG4086" s="11"/>
    </row>
    <row r="4087" spans="5:33">
      <c r="E4087" s="11"/>
      <c r="K4087" s="11"/>
      <c r="Q4087" s="11"/>
      <c r="X4087" s="11"/>
      <c r="AA4087" s="11"/>
      <c r="AG4087" s="11"/>
    </row>
    <row r="4088" spans="5:33">
      <c r="E4088" s="11"/>
      <c r="K4088" s="11"/>
      <c r="Q4088" s="11"/>
      <c r="X4088" s="11"/>
      <c r="AA4088" s="11"/>
      <c r="AG4088" s="11"/>
    </row>
    <row r="4089" spans="5:33">
      <c r="E4089" s="11"/>
      <c r="K4089" s="11"/>
      <c r="Q4089" s="11"/>
      <c r="X4089" s="11"/>
      <c r="AA4089" s="11"/>
      <c r="AG4089" s="11"/>
    </row>
    <row r="4090" spans="5:33">
      <c r="E4090" s="11"/>
      <c r="K4090" s="11"/>
      <c r="Q4090" s="11"/>
      <c r="X4090" s="11"/>
      <c r="AA4090" s="11"/>
      <c r="AG4090" s="11"/>
    </row>
    <row r="4091" spans="5:33">
      <c r="E4091" s="11"/>
      <c r="K4091" s="11"/>
      <c r="Q4091" s="11"/>
      <c r="X4091" s="11"/>
      <c r="AA4091" s="11"/>
      <c r="AG4091" s="11"/>
    </row>
    <row r="4092" spans="5:33">
      <c r="E4092" s="11"/>
      <c r="K4092" s="11"/>
      <c r="Q4092" s="11"/>
      <c r="X4092" s="11"/>
      <c r="AA4092" s="11"/>
      <c r="AG4092" s="11"/>
    </row>
    <row r="4093" spans="5:33">
      <c r="E4093" s="11"/>
      <c r="K4093" s="11"/>
      <c r="Q4093" s="11"/>
      <c r="X4093" s="11"/>
      <c r="AA4093" s="11"/>
      <c r="AG4093" s="11"/>
    </row>
    <row r="4094" spans="5:33">
      <c r="E4094" s="11"/>
      <c r="K4094" s="11"/>
      <c r="Q4094" s="11"/>
      <c r="X4094" s="11"/>
      <c r="AA4094" s="11"/>
      <c r="AG4094" s="11"/>
    </row>
    <row r="4095" spans="5:33">
      <c r="E4095" s="11"/>
      <c r="K4095" s="11"/>
      <c r="Q4095" s="11"/>
      <c r="X4095" s="11"/>
      <c r="AA4095" s="11"/>
      <c r="AG4095" s="11"/>
    </row>
    <row r="4096" spans="5:33">
      <c r="E4096" s="11"/>
      <c r="K4096" s="11"/>
      <c r="Q4096" s="11"/>
      <c r="X4096" s="11"/>
      <c r="AA4096" s="11"/>
      <c r="AG4096" s="11"/>
    </row>
    <row r="4097" spans="5:33">
      <c r="E4097" s="11"/>
      <c r="K4097" s="11"/>
      <c r="Q4097" s="11"/>
      <c r="X4097" s="11"/>
      <c r="AA4097" s="11"/>
      <c r="AG4097" s="11"/>
    </row>
    <row r="4098" spans="5:33">
      <c r="E4098" s="11"/>
      <c r="K4098" s="11"/>
      <c r="Q4098" s="11"/>
      <c r="X4098" s="11"/>
      <c r="AA4098" s="11"/>
      <c r="AG4098" s="11"/>
    </row>
    <row r="4099" spans="5:33">
      <c r="E4099" s="11"/>
      <c r="K4099" s="11"/>
      <c r="Q4099" s="11"/>
      <c r="X4099" s="11"/>
      <c r="AA4099" s="11"/>
      <c r="AG4099" s="11"/>
    </row>
    <row r="4100" spans="5:33">
      <c r="E4100" s="11"/>
      <c r="K4100" s="11"/>
      <c r="Q4100" s="11"/>
      <c r="X4100" s="11"/>
      <c r="AA4100" s="11"/>
      <c r="AG4100" s="11"/>
    </row>
    <row r="4101" spans="5:33">
      <c r="E4101" s="11"/>
      <c r="K4101" s="11"/>
      <c r="Q4101" s="11"/>
      <c r="X4101" s="11"/>
      <c r="AA4101" s="11"/>
      <c r="AG4101" s="11"/>
    </row>
    <row r="4102" spans="5:33">
      <c r="E4102" s="11"/>
      <c r="K4102" s="11"/>
      <c r="Q4102" s="11"/>
      <c r="X4102" s="11"/>
      <c r="AA4102" s="11"/>
      <c r="AG4102" s="11"/>
    </row>
    <row r="4103" spans="5:33">
      <c r="E4103" s="11"/>
      <c r="K4103" s="11"/>
      <c r="Q4103" s="11"/>
      <c r="X4103" s="11"/>
      <c r="AA4103" s="11"/>
      <c r="AG4103" s="11"/>
    </row>
    <row r="4104" spans="5:33">
      <c r="E4104" s="11"/>
      <c r="K4104" s="11"/>
      <c r="Q4104" s="11"/>
      <c r="X4104" s="11"/>
      <c r="AA4104" s="11"/>
      <c r="AG4104" s="11"/>
    </row>
    <row r="4105" spans="5:33">
      <c r="E4105" s="11"/>
      <c r="K4105" s="11"/>
      <c r="Q4105" s="11"/>
      <c r="X4105" s="11"/>
      <c r="AA4105" s="11"/>
      <c r="AG4105" s="11"/>
    </row>
    <row r="4106" spans="5:33">
      <c r="E4106" s="11"/>
      <c r="K4106" s="11"/>
      <c r="Q4106" s="11"/>
      <c r="X4106" s="11"/>
      <c r="AA4106" s="11"/>
      <c r="AG4106" s="11"/>
    </row>
    <row r="4107" spans="5:33">
      <c r="E4107" s="11"/>
      <c r="K4107" s="11"/>
      <c r="Q4107" s="11"/>
      <c r="X4107" s="11"/>
      <c r="AA4107" s="11"/>
      <c r="AG4107" s="11"/>
    </row>
    <row r="4108" spans="5:33">
      <c r="E4108" s="11"/>
      <c r="K4108" s="11"/>
      <c r="Q4108" s="11"/>
      <c r="X4108" s="11"/>
      <c r="AA4108" s="11"/>
      <c r="AG4108" s="11"/>
    </row>
    <row r="4109" spans="5:33">
      <c r="E4109" s="11"/>
      <c r="K4109" s="11"/>
      <c r="Q4109" s="11"/>
      <c r="X4109" s="11"/>
      <c r="AA4109" s="11"/>
      <c r="AG4109" s="11"/>
    </row>
    <row r="4110" spans="5:33">
      <c r="E4110" s="11"/>
      <c r="K4110" s="11"/>
      <c r="Q4110" s="11"/>
      <c r="X4110" s="11"/>
      <c r="AA4110" s="11"/>
      <c r="AG4110" s="11"/>
    </row>
    <row r="4111" spans="5:33">
      <c r="E4111" s="11"/>
      <c r="K4111" s="11"/>
      <c r="Q4111" s="11"/>
      <c r="X4111" s="11"/>
      <c r="AA4111" s="11"/>
      <c r="AG4111" s="11"/>
    </row>
    <row r="4112" spans="5:33">
      <c r="E4112" s="11"/>
      <c r="K4112" s="11"/>
      <c r="Q4112" s="11"/>
      <c r="X4112" s="11"/>
      <c r="AA4112" s="11"/>
      <c r="AG4112" s="11"/>
    </row>
    <row r="4113" spans="5:33">
      <c r="E4113" s="11"/>
      <c r="K4113" s="11"/>
      <c r="Q4113" s="11"/>
      <c r="X4113" s="11"/>
      <c r="AA4113" s="11"/>
      <c r="AG4113" s="11"/>
    </row>
    <row r="4114" spans="5:33">
      <c r="E4114" s="11"/>
      <c r="K4114" s="11"/>
      <c r="Q4114" s="11"/>
      <c r="X4114" s="11"/>
      <c r="AA4114" s="11"/>
      <c r="AG4114" s="11"/>
    </row>
    <row r="4115" spans="5:33">
      <c r="E4115" s="11"/>
      <c r="K4115" s="11"/>
      <c r="Q4115" s="11"/>
      <c r="X4115" s="11"/>
      <c r="AA4115" s="11"/>
      <c r="AG4115" s="11"/>
    </row>
    <row r="4116" spans="5:33">
      <c r="E4116" s="11"/>
      <c r="K4116" s="11"/>
      <c r="Q4116" s="11"/>
      <c r="X4116" s="11"/>
      <c r="AA4116" s="11"/>
      <c r="AG4116" s="11"/>
    </row>
    <row r="4117" spans="5:33">
      <c r="E4117" s="11"/>
      <c r="K4117" s="11"/>
      <c r="Q4117" s="11"/>
      <c r="X4117" s="11"/>
      <c r="AA4117" s="11"/>
      <c r="AG4117" s="11"/>
    </row>
    <row r="4118" spans="5:33">
      <c r="E4118" s="11"/>
      <c r="K4118" s="11"/>
      <c r="Q4118" s="11"/>
      <c r="X4118" s="11"/>
      <c r="AA4118" s="11"/>
      <c r="AG4118" s="11"/>
    </row>
    <row r="4119" spans="5:33">
      <c r="E4119" s="11"/>
      <c r="K4119" s="11"/>
      <c r="Q4119" s="11"/>
      <c r="X4119" s="11"/>
      <c r="AA4119" s="11"/>
      <c r="AG4119" s="11"/>
    </row>
    <row r="4120" spans="5:33">
      <c r="E4120" s="11"/>
      <c r="K4120" s="11"/>
      <c r="Q4120" s="11"/>
      <c r="X4120" s="11"/>
      <c r="AA4120" s="11"/>
      <c r="AG4120" s="11"/>
    </row>
    <row r="4121" spans="5:33">
      <c r="E4121" s="11"/>
      <c r="K4121" s="11"/>
      <c r="Q4121" s="11"/>
      <c r="X4121" s="11"/>
      <c r="AA4121" s="11"/>
      <c r="AG4121" s="11"/>
    </row>
    <row r="4122" spans="5:33">
      <c r="E4122" s="11"/>
      <c r="K4122" s="11"/>
      <c r="Q4122" s="11"/>
      <c r="X4122" s="11"/>
      <c r="AA4122" s="11"/>
      <c r="AG4122" s="11"/>
    </row>
    <row r="4123" spans="5:33">
      <c r="E4123" s="11"/>
      <c r="K4123" s="11"/>
      <c r="Q4123" s="11"/>
      <c r="X4123" s="11"/>
      <c r="AA4123" s="11"/>
      <c r="AG4123" s="11"/>
    </row>
    <row r="4124" spans="5:33">
      <c r="E4124" s="11"/>
      <c r="K4124" s="11"/>
      <c r="Q4124" s="11"/>
      <c r="X4124" s="11"/>
      <c r="AA4124" s="11"/>
      <c r="AG4124" s="11"/>
    </row>
    <row r="4125" spans="5:33">
      <c r="E4125" s="11"/>
      <c r="K4125" s="11"/>
      <c r="Q4125" s="11"/>
      <c r="X4125" s="11"/>
      <c r="AA4125" s="11"/>
      <c r="AG4125" s="11"/>
    </row>
    <row r="4126" spans="5:33">
      <c r="E4126" s="11"/>
      <c r="K4126" s="11"/>
      <c r="Q4126" s="11"/>
      <c r="X4126" s="11"/>
      <c r="AA4126" s="11"/>
      <c r="AG4126" s="11"/>
    </row>
    <row r="4127" spans="5:33">
      <c r="E4127" s="11"/>
      <c r="K4127" s="11"/>
      <c r="Q4127" s="11"/>
      <c r="X4127" s="11"/>
      <c r="AA4127" s="11"/>
      <c r="AG4127" s="11"/>
    </row>
    <row r="4128" spans="5:33">
      <c r="E4128" s="11"/>
      <c r="K4128" s="11"/>
      <c r="Q4128" s="11"/>
      <c r="X4128" s="11"/>
      <c r="AA4128" s="11"/>
      <c r="AG4128" s="11"/>
    </row>
    <row r="4129" spans="5:33">
      <c r="E4129" s="11"/>
      <c r="K4129" s="11"/>
      <c r="Q4129" s="11"/>
      <c r="X4129" s="11"/>
      <c r="AA4129" s="11"/>
      <c r="AG4129" s="11"/>
    </row>
    <row r="4130" spans="5:33">
      <c r="E4130" s="11"/>
      <c r="K4130" s="11"/>
      <c r="Q4130" s="11"/>
      <c r="X4130" s="11"/>
      <c r="AA4130" s="11"/>
      <c r="AG4130" s="11"/>
    </row>
    <row r="4131" spans="5:33">
      <c r="E4131" s="11"/>
      <c r="K4131" s="11"/>
      <c r="Q4131" s="11"/>
      <c r="X4131" s="11"/>
      <c r="AA4131" s="11"/>
      <c r="AG4131" s="11"/>
    </row>
    <row r="4132" spans="5:33">
      <c r="E4132" s="11"/>
      <c r="K4132" s="11"/>
      <c r="Q4132" s="11"/>
      <c r="X4132" s="11"/>
      <c r="AA4132" s="11"/>
      <c r="AG4132" s="11"/>
    </row>
    <row r="4133" spans="5:33">
      <c r="E4133" s="11"/>
      <c r="K4133" s="11"/>
      <c r="Q4133" s="11"/>
      <c r="X4133" s="11"/>
      <c r="AA4133" s="11"/>
      <c r="AG4133" s="11"/>
    </row>
    <row r="4134" spans="5:33">
      <c r="E4134" s="11"/>
      <c r="K4134" s="11"/>
      <c r="Q4134" s="11"/>
      <c r="X4134" s="11"/>
      <c r="AA4134" s="11"/>
      <c r="AG4134" s="11"/>
    </row>
    <row r="4135" spans="5:33">
      <c r="E4135" s="11"/>
      <c r="K4135" s="11"/>
      <c r="Q4135" s="11"/>
      <c r="X4135" s="11"/>
      <c r="AA4135" s="11"/>
      <c r="AG4135" s="11"/>
    </row>
    <row r="4136" spans="5:33">
      <c r="E4136" s="11"/>
      <c r="K4136" s="11"/>
      <c r="Q4136" s="11"/>
      <c r="X4136" s="11"/>
      <c r="AA4136" s="11"/>
      <c r="AG4136" s="11"/>
    </row>
    <row r="4137" spans="5:33">
      <c r="E4137" s="11"/>
      <c r="K4137" s="11"/>
      <c r="Q4137" s="11"/>
      <c r="X4137" s="11"/>
      <c r="AA4137" s="11"/>
      <c r="AG4137" s="11"/>
    </row>
    <row r="4138" spans="5:33">
      <c r="E4138" s="11"/>
      <c r="K4138" s="11"/>
      <c r="Q4138" s="11"/>
      <c r="X4138" s="11"/>
      <c r="AA4138" s="11"/>
      <c r="AG4138" s="11"/>
    </row>
    <row r="4139" spans="5:33">
      <c r="E4139" s="11"/>
      <c r="K4139" s="11"/>
      <c r="Q4139" s="11"/>
      <c r="X4139" s="11"/>
      <c r="AA4139" s="11"/>
      <c r="AG4139" s="11"/>
    </row>
    <row r="4140" spans="5:33">
      <c r="E4140" s="11"/>
      <c r="K4140" s="11"/>
      <c r="Q4140" s="11"/>
      <c r="X4140" s="11"/>
      <c r="AA4140" s="11"/>
      <c r="AG4140" s="11"/>
    </row>
    <row r="4141" spans="5:33">
      <c r="E4141" s="11"/>
      <c r="K4141" s="11"/>
      <c r="Q4141" s="11"/>
      <c r="X4141" s="11"/>
      <c r="AA4141" s="11"/>
      <c r="AG4141" s="11"/>
    </row>
    <row r="4142" spans="5:33">
      <c r="E4142" s="11"/>
      <c r="K4142" s="11"/>
      <c r="Q4142" s="11"/>
      <c r="X4142" s="11"/>
      <c r="AA4142" s="11"/>
      <c r="AG4142" s="11"/>
    </row>
    <row r="4143" spans="5:33">
      <c r="E4143" s="11"/>
      <c r="K4143" s="11"/>
      <c r="Q4143" s="11"/>
      <c r="X4143" s="11"/>
      <c r="AA4143" s="11"/>
      <c r="AG4143" s="11"/>
    </row>
    <row r="4144" spans="5:33">
      <c r="E4144" s="11"/>
      <c r="K4144" s="11"/>
      <c r="Q4144" s="11"/>
      <c r="X4144" s="11"/>
      <c r="AA4144" s="11"/>
      <c r="AG4144" s="11"/>
    </row>
    <row r="4145" spans="5:33">
      <c r="E4145" s="11"/>
      <c r="K4145" s="11"/>
      <c r="Q4145" s="11"/>
      <c r="X4145" s="11"/>
      <c r="AA4145" s="11"/>
      <c r="AG4145" s="11"/>
    </row>
    <row r="4146" spans="5:33">
      <c r="E4146" s="11"/>
      <c r="K4146" s="11"/>
      <c r="Q4146" s="11"/>
      <c r="X4146" s="11"/>
      <c r="AA4146" s="11"/>
      <c r="AG4146" s="11"/>
    </row>
    <row r="4147" spans="5:33">
      <c r="E4147" s="11"/>
      <c r="K4147" s="11"/>
      <c r="Q4147" s="11"/>
      <c r="X4147" s="11"/>
      <c r="AA4147" s="11"/>
      <c r="AG4147" s="11"/>
    </row>
    <row r="4148" spans="5:33">
      <c r="E4148" s="11"/>
      <c r="K4148" s="11"/>
      <c r="Q4148" s="11"/>
      <c r="X4148" s="11"/>
      <c r="AA4148" s="11"/>
      <c r="AG4148" s="11"/>
    </row>
    <row r="4149" spans="5:33">
      <c r="E4149" s="11"/>
      <c r="K4149" s="11"/>
      <c r="Q4149" s="11"/>
      <c r="X4149" s="11"/>
      <c r="AA4149" s="11"/>
      <c r="AG4149" s="11"/>
    </row>
    <row r="4150" spans="5:33">
      <c r="E4150" s="11"/>
      <c r="K4150" s="11"/>
      <c r="Q4150" s="11"/>
      <c r="X4150" s="11"/>
      <c r="AA4150" s="11"/>
      <c r="AG4150" s="11"/>
    </row>
    <row r="4151" spans="5:33">
      <c r="E4151" s="11"/>
      <c r="K4151" s="11"/>
      <c r="Q4151" s="11"/>
      <c r="X4151" s="11"/>
      <c r="AA4151" s="11"/>
      <c r="AG4151" s="11"/>
    </row>
    <row r="4152" spans="5:33">
      <c r="E4152" s="11"/>
      <c r="K4152" s="11"/>
      <c r="Q4152" s="11"/>
      <c r="X4152" s="11"/>
      <c r="AA4152" s="11"/>
      <c r="AG4152" s="11"/>
    </row>
    <row r="4153" spans="5:33">
      <c r="E4153" s="11"/>
      <c r="K4153" s="11"/>
      <c r="Q4153" s="11"/>
      <c r="X4153" s="11"/>
      <c r="AA4153" s="11"/>
      <c r="AG4153" s="11"/>
    </row>
    <row r="4154" spans="5:33">
      <c r="E4154" s="11"/>
      <c r="K4154" s="11"/>
      <c r="Q4154" s="11"/>
      <c r="X4154" s="11"/>
      <c r="AA4154" s="11"/>
      <c r="AG4154" s="11"/>
    </row>
    <row r="4155" spans="5:33">
      <c r="E4155" s="11"/>
      <c r="K4155" s="11"/>
      <c r="Q4155" s="11"/>
      <c r="X4155" s="11"/>
      <c r="AA4155" s="11"/>
      <c r="AG4155" s="11"/>
    </row>
    <row r="4156" spans="5:33">
      <c r="E4156" s="11"/>
      <c r="K4156" s="11"/>
      <c r="Q4156" s="11"/>
      <c r="X4156" s="11"/>
      <c r="AA4156" s="11"/>
      <c r="AG4156" s="11"/>
    </row>
    <row r="4157" spans="5:33">
      <c r="E4157" s="11"/>
      <c r="K4157" s="11"/>
      <c r="Q4157" s="11"/>
      <c r="X4157" s="11"/>
      <c r="AA4157" s="11"/>
      <c r="AG4157" s="11"/>
    </row>
    <row r="4158" spans="5:33">
      <c r="E4158" s="11"/>
      <c r="K4158" s="11"/>
      <c r="Q4158" s="11"/>
      <c r="X4158" s="11"/>
      <c r="AA4158" s="11"/>
      <c r="AG4158" s="11"/>
    </row>
    <row r="4159" spans="5:33">
      <c r="E4159" s="11"/>
      <c r="K4159" s="11"/>
      <c r="Q4159" s="11"/>
      <c r="X4159" s="11"/>
      <c r="AA4159" s="11"/>
      <c r="AG4159" s="11"/>
    </row>
    <row r="4160" spans="5:33">
      <c r="E4160" s="11"/>
      <c r="K4160" s="11"/>
      <c r="Q4160" s="11"/>
      <c r="X4160" s="11"/>
      <c r="AA4160" s="11"/>
      <c r="AG4160" s="11"/>
    </row>
    <row r="4161" spans="5:33">
      <c r="E4161" s="11"/>
      <c r="K4161" s="11"/>
      <c r="Q4161" s="11"/>
      <c r="X4161" s="11"/>
      <c r="AA4161" s="11"/>
      <c r="AG4161" s="11"/>
    </row>
    <row r="4162" spans="5:33">
      <c r="E4162" s="11"/>
      <c r="K4162" s="11"/>
      <c r="Q4162" s="11"/>
      <c r="X4162" s="11"/>
      <c r="AA4162" s="11"/>
      <c r="AG4162" s="11"/>
    </row>
    <row r="4163" spans="5:33">
      <c r="E4163" s="11"/>
      <c r="K4163" s="11"/>
      <c r="Q4163" s="11"/>
      <c r="X4163" s="11"/>
      <c r="AA4163" s="11"/>
      <c r="AG4163" s="11"/>
    </row>
    <row r="4164" spans="5:33">
      <c r="E4164" s="11"/>
      <c r="K4164" s="11"/>
      <c r="Q4164" s="11"/>
      <c r="X4164" s="11"/>
      <c r="AA4164" s="11"/>
      <c r="AG4164" s="11"/>
    </row>
    <row r="4165" spans="5:33">
      <c r="E4165" s="11"/>
      <c r="K4165" s="11"/>
      <c r="Q4165" s="11"/>
      <c r="X4165" s="11"/>
      <c r="AA4165" s="11"/>
      <c r="AG4165" s="11"/>
    </row>
    <row r="4166" spans="5:33">
      <c r="E4166" s="11"/>
      <c r="K4166" s="11"/>
      <c r="Q4166" s="11"/>
      <c r="X4166" s="11"/>
      <c r="AA4166" s="11"/>
      <c r="AG4166" s="11"/>
    </row>
    <row r="4167" spans="5:33">
      <c r="E4167" s="11"/>
      <c r="K4167" s="11"/>
      <c r="Q4167" s="11"/>
      <c r="X4167" s="11"/>
      <c r="AA4167" s="11"/>
      <c r="AG4167" s="11"/>
    </row>
    <row r="4168" spans="5:33">
      <c r="E4168" s="11"/>
      <c r="K4168" s="11"/>
      <c r="Q4168" s="11"/>
      <c r="X4168" s="11"/>
      <c r="AA4168" s="11"/>
      <c r="AG4168" s="11"/>
    </row>
    <row r="4169" spans="5:33">
      <c r="E4169" s="11"/>
      <c r="K4169" s="11"/>
      <c r="Q4169" s="11"/>
      <c r="X4169" s="11"/>
      <c r="AA4169" s="11"/>
      <c r="AG4169" s="11"/>
    </row>
    <row r="4170" spans="5:33">
      <c r="E4170" s="11"/>
      <c r="K4170" s="11"/>
      <c r="Q4170" s="11"/>
      <c r="X4170" s="11"/>
      <c r="AA4170" s="11"/>
      <c r="AG4170" s="11"/>
    </row>
    <row r="4171" spans="5:33">
      <c r="E4171" s="11"/>
      <c r="K4171" s="11"/>
      <c r="Q4171" s="11"/>
      <c r="X4171" s="11"/>
      <c r="AA4171" s="11"/>
      <c r="AG4171" s="11"/>
    </row>
    <row r="4172" spans="5:33">
      <c r="E4172" s="11"/>
      <c r="K4172" s="11"/>
      <c r="Q4172" s="11"/>
      <c r="X4172" s="11"/>
      <c r="AA4172" s="11"/>
      <c r="AG4172" s="11"/>
    </row>
    <row r="4173" spans="5:33">
      <c r="E4173" s="11"/>
      <c r="K4173" s="11"/>
      <c r="Q4173" s="11"/>
      <c r="X4173" s="11"/>
      <c r="AA4173" s="11"/>
      <c r="AG4173" s="11"/>
    </row>
    <row r="4174" spans="5:33">
      <c r="E4174" s="11"/>
      <c r="K4174" s="11"/>
      <c r="Q4174" s="11"/>
      <c r="X4174" s="11"/>
      <c r="AA4174" s="11"/>
      <c r="AG4174" s="11"/>
    </row>
    <row r="4175" spans="5:33">
      <c r="E4175" s="11"/>
      <c r="K4175" s="11"/>
      <c r="Q4175" s="11"/>
      <c r="X4175" s="11"/>
      <c r="AA4175" s="11"/>
      <c r="AG4175" s="11"/>
    </row>
    <row r="4176" spans="5:33">
      <c r="E4176" s="11"/>
      <c r="K4176" s="11"/>
      <c r="Q4176" s="11"/>
      <c r="X4176" s="11"/>
      <c r="AA4176" s="11"/>
      <c r="AG4176" s="11"/>
    </row>
    <row r="4177" spans="5:33">
      <c r="E4177" s="11"/>
      <c r="K4177" s="11"/>
      <c r="Q4177" s="11"/>
      <c r="X4177" s="11"/>
      <c r="AA4177" s="11"/>
      <c r="AG4177" s="11"/>
    </row>
    <row r="4178" spans="5:33">
      <c r="E4178" s="11"/>
      <c r="K4178" s="11"/>
      <c r="Q4178" s="11"/>
      <c r="X4178" s="11"/>
      <c r="AA4178" s="11"/>
      <c r="AG4178" s="11"/>
    </row>
    <row r="4179" spans="5:33">
      <c r="E4179" s="11"/>
      <c r="K4179" s="11"/>
      <c r="Q4179" s="11"/>
      <c r="X4179" s="11"/>
      <c r="AA4179" s="11"/>
      <c r="AG4179" s="11"/>
    </row>
    <row r="4180" spans="5:33">
      <c r="E4180" s="11"/>
      <c r="K4180" s="11"/>
      <c r="Q4180" s="11"/>
      <c r="X4180" s="11"/>
      <c r="AA4180" s="11"/>
      <c r="AG4180" s="11"/>
    </row>
    <row r="4181" spans="5:33">
      <c r="E4181" s="11"/>
      <c r="K4181" s="11"/>
      <c r="Q4181" s="11"/>
      <c r="X4181" s="11"/>
      <c r="AA4181" s="11"/>
      <c r="AG4181" s="11"/>
    </row>
    <row r="4182" spans="5:33">
      <c r="E4182" s="11"/>
      <c r="K4182" s="11"/>
      <c r="Q4182" s="11"/>
      <c r="X4182" s="11"/>
      <c r="AA4182" s="11"/>
      <c r="AG4182" s="11"/>
    </row>
    <row r="4183" spans="5:33">
      <c r="E4183" s="11"/>
      <c r="K4183" s="11"/>
      <c r="Q4183" s="11"/>
      <c r="X4183" s="11"/>
      <c r="AA4183" s="11"/>
      <c r="AG4183" s="11"/>
    </row>
    <row r="4184" spans="5:33">
      <c r="E4184" s="11"/>
      <c r="K4184" s="11"/>
      <c r="Q4184" s="11"/>
      <c r="X4184" s="11"/>
      <c r="AA4184" s="11"/>
      <c r="AG4184" s="11"/>
    </row>
    <row r="4185" spans="5:33">
      <c r="E4185" s="11"/>
      <c r="K4185" s="11"/>
      <c r="Q4185" s="11"/>
      <c r="X4185" s="11"/>
      <c r="AA4185" s="11"/>
      <c r="AG4185" s="11"/>
    </row>
    <row r="4186" spans="5:33">
      <c r="E4186" s="11"/>
      <c r="K4186" s="11"/>
      <c r="Q4186" s="11"/>
      <c r="X4186" s="11"/>
      <c r="AA4186" s="11"/>
      <c r="AG4186" s="11"/>
    </row>
    <row r="4187" spans="5:33">
      <c r="E4187" s="11"/>
      <c r="K4187" s="11"/>
      <c r="Q4187" s="11"/>
      <c r="X4187" s="11"/>
      <c r="AA4187" s="11"/>
      <c r="AG4187" s="11"/>
    </row>
    <row r="4188" spans="5:33">
      <c r="E4188" s="11"/>
      <c r="K4188" s="11"/>
      <c r="Q4188" s="11"/>
      <c r="X4188" s="11"/>
      <c r="AA4188" s="11"/>
      <c r="AG4188" s="11"/>
    </row>
    <row r="4189" spans="5:33">
      <c r="E4189" s="11"/>
      <c r="K4189" s="11"/>
      <c r="Q4189" s="11"/>
      <c r="X4189" s="11"/>
      <c r="AA4189" s="11"/>
      <c r="AG4189" s="11"/>
    </row>
    <row r="4190" spans="5:33">
      <c r="E4190" s="11"/>
      <c r="K4190" s="11"/>
      <c r="Q4190" s="11"/>
      <c r="X4190" s="11"/>
      <c r="AA4190" s="11"/>
      <c r="AG4190" s="11"/>
    </row>
    <row r="4191" spans="5:33">
      <c r="E4191" s="11"/>
      <c r="K4191" s="11"/>
      <c r="Q4191" s="11"/>
      <c r="X4191" s="11"/>
      <c r="AA4191" s="11"/>
      <c r="AG4191" s="11"/>
    </row>
    <row r="4192" spans="5:33">
      <c r="E4192" s="11"/>
      <c r="K4192" s="11"/>
      <c r="Q4192" s="11"/>
      <c r="X4192" s="11"/>
      <c r="AA4192" s="11"/>
      <c r="AG4192" s="11"/>
    </row>
    <row r="4193" spans="5:33">
      <c r="E4193" s="11"/>
      <c r="K4193" s="11"/>
      <c r="Q4193" s="11"/>
      <c r="X4193" s="11"/>
      <c r="AA4193" s="11"/>
      <c r="AG4193" s="11"/>
    </row>
    <row r="4194" spans="5:33">
      <c r="E4194" s="11"/>
      <c r="K4194" s="11"/>
      <c r="Q4194" s="11"/>
      <c r="X4194" s="11"/>
      <c r="AA4194" s="11"/>
      <c r="AG4194" s="11"/>
    </row>
    <row r="4195" spans="5:33">
      <c r="E4195" s="11"/>
      <c r="K4195" s="11"/>
      <c r="Q4195" s="11"/>
      <c r="X4195" s="11"/>
      <c r="AA4195" s="11"/>
      <c r="AG4195" s="11"/>
    </row>
    <row r="4196" spans="5:33">
      <c r="E4196" s="11"/>
      <c r="K4196" s="11"/>
      <c r="Q4196" s="11"/>
      <c r="X4196" s="11"/>
      <c r="AA4196" s="11"/>
      <c r="AG4196" s="11"/>
    </row>
    <row r="4197" spans="5:33">
      <c r="E4197" s="11"/>
      <c r="K4197" s="11"/>
      <c r="Q4197" s="11"/>
      <c r="X4197" s="11"/>
      <c r="AA4197" s="11"/>
      <c r="AG4197" s="11"/>
    </row>
    <row r="4198" spans="5:33">
      <c r="E4198" s="11"/>
      <c r="K4198" s="11"/>
      <c r="Q4198" s="11"/>
      <c r="X4198" s="11"/>
      <c r="AA4198" s="11"/>
      <c r="AG4198" s="11"/>
    </row>
    <row r="4199" spans="5:33">
      <c r="E4199" s="11"/>
      <c r="K4199" s="11"/>
      <c r="Q4199" s="11"/>
      <c r="X4199" s="11"/>
      <c r="AA4199" s="11"/>
      <c r="AG4199" s="11"/>
    </row>
    <row r="4200" spans="5:33">
      <c r="E4200" s="11"/>
      <c r="K4200" s="11"/>
      <c r="Q4200" s="11"/>
      <c r="X4200" s="11"/>
      <c r="AA4200" s="11"/>
      <c r="AG4200" s="11"/>
    </row>
    <row r="4201" spans="5:33">
      <c r="E4201" s="11"/>
      <c r="K4201" s="11"/>
      <c r="Q4201" s="11"/>
      <c r="X4201" s="11"/>
      <c r="AA4201" s="11"/>
      <c r="AG4201" s="11"/>
    </row>
    <row r="4202" spans="5:33">
      <c r="E4202" s="11"/>
      <c r="K4202" s="11"/>
      <c r="Q4202" s="11"/>
      <c r="X4202" s="11"/>
      <c r="AA4202" s="11"/>
      <c r="AG4202" s="11"/>
    </row>
    <row r="4203" spans="5:33">
      <c r="E4203" s="11"/>
      <c r="K4203" s="11"/>
      <c r="Q4203" s="11"/>
      <c r="X4203" s="11"/>
      <c r="AA4203" s="11"/>
      <c r="AG4203" s="11"/>
    </row>
    <row r="4204" spans="5:33">
      <c r="E4204" s="11"/>
      <c r="K4204" s="11"/>
      <c r="Q4204" s="11"/>
      <c r="X4204" s="11"/>
      <c r="AA4204" s="11"/>
      <c r="AG4204" s="11"/>
    </row>
    <row r="4205" spans="5:33">
      <c r="E4205" s="11"/>
      <c r="K4205" s="11"/>
      <c r="Q4205" s="11"/>
      <c r="X4205" s="11"/>
      <c r="AA4205" s="11"/>
      <c r="AG4205" s="11"/>
    </row>
    <row r="4206" spans="5:33">
      <c r="E4206" s="11"/>
      <c r="K4206" s="11"/>
      <c r="Q4206" s="11"/>
      <c r="X4206" s="11"/>
      <c r="AA4206" s="11"/>
      <c r="AG4206" s="11"/>
    </row>
    <row r="4207" spans="5:33">
      <c r="E4207" s="11"/>
      <c r="K4207" s="11"/>
      <c r="Q4207" s="11"/>
      <c r="X4207" s="11"/>
      <c r="AA4207" s="11"/>
      <c r="AG4207" s="11"/>
    </row>
    <row r="4208" spans="5:33">
      <c r="E4208" s="11"/>
      <c r="K4208" s="11"/>
      <c r="Q4208" s="11"/>
      <c r="X4208" s="11"/>
      <c r="AA4208" s="11"/>
      <c r="AG4208" s="11"/>
    </row>
    <row r="4209" spans="5:33">
      <c r="E4209" s="11"/>
      <c r="K4209" s="11"/>
      <c r="Q4209" s="11"/>
      <c r="X4209" s="11"/>
      <c r="AA4209" s="11"/>
      <c r="AG4209" s="11"/>
    </row>
    <row r="4210" spans="5:33">
      <c r="E4210" s="11"/>
      <c r="K4210" s="11"/>
      <c r="Q4210" s="11"/>
      <c r="X4210" s="11"/>
      <c r="AA4210" s="11"/>
      <c r="AG4210" s="11"/>
    </row>
    <row r="4211" spans="5:33">
      <c r="E4211" s="11"/>
      <c r="K4211" s="11"/>
      <c r="Q4211" s="11"/>
      <c r="X4211" s="11"/>
      <c r="AA4211" s="11"/>
      <c r="AG4211" s="11"/>
    </row>
    <row r="4212" spans="5:33">
      <c r="E4212" s="11"/>
      <c r="K4212" s="11"/>
      <c r="Q4212" s="11"/>
      <c r="X4212" s="11"/>
      <c r="AA4212" s="11"/>
      <c r="AG4212" s="11"/>
    </row>
    <row r="4213" spans="5:33">
      <c r="E4213" s="11"/>
      <c r="K4213" s="11"/>
      <c r="Q4213" s="11"/>
      <c r="X4213" s="11"/>
      <c r="AA4213" s="11"/>
      <c r="AG4213" s="11"/>
    </row>
    <row r="4214" spans="5:33">
      <c r="E4214" s="11"/>
      <c r="K4214" s="11"/>
      <c r="Q4214" s="11"/>
      <c r="X4214" s="11"/>
      <c r="AA4214" s="11"/>
      <c r="AG4214" s="11"/>
    </row>
    <row r="4215" spans="5:33">
      <c r="E4215" s="11"/>
      <c r="K4215" s="11"/>
      <c r="Q4215" s="11"/>
      <c r="X4215" s="11"/>
      <c r="AA4215" s="11"/>
      <c r="AG4215" s="11"/>
    </row>
    <row r="4216" spans="5:33">
      <c r="E4216" s="11"/>
      <c r="K4216" s="11"/>
      <c r="Q4216" s="11"/>
      <c r="X4216" s="11"/>
      <c r="AA4216" s="11"/>
      <c r="AG4216" s="11"/>
    </row>
    <row r="4217" spans="5:33">
      <c r="E4217" s="11"/>
      <c r="K4217" s="11"/>
      <c r="Q4217" s="11"/>
      <c r="X4217" s="11"/>
      <c r="AA4217" s="11"/>
      <c r="AG4217" s="11"/>
    </row>
    <row r="4218" spans="5:33">
      <c r="E4218" s="11"/>
      <c r="K4218" s="11"/>
      <c r="Q4218" s="11"/>
      <c r="X4218" s="11"/>
      <c r="AA4218" s="11"/>
      <c r="AG4218" s="11"/>
    </row>
    <row r="4219" spans="5:33">
      <c r="E4219" s="11"/>
      <c r="K4219" s="11"/>
      <c r="Q4219" s="11"/>
      <c r="X4219" s="11"/>
      <c r="AA4219" s="11"/>
      <c r="AG4219" s="11"/>
    </row>
    <row r="4220" spans="5:33">
      <c r="E4220" s="11"/>
      <c r="K4220" s="11"/>
      <c r="Q4220" s="11"/>
      <c r="X4220" s="11"/>
      <c r="AA4220" s="11"/>
      <c r="AG4220" s="11"/>
    </row>
    <row r="4221" spans="5:33">
      <c r="E4221" s="11"/>
      <c r="K4221" s="11"/>
      <c r="Q4221" s="11"/>
      <c r="X4221" s="11"/>
      <c r="AA4221" s="11"/>
      <c r="AG4221" s="11"/>
    </row>
    <row r="4222" spans="5:33">
      <c r="E4222" s="11"/>
      <c r="K4222" s="11"/>
      <c r="Q4222" s="11"/>
      <c r="X4222" s="11"/>
      <c r="AA4222" s="11"/>
      <c r="AG4222" s="11"/>
    </row>
    <row r="4223" spans="5:33">
      <c r="E4223" s="11"/>
      <c r="K4223" s="11"/>
      <c r="Q4223" s="11"/>
      <c r="X4223" s="11"/>
      <c r="AA4223" s="11"/>
      <c r="AG4223" s="11"/>
    </row>
    <row r="4224" spans="5:33">
      <c r="E4224" s="11"/>
      <c r="K4224" s="11"/>
      <c r="Q4224" s="11"/>
      <c r="X4224" s="11"/>
      <c r="AA4224" s="11"/>
      <c r="AG4224" s="11"/>
    </row>
    <row r="4225" spans="5:33">
      <c r="E4225" s="11"/>
      <c r="K4225" s="11"/>
      <c r="Q4225" s="11"/>
      <c r="X4225" s="11"/>
      <c r="AA4225" s="11"/>
      <c r="AG4225" s="11"/>
    </row>
    <row r="4226" spans="5:33">
      <c r="E4226" s="11"/>
      <c r="K4226" s="11"/>
      <c r="Q4226" s="11"/>
      <c r="X4226" s="11"/>
      <c r="AA4226" s="11"/>
      <c r="AG4226" s="11"/>
    </row>
    <row r="4227" spans="5:33">
      <c r="E4227" s="11"/>
      <c r="K4227" s="11"/>
      <c r="Q4227" s="11"/>
      <c r="X4227" s="11"/>
      <c r="AA4227" s="11"/>
      <c r="AG4227" s="11"/>
    </row>
    <row r="4228" spans="5:33">
      <c r="E4228" s="11"/>
      <c r="K4228" s="11"/>
      <c r="Q4228" s="11"/>
      <c r="X4228" s="11"/>
      <c r="AA4228" s="11"/>
      <c r="AG4228" s="11"/>
    </row>
    <row r="4229" spans="5:33">
      <c r="E4229" s="11"/>
      <c r="K4229" s="11"/>
      <c r="Q4229" s="11"/>
      <c r="X4229" s="11"/>
      <c r="AA4229" s="11"/>
      <c r="AG4229" s="11"/>
    </row>
    <row r="4230" spans="5:33">
      <c r="E4230" s="11"/>
      <c r="K4230" s="11"/>
      <c r="Q4230" s="11"/>
      <c r="X4230" s="11"/>
      <c r="AA4230" s="11"/>
      <c r="AG4230" s="11"/>
    </row>
    <row r="4231" spans="5:33">
      <c r="E4231" s="11"/>
      <c r="K4231" s="11"/>
      <c r="Q4231" s="11"/>
      <c r="X4231" s="11"/>
      <c r="AA4231" s="11"/>
      <c r="AG4231" s="11"/>
    </row>
    <row r="4232" spans="5:33">
      <c r="E4232" s="11"/>
      <c r="K4232" s="11"/>
      <c r="Q4232" s="11"/>
      <c r="X4232" s="11"/>
      <c r="AA4232" s="11"/>
      <c r="AG4232" s="11"/>
    </row>
    <row r="4233" spans="5:33">
      <c r="E4233" s="11"/>
      <c r="K4233" s="11"/>
      <c r="Q4233" s="11"/>
      <c r="X4233" s="11"/>
      <c r="AA4233" s="11"/>
      <c r="AG4233" s="11"/>
    </row>
    <row r="4234" spans="5:33">
      <c r="E4234" s="11"/>
      <c r="K4234" s="11"/>
      <c r="Q4234" s="11"/>
      <c r="X4234" s="11"/>
      <c r="AA4234" s="11"/>
      <c r="AG4234" s="11"/>
    </row>
    <row r="4235" spans="5:33">
      <c r="E4235" s="11"/>
      <c r="K4235" s="11"/>
      <c r="Q4235" s="11"/>
      <c r="X4235" s="11"/>
      <c r="AA4235" s="11"/>
      <c r="AG4235" s="11"/>
    </row>
    <row r="4236" spans="5:33">
      <c r="E4236" s="11"/>
      <c r="K4236" s="11"/>
      <c r="Q4236" s="11"/>
      <c r="X4236" s="11"/>
      <c r="AA4236" s="11"/>
      <c r="AG4236" s="11"/>
    </row>
    <row r="4237" spans="5:33">
      <c r="E4237" s="11"/>
      <c r="K4237" s="11"/>
      <c r="Q4237" s="11"/>
      <c r="X4237" s="11"/>
      <c r="AA4237" s="11"/>
      <c r="AG4237" s="11"/>
    </row>
    <row r="4238" spans="5:33">
      <c r="E4238" s="11"/>
      <c r="K4238" s="11"/>
      <c r="Q4238" s="11"/>
      <c r="X4238" s="11"/>
      <c r="AA4238" s="11"/>
      <c r="AG4238" s="11"/>
    </row>
    <row r="4239" spans="5:33">
      <c r="E4239" s="11"/>
      <c r="K4239" s="11"/>
      <c r="Q4239" s="11"/>
      <c r="X4239" s="11"/>
      <c r="AA4239" s="11"/>
      <c r="AG4239" s="11"/>
    </row>
    <row r="4240" spans="5:33">
      <c r="E4240" s="11"/>
      <c r="K4240" s="11"/>
      <c r="Q4240" s="11"/>
      <c r="X4240" s="11"/>
      <c r="AA4240" s="11"/>
      <c r="AG4240" s="11"/>
    </row>
    <row r="4241" spans="5:33">
      <c r="E4241" s="11"/>
      <c r="K4241" s="11"/>
      <c r="Q4241" s="11"/>
      <c r="X4241" s="11"/>
      <c r="AA4241" s="11"/>
      <c r="AG4241" s="11"/>
    </row>
    <row r="4242" spans="5:33">
      <c r="E4242" s="11"/>
      <c r="K4242" s="11"/>
      <c r="Q4242" s="11"/>
      <c r="X4242" s="11"/>
      <c r="AA4242" s="11"/>
      <c r="AG4242" s="11"/>
    </row>
    <row r="4243" spans="5:33">
      <c r="E4243" s="11"/>
      <c r="K4243" s="11"/>
      <c r="Q4243" s="11"/>
      <c r="X4243" s="11"/>
      <c r="AA4243" s="11"/>
      <c r="AG4243" s="11"/>
    </row>
    <row r="4244" spans="5:33">
      <c r="E4244" s="11"/>
      <c r="K4244" s="11"/>
      <c r="Q4244" s="11"/>
      <c r="X4244" s="11"/>
      <c r="AA4244" s="11"/>
      <c r="AG4244" s="11"/>
    </row>
    <row r="4245" spans="5:33">
      <c r="E4245" s="11"/>
      <c r="K4245" s="11"/>
      <c r="Q4245" s="11"/>
      <c r="X4245" s="11"/>
      <c r="AA4245" s="11"/>
      <c r="AG4245" s="11"/>
    </row>
    <row r="4246" spans="5:33">
      <c r="E4246" s="11"/>
      <c r="K4246" s="11"/>
      <c r="Q4246" s="11"/>
      <c r="X4246" s="11"/>
      <c r="AA4246" s="11"/>
      <c r="AG4246" s="11"/>
    </row>
    <row r="4247" spans="5:33">
      <c r="E4247" s="11"/>
      <c r="K4247" s="11"/>
      <c r="Q4247" s="11"/>
      <c r="X4247" s="11"/>
      <c r="AA4247" s="11"/>
      <c r="AG4247" s="11"/>
    </row>
    <row r="4248" spans="5:33">
      <c r="E4248" s="11"/>
      <c r="K4248" s="11"/>
      <c r="Q4248" s="11"/>
      <c r="X4248" s="11"/>
      <c r="AA4248" s="11"/>
      <c r="AG4248" s="11"/>
    </row>
    <row r="4249" spans="5:33">
      <c r="E4249" s="11"/>
      <c r="K4249" s="11"/>
      <c r="Q4249" s="11"/>
      <c r="X4249" s="11"/>
      <c r="AA4249" s="11"/>
      <c r="AG4249" s="11"/>
    </row>
    <row r="4250" spans="5:33">
      <c r="E4250" s="11"/>
      <c r="K4250" s="11"/>
      <c r="Q4250" s="11"/>
      <c r="X4250" s="11"/>
      <c r="AA4250" s="11"/>
      <c r="AG4250" s="11"/>
    </row>
    <row r="4251" spans="5:33">
      <c r="E4251" s="11"/>
      <c r="K4251" s="11"/>
      <c r="Q4251" s="11"/>
      <c r="X4251" s="11"/>
      <c r="AA4251" s="11"/>
      <c r="AG4251" s="11"/>
    </row>
    <row r="4252" spans="5:33">
      <c r="E4252" s="11"/>
      <c r="K4252" s="11"/>
      <c r="Q4252" s="11"/>
      <c r="X4252" s="11"/>
      <c r="AA4252" s="11"/>
      <c r="AG4252" s="11"/>
    </row>
    <row r="4253" spans="5:33">
      <c r="E4253" s="11"/>
      <c r="K4253" s="11"/>
      <c r="Q4253" s="11"/>
      <c r="X4253" s="11"/>
      <c r="AA4253" s="11"/>
      <c r="AG4253" s="11"/>
    </row>
    <row r="4254" spans="5:33">
      <c r="E4254" s="11"/>
      <c r="K4254" s="11"/>
      <c r="Q4254" s="11"/>
      <c r="X4254" s="11"/>
      <c r="AA4254" s="11"/>
      <c r="AG4254" s="11"/>
    </row>
    <row r="4255" spans="5:33">
      <c r="E4255" s="11"/>
      <c r="K4255" s="11"/>
      <c r="Q4255" s="11"/>
      <c r="X4255" s="11"/>
      <c r="AA4255" s="11"/>
      <c r="AG4255" s="11"/>
    </row>
    <row r="4256" spans="5:33">
      <c r="E4256" s="11"/>
      <c r="K4256" s="11"/>
      <c r="Q4256" s="11"/>
      <c r="X4256" s="11"/>
      <c r="AA4256" s="11"/>
      <c r="AG4256" s="11"/>
    </row>
    <row r="4257" spans="5:33">
      <c r="E4257" s="11"/>
      <c r="K4257" s="11"/>
      <c r="Q4257" s="11"/>
      <c r="X4257" s="11"/>
      <c r="AA4257" s="11"/>
      <c r="AG4257" s="11"/>
    </row>
    <row r="4258" spans="5:33">
      <c r="E4258" s="11"/>
      <c r="K4258" s="11"/>
      <c r="Q4258" s="11"/>
      <c r="X4258" s="11"/>
      <c r="AA4258" s="11"/>
      <c r="AG4258" s="11"/>
    </row>
    <row r="4259" spans="5:33">
      <c r="E4259" s="11"/>
      <c r="K4259" s="11"/>
      <c r="Q4259" s="11"/>
      <c r="X4259" s="11"/>
      <c r="AA4259" s="11"/>
      <c r="AG4259" s="11"/>
    </row>
    <row r="4260" spans="5:33">
      <c r="E4260" s="11"/>
      <c r="K4260" s="11"/>
      <c r="Q4260" s="11"/>
      <c r="X4260" s="11"/>
      <c r="AA4260" s="11"/>
      <c r="AG4260" s="11"/>
    </row>
    <row r="4261" spans="5:33">
      <c r="E4261" s="11"/>
      <c r="K4261" s="11"/>
      <c r="Q4261" s="11"/>
      <c r="X4261" s="11"/>
      <c r="AA4261" s="11"/>
      <c r="AG4261" s="11"/>
    </row>
    <row r="4262" spans="5:33">
      <c r="E4262" s="11"/>
      <c r="K4262" s="11"/>
      <c r="Q4262" s="11"/>
      <c r="X4262" s="11"/>
      <c r="AA4262" s="11"/>
      <c r="AG4262" s="11"/>
    </row>
    <row r="4263" spans="5:33">
      <c r="E4263" s="11"/>
      <c r="K4263" s="11"/>
      <c r="Q4263" s="11"/>
      <c r="X4263" s="11"/>
      <c r="AA4263" s="11"/>
      <c r="AG4263" s="11"/>
    </row>
    <row r="4264" spans="5:33">
      <c r="E4264" s="11"/>
      <c r="K4264" s="11"/>
      <c r="Q4264" s="11"/>
      <c r="X4264" s="11"/>
      <c r="AA4264" s="11"/>
      <c r="AG4264" s="11"/>
    </row>
    <row r="4265" spans="5:33">
      <c r="E4265" s="11"/>
      <c r="K4265" s="11"/>
      <c r="Q4265" s="11"/>
      <c r="X4265" s="11"/>
      <c r="AA4265" s="11"/>
      <c r="AG4265" s="11"/>
    </row>
    <row r="4266" spans="5:33">
      <c r="E4266" s="11"/>
      <c r="K4266" s="11"/>
      <c r="Q4266" s="11"/>
      <c r="X4266" s="11"/>
      <c r="AA4266" s="11"/>
      <c r="AG4266" s="11"/>
    </row>
    <row r="4267" spans="5:33">
      <c r="E4267" s="11"/>
      <c r="K4267" s="11"/>
      <c r="Q4267" s="11"/>
      <c r="X4267" s="11"/>
      <c r="AA4267" s="11"/>
      <c r="AG4267" s="11"/>
    </row>
    <row r="4268" spans="5:33">
      <c r="E4268" s="11"/>
      <c r="K4268" s="11"/>
      <c r="Q4268" s="11"/>
      <c r="X4268" s="11"/>
      <c r="AA4268" s="11"/>
      <c r="AG4268" s="11"/>
    </row>
    <row r="4269" spans="5:33">
      <c r="E4269" s="11"/>
      <c r="K4269" s="11"/>
      <c r="Q4269" s="11"/>
      <c r="X4269" s="11"/>
      <c r="AA4269" s="11"/>
      <c r="AG4269" s="11"/>
    </row>
    <row r="4270" spans="5:33">
      <c r="E4270" s="11"/>
      <c r="K4270" s="11"/>
      <c r="Q4270" s="11"/>
      <c r="X4270" s="11"/>
      <c r="AA4270" s="11"/>
      <c r="AG4270" s="11"/>
    </row>
    <row r="4271" spans="5:33">
      <c r="E4271" s="11"/>
      <c r="K4271" s="11"/>
      <c r="Q4271" s="11"/>
      <c r="X4271" s="11"/>
      <c r="AA4271" s="11"/>
      <c r="AG4271" s="11"/>
    </row>
    <row r="4272" spans="5:33">
      <c r="E4272" s="11"/>
      <c r="K4272" s="11"/>
      <c r="Q4272" s="11"/>
      <c r="X4272" s="11"/>
      <c r="AA4272" s="11"/>
      <c r="AG4272" s="11"/>
    </row>
    <row r="4273" spans="5:33">
      <c r="E4273" s="11"/>
      <c r="K4273" s="11"/>
      <c r="Q4273" s="11"/>
      <c r="X4273" s="11"/>
      <c r="AA4273" s="11"/>
      <c r="AG4273" s="11"/>
    </row>
    <row r="4274" spans="5:33">
      <c r="E4274" s="11"/>
      <c r="K4274" s="11"/>
      <c r="Q4274" s="11"/>
      <c r="X4274" s="11"/>
      <c r="AA4274" s="11"/>
      <c r="AG4274" s="11"/>
    </row>
    <row r="4275" spans="5:33">
      <c r="E4275" s="11"/>
      <c r="K4275" s="11"/>
      <c r="Q4275" s="11"/>
      <c r="X4275" s="11"/>
      <c r="AA4275" s="11"/>
      <c r="AG4275" s="11"/>
    </row>
    <row r="4276" spans="5:33">
      <c r="E4276" s="11"/>
      <c r="K4276" s="11"/>
      <c r="Q4276" s="11"/>
      <c r="X4276" s="11"/>
      <c r="AA4276" s="11"/>
      <c r="AG4276" s="11"/>
    </row>
    <row r="4277" spans="5:33">
      <c r="E4277" s="11"/>
      <c r="K4277" s="11"/>
      <c r="Q4277" s="11"/>
      <c r="X4277" s="11"/>
      <c r="AA4277" s="11"/>
      <c r="AG4277" s="11"/>
    </row>
    <row r="4278" spans="5:33">
      <c r="E4278" s="11"/>
      <c r="K4278" s="11"/>
      <c r="Q4278" s="11"/>
      <c r="X4278" s="11"/>
      <c r="AA4278" s="11"/>
      <c r="AG4278" s="11"/>
    </row>
    <row r="4279" spans="5:33">
      <c r="E4279" s="11"/>
      <c r="K4279" s="11"/>
      <c r="Q4279" s="11"/>
      <c r="X4279" s="11"/>
      <c r="AA4279" s="11"/>
      <c r="AG4279" s="11"/>
    </row>
    <row r="4280" spans="5:33">
      <c r="E4280" s="11"/>
      <c r="K4280" s="11"/>
      <c r="Q4280" s="11"/>
      <c r="X4280" s="11"/>
      <c r="AA4280" s="11"/>
      <c r="AG4280" s="11"/>
    </row>
    <row r="4281" spans="5:33">
      <c r="E4281" s="11"/>
      <c r="K4281" s="11"/>
      <c r="Q4281" s="11"/>
      <c r="X4281" s="11"/>
      <c r="AA4281" s="11"/>
      <c r="AG4281" s="11"/>
    </row>
    <row r="4282" spans="5:33">
      <c r="E4282" s="11"/>
      <c r="K4282" s="11"/>
      <c r="Q4282" s="11"/>
      <c r="X4282" s="11"/>
      <c r="AA4282" s="11"/>
      <c r="AG4282" s="11"/>
    </row>
    <row r="4283" spans="5:33">
      <c r="E4283" s="11"/>
      <c r="K4283" s="11"/>
      <c r="Q4283" s="11"/>
      <c r="X4283" s="11"/>
      <c r="AA4283" s="11"/>
      <c r="AG4283" s="11"/>
    </row>
    <row r="4284" spans="5:33">
      <c r="E4284" s="11"/>
      <c r="K4284" s="11"/>
      <c r="Q4284" s="11"/>
      <c r="X4284" s="11"/>
      <c r="AA4284" s="11"/>
      <c r="AG4284" s="11"/>
    </row>
    <row r="4285" spans="5:33">
      <c r="E4285" s="11"/>
      <c r="K4285" s="11"/>
      <c r="Q4285" s="11"/>
      <c r="X4285" s="11"/>
      <c r="AA4285" s="11"/>
      <c r="AG4285" s="11"/>
    </row>
    <row r="4286" spans="5:33">
      <c r="E4286" s="11"/>
      <c r="K4286" s="11"/>
      <c r="Q4286" s="11"/>
      <c r="X4286" s="11"/>
      <c r="AA4286" s="11"/>
      <c r="AG4286" s="11"/>
    </row>
    <row r="4287" spans="5:33">
      <c r="E4287" s="11"/>
      <c r="K4287" s="11"/>
      <c r="Q4287" s="11"/>
      <c r="X4287" s="11"/>
      <c r="AA4287" s="11"/>
      <c r="AG4287" s="11"/>
    </row>
    <row r="4288" spans="5:33">
      <c r="E4288" s="11"/>
      <c r="K4288" s="11"/>
      <c r="Q4288" s="11"/>
      <c r="X4288" s="11"/>
      <c r="AA4288" s="11"/>
      <c r="AG4288" s="11"/>
    </row>
    <row r="4289" spans="5:33">
      <c r="E4289" s="11"/>
      <c r="K4289" s="11"/>
      <c r="Q4289" s="11"/>
      <c r="X4289" s="11"/>
      <c r="AA4289" s="11"/>
      <c r="AG4289" s="11"/>
    </row>
    <row r="4290" spans="5:33">
      <c r="E4290" s="11"/>
      <c r="K4290" s="11"/>
      <c r="Q4290" s="11"/>
      <c r="X4290" s="11"/>
      <c r="AA4290" s="11"/>
      <c r="AG4290" s="11"/>
    </row>
    <row r="4291" spans="5:33">
      <c r="E4291" s="11"/>
      <c r="K4291" s="11"/>
      <c r="Q4291" s="11"/>
      <c r="X4291" s="11"/>
      <c r="AA4291" s="11"/>
      <c r="AG4291" s="11"/>
    </row>
    <row r="4292" spans="5:33">
      <c r="E4292" s="11"/>
      <c r="K4292" s="11"/>
      <c r="Q4292" s="11"/>
      <c r="X4292" s="11"/>
      <c r="AA4292" s="11"/>
      <c r="AG4292" s="11"/>
    </row>
    <row r="4293" spans="5:33">
      <c r="E4293" s="11"/>
      <c r="K4293" s="11"/>
      <c r="Q4293" s="11"/>
      <c r="X4293" s="11"/>
      <c r="AA4293" s="11"/>
      <c r="AG4293" s="11"/>
    </row>
    <row r="4294" spans="5:33">
      <c r="E4294" s="11"/>
      <c r="K4294" s="11"/>
      <c r="Q4294" s="11"/>
      <c r="X4294" s="11"/>
      <c r="AA4294" s="11"/>
      <c r="AG4294" s="11"/>
    </row>
    <row r="4295" spans="5:33">
      <c r="E4295" s="11"/>
      <c r="K4295" s="11"/>
      <c r="Q4295" s="11"/>
      <c r="X4295" s="11"/>
      <c r="AA4295" s="11"/>
      <c r="AG4295" s="11"/>
    </row>
    <row r="4296" spans="5:33">
      <c r="E4296" s="11"/>
      <c r="K4296" s="11"/>
      <c r="Q4296" s="11"/>
      <c r="X4296" s="11"/>
      <c r="AA4296" s="11"/>
      <c r="AG4296" s="11"/>
    </row>
    <row r="4297" spans="5:33">
      <c r="E4297" s="11"/>
      <c r="K4297" s="11"/>
      <c r="Q4297" s="11"/>
      <c r="X4297" s="11"/>
      <c r="AA4297" s="11"/>
      <c r="AG4297" s="11"/>
    </row>
    <row r="4298" spans="5:33">
      <c r="E4298" s="11"/>
      <c r="K4298" s="11"/>
      <c r="Q4298" s="11"/>
      <c r="X4298" s="11"/>
      <c r="AA4298" s="11"/>
      <c r="AG4298" s="11"/>
    </row>
    <row r="4299" spans="5:33">
      <c r="E4299" s="11"/>
      <c r="K4299" s="11"/>
      <c r="Q4299" s="11"/>
      <c r="X4299" s="11"/>
      <c r="AA4299" s="11"/>
      <c r="AG4299" s="11"/>
    </row>
    <row r="4300" spans="5:33">
      <c r="E4300" s="11"/>
      <c r="K4300" s="11"/>
      <c r="Q4300" s="11"/>
      <c r="X4300" s="11"/>
      <c r="AA4300" s="11"/>
      <c r="AG4300" s="11"/>
    </row>
    <row r="4301" spans="5:33">
      <c r="E4301" s="11"/>
      <c r="K4301" s="11"/>
      <c r="Q4301" s="11"/>
      <c r="X4301" s="11"/>
      <c r="AA4301" s="11"/>
      <c r="AG4301" s="11"/>
    </row>
    <row r="4302" spans="5:33">
      <c r="E4302" s="11"/>
      <c r="K4302" s="11"/>
      <c r="Q4302" s="11"/>
      <c r="X4302" s="11"/>
      <c r="AA4302" s="11"/>
      <c r="AG4302" s="11"/>
    </row>
    <row r="4303" spans="5:33">
      <c r="E4303" s="11"/>
      <c r="K4303" s="11"/>
      <c r="Q4303" s="11"/>
      <c r="X4303" s="11"/>
      <c r="AA4303" s="11"/>
      <c r="AG4303" s="11"/>
    </row>
    <row r="4304" spans="5:33">
      <c r="E4304" s="11"/>
      <c r="K4304" s="11"/>
      <c r="Q4304" s="11"/>
      <c r="X4304" s="11"/>
      <c r="AA4304" s="11"/>
      <c r="AG4304" s="11"/>
    </row>
    <row r="4305" spans="5:33">
      <c r="E4305" s="11"/>
      <c r="K4305" s="11"/>
      <c r="Q4305" s="11"/>
      <c r="X4305" s="11"/>
      <c r="AA4305" s="11"/>
      <c r="AG4305" s="11"/>
    </row>
    <row r="4306" spans="5:33">
      <c r="E4306" s="11"/>
      <c r="K4306" s="11"/>
      <c r="Q4306" s="11"/>
      <c r="X4306" s="11"/>
      <c r="AA4306" s="11"/>
      <c r="AG4306" s="11"/>
    </row>
    <row r="4307" spans="5:33">
      <c r="E4307" s="11"/>
      <c r="K4307" s="11"/>
      <c r="Q4307" s="11"/>
      <c r="X4307" s="11"/>
      <c r="AA4307" s="11"/>
      <c r="AG4307" s="11"/>
    </row>
    <row r="4308" spans="5:33">
      <c r="E4308" s="11"/>
      <c r="K4308" s="11"/>
      <c r="Q4308" s="11"/>
      <c r="X4308" s="11"/>
      <c r="AA4308" s="11"/>
      <c r="AG4308" s="11"/>
    </row>
    <row r="4309" spans="5:33">
      <c r="E4309" s="11"/>
      <c r="K4309" s="11"/>
      <c r="Q4309" s="11"/>
      <c r="X4309" s="11"/>
      <c r="AA4309" s="11"/>
      <c r="AG4309" s="11"/>
    </row>
    <row r="4310" spans="5:33">
      <c r="E4310" s="11"/>
      <c r="K4310" s="11"/>
      <c r="Q4310" s="11"/>
      <c r="X4310" s="11"/>
      <c r="AA4310" s="11"/>
      <c r="AG4310" s="11"/>
    </row>
    <row r="4311" spans="5:33">
      <c r="E4311" s="11"/>
      <c r="K4311" s="11"/>
      <c r="Q4311" s="11"/>
      <c r="X4311" s="11"/>
      <c r="AA4311" s="11"/>
      <c r="AG4311" s="11"/>
    </row>
    <row r="4312" spans="5:33">
      <c r="E4312" s="11"/>
      <c r="K4312" s="11"/>
      <c r="Q4312" s="11"/>
      <c r="X4312" s="11"/>
      <c r="AA4312" s="11"/>
      <c r="AG4312" s="11"/>
    </row>
    <row r="4313" spans="5:33">
      <c r="E4313" s="11"/>
      <c r="K4313" s="11"/>
      <c r="Q4313" s="11"/>
      <c r="X4313" s="11"/>
      <c r="AA4313" s="11"/>
      <c r="AG4313" s="11"/>
    </row>
    <row r="4314" spans="5:33">
      <c r="E4314" s="11"/>
      <c r="K4314" s="11"/>
      <c r="Q4314" s="11"/>
      <c r="X4314" s="11"/>
      <c r="AA4314" s="11"/>
      <c r="AG4314" s="11"/>
    </row>
    <row r="4315" spans="5:33">
      <c r="E4315" s="11"/>
      <c r="K4315" s="11"/>
      <c r="Q4315" s="11"/>
      <c r="X4315" s="11"/>
      <c r="AA4315" s="11"/>
      <c r="AG4315" s="11"/>
    </row>
    <row r="4316" spans="5:33">
      <c r="E4316" s="11"/>
      <c r="K4316" s="11"/>
      <c r="Q4316" s="11"/>
      <c r="X4316" s="11"/>
      <c r="AA4316" s="11"/>
      <c r="AG4316" s="11"/>
    </row>
    <row r="4317" spans="5:33">
      <c r="E4317" s="11"/>
      <c r="K4317" s="11"/>
      <c r="Q4317" s="11"/>
      <c r="X4317" s="11"/>
      <c r="AA4317" s="11"/>
      <c r="AG4317" s="11"/>
    </row>
    <row r="4318" spans="5:33">
      <c r="E4318" s="11"/>
      <c r="K4318" s="11"/>
      <c r="Q4318" s="11"/>
      <c r="X4318" s="11"/>
      <c r="AA4318" s="11"/>
      <c r="AG4318" s="11"/>
    </row>
    <row r="4319" spans="5:33">
      <c r="E4319" s="11"/>
      <c r="K4319" s="11"/>
      <c r="Q4319" s="11"/>
      <c r="X4319" s="11"/>
      <c r="AA4319" s="11"/>
      <c r="AG4319" s="11"/>
    </row>
    <row r="4320" spans="5:33">
      <c r="E4320" s="11"/>
      <c r="K4320" s="11"/>
      <c r="Q4320" s="11"/>
      <c r="X4320" s="11"/>
      <c r="AA4320" s="11"/>
      <c r="AG4320" s="11"/>
    </row>
    <row r="4321" spans="5:33">
      <c r="E4321" s="11"/>
      <c r="K4321" s="11"/>
      <c r="Q4321" s="11"/>
      <c r="X4321" s="11"/>
      <c r="AA4321" s="11"/>
      <c r="AG4321" s="11"/>
    </row>
    <row r="4322" spans="5:33">
      <c r="E4322" s="11"/>
      <c r="K4322" s="11"/>
      <c r="Q4322" s="11"/>
      <c r="X4322" s="11"/>
      <c r="AA4322" s="11"/>
      <c r="AG4322" s="11"/>
    </row>
    <row r="4323" spans="5:33">
      <c r="E4323" s="11"/>
      <c r="K4323" s="11"/>
      <c r="Q4323" s="11"/>
      <c r="X4323" s="11"/>
      <c r="AA4323" s="11"/>
      <c r="AG4323" s="11"/>
    </row>
    <row r="4324" spans="5:33">
      <c r="E4324" s="11"/>
      <c r="K4324" s="11"/>
      <c r="Q4324" s="11"/>
      <c r="X4324" s="11"/>
      <c r="AA4324" s="11"/>
      <c r="AG4324" s="11"/>
    </row>
    <row r="4325" spans="5:33">
      <c r="E4325" s="11"/>
      <c r="K4325" s="11"/>
      <c r="Q4325" s="11"/>
      <c r="X4325" s="11"/>
      <c r="AA4325" s="11"/>
      <c r="AG4325" s="11"/>
    </row>
    <row r="4326" spans="5:33">
      <c r="E4326" s="11"/>
      <c r="K4326" s="11"/>
      <c r="Q4326" s="11"/>
      <c r="X4326" s="11"/>
      <c r="AA4326" s="11"/>
      <c r="AG4326" s="11"/>
    </row>
    <row r="4327" spans="5:33">
      <c r="E4327" s="11"/>
      <c r="K4327" s="11"/>
      <c r="Q4327" s="11"/>
      <c r="X4327" s="11"/>
      <c r="AA4327" s="11"/>
      <c r="AG4327" s="11"/>
    </row>
    <row r="4328" spans="5:33">
      <c r="E4328" s="11"/>
      <c r="K4328" s="11"/>
      <c r="Q4328" s="11"/>
      <c r="X4328" s="11"/>
      <c r="AA4328" s="11"/>
      <c r="AG4328" s="11"/>
    </row>
    <row r="4329" spans="5:33">
      <c r="E4329" s="11"/>
      <c r="K4329" s="11"/>
      <c r="Q4329" s="11"/>
      <c r="X4329" s="11"/>
      <c r="AA4329" s="11"/>
      <c r="AG4329" s="11"/>
    </row>
    <row r="4330" spans="5:33">
      <c r="E4330" s="11"/>
      <c r="K4330" s="11"/>
      <c r="Q4330" s="11"/>
      <c r="X4330" s="11"/>
      <c r="AA4330" s="11"/>
      <c r="AG4330" s="11"/>
    </row>
    <row r="4331" spans="5:33">
      <c r="E4331" s="11"/>
      <c r="K4331" s="11"/>
      <c r="Q4331" s="11"/>
      <c r="X4331" s="11"/>
      <c r="AA4331" s="11"/>
      <c r="AG4331" s="11"/>
    </row>
    <row r="4332" spans="5:33">
      <c r="E4332" s="11"/>
      <c r="K4332" s="11"/>
      <c r="Q4332" s="11"/>
      <c r="X4332" s="11"/>
      <c r="AA4332" s="11"/>
      <c r="AG4332" s="11"/>
    </row>
    <row r="4333" spans="5:33">
      <c r="E4333" s="11"/>
      <c r="K4333" s="11"/>
      <c r="Q4333" s="11"/>
      <c r="X4333" s="11"/>
      <c r="AA4333" s="11"/>
      <c r="AG4333" s="11"/>
    </row>
    <row r="4334" spans="5:33">
      <c r="E4334" s="11"/>
      <c r="K4334" s="11"/>
      <c r="Q4334" s="11"/>
      <c r="X4334" s="11"/>
      <c r="AA4334" s="11"/>
      <c r="AG4334" s="11"/>
    </row>
    <row r="4335" spans="5:33">
      <c r="E4335" s="11"/>
      <c r="K4335" s="11"/>
      <c r="Q4335" s="11"/>
      <c r="X4335" s="11"/>
      <c r="AA4335" s="11"/>
      <c r="AG4335" s="11"/>
    </row>
    <row r="4336" spans="5:33">
      <c r="E4336" s="11"/>
      <c r="K4336" s="11"/>
      <c r="Q4336" s="11"/>
      <c r="X4336" s="11"/>
      <c r="AA4336" s="11"/>
      <c r="AG4336" s="11"/>
    </row>
    <row r="4337" spans="5:33">
      <c r="E4337" s="11"/>
      <c r="K4337" s="11"/>
      <c r="Q4337" s="11"/>
      <c r="X4337" s="11"/>
      <c r="AA4337" s="11"/>
      <c r="AG4337" s="11"/>
    </row>
    <row r="4338" spans="5:33">
      <c r="E4338" s="11"/>
      <c r="K4338" s="11"/>
      <c r="Q4338" s="11"/>
      <c r="X4338" s="11"/>
      <c r="AA4338" s="11"/>
      <c r="AG4338" s="11"/>
    </row>
    <row r="4339" spans="5:33">
      <c r="E4339" s="11"/>
      <c r="K4339" s="11"/>
      <c r="Q4339" s="11"/>
      <c r="X4339" s="11"/>
      <c r="AA4339" s="11"/>
      <c r="AG4339" s="11"/>
    </row>
    <row r="4340" spans="5:33">
      <c r="E4340" s="11"/>
      <c r="K4340" s="11"/>
      <c r="Q4340" s="11"/>
      <c r="X4340" s="11"/>
      <c r="AA4340" s="11"/>
      <c r="AG4340" s="11"/>
    </row>
    <row r="4341" spans="5:33">
      <c r="E4341" s="11"/>
      <c r="K4341" s="11"/>
      <c r="Q4341" s="11"/>
      <c r="X4341" s="11"/>
      <c r="AA4341" s="11"/>
      <c r="AG4341" s="11"/>
    </row>
    <row r="4342" spans="5:33">
      <c r="E4342" s="11"/>
      <c r="K4342" s="11"/>
      <c r="Q4342" s="11"/>
      <c r="X4342" s="11"/>
      <c r="AA4342" s="11"/>
      <c r="AG4342" s="11"/>
    </row>
    <row r="4343" spans="5:33">
      <c r="E4343" s="11"/>
      <c r="K4343" s="11"/>
      <c r="Q4343" s="11"/>
      <c r="X4343" s="11"/>
      <c r="AA4343" s="11"/>
      <c r="AG4343" s="11"/>
    </row>
    <row r="4344" spans="5:33">
      <c r="E4344" s="11"/>
      <c r="K4344" s="11"/>
      <c r="Q4344" s="11"/>
      <c r="X4344" s="11"/>
      <c r="AA4344" s="11"/>
      <c r="AG4344" s="11"/>
    </row>
    <row r="4345" spans="5:33">
      <c r="E4345" s="11"/>
      <c r="K4345" s="11"/>
      <c r="Q4345" s="11"/>
      <c r="X4345" s="11"/>
      <c r="AA4345" s="11"/>
      <c r="AG4345" s="11"/>
    </row>
    <row r="4346" spans="5:33">
      <c r="E4346" s="11"/>
      <c r="K4346" s="11"/>
      <c r="Q4346" s="11"/>
      <c r="X4346" s="11"/>
      <c r="AA4346" s="11"/>
      <c r="AG4346" s="11"/>
    </row>
    <row r="4347" spans="5:33">
      <c r="E4347" s="11"/>
      <c r="K4347" s="11"/>
      <c r="Q4347" s="11"/>
      <c r="X4347" s="11"/>
      <c r="AA4347" s="11"/>
      <c r="AG4347" s="11"/>
    </row>
    <row r="4348" spans="5:33">
      <c r="E4348" s="11"/>
      <c r="K4348" s="11"/>
      <c r="Q4348" s="11"/>
      <c r="X4348" s="11"/>
      <c r="AA4348" s="11"/>
      <c r="AG4348" s="11"/>
    </row>
    <row r="4349" spans="5:33">
      <c r="E4349" s="11"/>
      <c r="K4349" s="11"/>
      <c r="Q4349" s="11"/>
      <c r="X4349" s="11"/>
      <c r="AA4349" s="11"/>
      <c r="AG4349" s="11"/>
    </row>
    <row r="4350" spans="5:33">
      <c r="E4350" s="11"/>
      <c r="K4350" s="11"/>
      <c r="Q4350" s="11"/>
      <c r="X4350" s="11"/>
      <c r="AA4350" s="11"/>
      <c r="AG4350" s="11"/>
    </row>
    <row r="4351" spans="5:33">
      <c r="E4351" s="11"/>
      <c r="K4351" s="11"/>
      <c r="Q4351" s="11"/>
      <c r="X4351" s="11"/>
      <c r="AA4351" s="11"/>
      <c r="AG4351" s="11"/>
    </row>
    <row r="4352" spans="5:33">
      <c r="E4352" s="11"/>
      <c r="K4352" s="11"/>
      <c r="Q4352" s="11"/>
      <c r="X4352" s="11"/>
      <c r="AA4352" s="11"/>
      <c r="AG4352" s="11"/>
    </row>
    <row r="4353" spans="5:33">
      <c r="E4353" s="11"/>
      <c r="K4353" s="11"/>
      <c r="Q4353" s="11"/>
      <c r="X4353" s="11"/>
      <c r="AA4353" s="11"/>
      <c r="AG4353" s="11"/>
    </row>
    <row r="4354" spans="5:33">
      <c r="E4354" s="11"/>
      <c r="K4354" s="11"/>
      <c r="Q4354" s="11"/>
      <c r="X4354" s="11"/>
      <c r="AA4354" s="11"/>
      <c r="AG4354" s="11"/>
    </row>
    <row r="4355" spans="5:33">
      <c r="E4355" s="11"/>
      <c r="K4355" s="11"/>
      <c r="Q4355" s="11"/>
      <c r="X4355" s="11"/>
      <c r="AA4355" s="11"/>
      <c r="AG4355" s="11"/>
    </row>
    <row r="4356" spans="5:33">
      <c r="E4356" s="11"/>
      <c r="K4356" s="11"/>
      <c r="Q4356" s="11"/>
      <c r="X4356" s="11"/>
      <c r="AA4356" s="11"/>
      <c r="AG4356" s="11"/>
    </row>
    <row r="4357" spans="5:33">
      <c r="E4357" s="11"/>
      <c r="K4357" s="11"/>
      <c r="Q4357" s="11"/>
      <c r="X4357" s="11"/>
      <c r="AA4357" s="11"/>
      <c r="AG4357" s="11"/>
    </row>
    <row r="4358" spans="5:33">
      <c r="E4358" s="11"/>
      <c r="K4358" s="11"/>
      <c r="Q4358" s="11"/>
      <c r="X4358" s="11"/>
      <c r="AA4358" s="11"/>
      <c r="AG4358" s="11"/>
    </row>
    <row r="4359" spans="5:33">
      <c r="E4359" s="11"/>
      <c r="K4359" s="11"/>
      <c r="Q4359" s="11"/>
      <c r="X4359" s="11"/>
      <c r="AA4359" s="11"/>
      <c r="AG4359" s="11"/>
    </row>
    <row r="4360" spans="5:33">
      <c r="E4360" s="11"/>
      <c r="K4360" s="11"/>
      <c r="Q4360" s="11"/>
      <c r="X4360" s="11"/>
      <c r="AA4360" s="11"/>
      <c r="AG4360" s="11"/>
    </row>
    <row r="4361" spans="5:33">
      <c r="E4361" s="11"/>
      <c r="K4361" s="11"/>
      <c r="Q4361" s="11"/>
      <c r="X4361" s="11"/>
      <c r="AA4361" s="11"/>
      <c r="AG4361" s="11"/>
    </row>
    <row r="4362" spans="5:33">
      <c r="E4362" s="11"/>
      <c r="K4362" s="11"/>
      <c r="Q4362" s="11"/>
      <c r="X4362" s="11"/>
      <c r="AA4362" s="11"/>
      <c r="AG4362" s="11"/>
    </row>
    <row r="4363" spans="5:33">
      <c r="E4363" s="11"/>
      <c r="K4363" s="11"/>
      <c r="Q4363" s="11"/>
      <c r="X4363" s="11"/>
      <c r="AA4363" s="11"/>
      <c r="AG4363" s="11"/>
    </row>
    <row r="4364" spans="5:33">
      <c r="E4364" s="11"/>
      <c r="K4364" s="11"/>
      <c r="Q4364" s="11"/>
      <c r="X4364" s="11"/>
      <c r="AA4364" s="11"/>
      <c r="AG4364" s="11"/>
    </row>
    <row r="4365" spans="5:33">
      <c r="E4365" s="11"/>
      <c r="K4365" s="11"/>
      <c r="Q4365" s="11"/>
      <c r="X4365" s="11"/>
      <c r="AA4365" s="11"/>
      <c r="AG4365" s="11"/>
    </row>
    <row r="4366" spans="5:33">
      <c r="E4366" s="11"/>
      <c r="K4366" s="11"/>
      <c r="Q4366" s="11"/>
      <c r="X4366" s="11"/>
      <c r="AA4366" s="11"/>
      <c r="AG4366" s="11"/>
    </row>
    <row r="4367" spans="5:33">
      <c r="E4367" s="11"/>
      <c r="K4367" s="11"/>
      <c r="Q4367" s="11"/>
      <c r="X4367" s="11"/>
      <c r="AA4367" s="11"/>
      <c r="AG4367" s="11"/>
    </row>
    <row r="4368" spans="5:33">
      <c r="E4368" s="11"/>
      <c r="K4368" s="11"/>
      <c r="Q4368" s="11"/>
      <c r="X4368" s="11"/>
      <c r="AA4368" s="11"/>
      <c r="AG4368" s="11"/>
    </row>
    <row r="4369" spans="5:33">
      <c r="E4369" s="11"/>
      <c r="K4369" s="11"/>
      <c r="Q4369" s="11"/>
      <c r="X4369" s="11"/>
      <c r="AA4369" s="11"/>
      <c r="AG4369" s="11"/>
    </row>
    <row r="4370" spans="5:33">
      <c r="E4370" s="11"/>
      <c r="K4370" s="11"/>
      <c r="Q4370" s="11"/>
      <c r="X4370" s="11"/>
      <c r="AA4370" s="11"/>
      <c r="AG4370" s="11"/>
    </row>
    <row r="4371" spans="5:33">
      <c r="E4371" s="11"/>
      <c r="K4371" s="11"/>
      <c r="Q4371" s="11"/>
      <c r="X4371" s="11"/>
      <c r="AA4371" s="11"/>
      <c r="AG4371" s="11"/>
    </row>
    <row r="4372" spans="5:33">
      <c r="E4372" s="11"/>
      <c r="K4372" s="11"/>
      <c r="Q4372" s="11"/>
      <c r="X4372" s="11"/>
      <c r="AA4372" s="11"/>
      <c r="AG4372" s="11"/>
    </row>
    <row r="4373" spans="5:33">
      <c r="E4373" s="11"/>
      <c r="K4373" s="11"/>
      <c r="Q4373" s="11"/>
      <c r="X4373" s="11"/>
      <c r="AA4373" s="11"/>
      <c r="AG4373" s="11"/>
    </row>
    <row r="4374" spans="5:33">
      <c r="E4374" s="11"/>
      <c r="K4374" s="11"/>
      <c r="Q4374" s="11"/>
      <c r="X4374" s="11"/>
      <c r="AA4374" s="11"/>
      <c r="AG4374" s="11"/>
    </row>
    <row r="4375" spans="5:33">
      <c r="E4375" s="11"/>
      <c r="K4375" s="11"/>
      <c r="Q4375" s="11"/>
      <c r="X4375" s="11"/>
      <c r="AA4375" s="11"/>
      <c r="AG4375" s="11"/>
    </row>
    <row r="4376" spans="5:33">
      <c r="E4376" s="11"/>
      <c r="K4376" s="11"/>
      <c r="Q4376" s="11"/>
      <c r="X4376" s="11"/>
      <c r="AA4376" s="11"/>
      <c r="AG4376" s="11"/>
    </row>
    <row r="4377" spans="5:33">
      <c r="E4377" s="11"/>
      <c r="K4377" s="11"/>
      <c r="Q4377" s="11"/>
      <c r="X4377" s="11"/>
      <c r="AA4377" s="11"/>
      <c r="AG4377" s="11"/>
    </row>
    <row r="4378" spans="5:33">
      <c r="E4378" s="11"/>
      <c r="K4378" s="11"/>
      <c r="Q4378" s="11"/>
      <c r="X4378" s="11"/>
      <c r="AA4378" s="11"/>
      <c r="AG4378" s="11"/>
    </row>
    <row r="4379" spans="5:33">
      <c r="E4379" s="11"/>
      <c r="K4379" s="11"/>
      <c r="Q4379" s="11"/>
      <c r="X4379" s="11"/>
      <c r="AA4379" s="11"/>
      <c r="AG4379" s="11"/>
    </row>
    <row r="4380" spans="5:33">
      <c r="E4380" s="11"/>
      <c r="K4380" s="11"/>
      <c r="Q4380" s="11"/>
      <c r="X4380" s="11"/>
      <c r="AA4380" s="11"/>
      <c r="AG4380" s="11"/>
    </row>
    <row r="4381" spans="5:33">
      <c r="E4381" s="11"/>
      <c r="K4381" s="11"/>
      <c r="Q4381" s="11"/>
      <c r="X4381" s="11"/>
      <c r="AA4381" s="11"/>
      <c r="AG4381" s="11"/>
    </row>
    <row r="4382" spans="5:33">
      <c r="E4382" s="11"/>
      <c r="K4382" s="11"/>
      <c r="Q4382" s="11"/>
      <c r="X4382" s="11"/>
      <c r="AA4382" s="11"/>
      <c r="AG4382" s="11"/>
    </row>
    <row r="4383" spans="5:33">
      <c r="E4383" s="11"/>
      <c r="K4383" s="11"/>
      <c r="Q4383" s="11"/>
      <c r="X4383" s="11"/>
      <c r="AA4383" s="11"/>
      <c r="AG4383" s="11"/>
    </row>
    <row r="4384" spans="5:33">
      <c r="E4384" s="11"/>
      <c r="K4384" s="11"/>
      <c r="Q4384" s="11"/>
      <c r="X4384" s="11"/>
      <c r="AA4384" s="11"/>
      <c r="AG4384" s="11"/>
    </row>
    <row r="4385" spans="5:33">
      <c r="E4385" s="11"/>
      <c r="K4385" s="11"/>
      <c r="Q4385" s="11"/>
      <c r="X4385" s="11"/>
      <c r="AA4385" s="11"/>
      <c r="AG4385" s="11"/>
    </row>
    <row r="4386" spans="5:33">
      <c r="E4386" s="11"/>
      <c r="K4386" s="11"/>
      <c r="Q4386" s="11"/>
      <c r="X4386" s="11"/>
      <c r="AA4386" s="11"/>
      <c r="AG4386" s="11"/>
    </row>
    <row r="4387" spans="5:33">
      <c r="E4387" s="11"/>
      <c r="K4387" s="11"/>
      <c r="Q4387" s="11"/>
      <c r="X4387" s="11"/>
      <c r="AA4387" s="11"/>
      <c r="AG4387" s="11"/>
    </row>
    <row r="4388" spans="5:33">
      <c r="E4388" s="11"/>
      <c r="K4388" s="11"/>
      <c r="Q4388" s="11"/>
      <c r="X4388" s="11"/>
      <c r="AA4388" s="11"/>
      <c r="AG4388" s="11"/>
    </row>
    <row r="4389" spans="5:33">
      <c r="E4389" s="11"/>
      <c r="K4389" s="11"/>
      <c r="Q4389" s="11"/>
      <c r="X4389" s="11"/>
      <c r="AA4389" s="11"/>
      <c r="AG4389" s="11"/>
    </row>
    <row r="4390" spans="5:33">
      <c r="E4390" s="11"/>
      <c r="K4390" s="11"/>
      <c r="Q4390" s="11"/>
      <c r="X4390" s="11"/>
      <c r="AA4390" s="11"/>
      <c r="AG4390" s="11"/>
    </row>
    <row r="4391" spans="5:33">
      <c r="E4391" s="11"/>
      <c r="K4391" s="11"/>
      <c r="Q4391" s="11"/>
      <c r="X4391" s="11"/>
      <c r="AA4391" s="11"/>
      <c r="AG4391" s="11"/>
    </row>
    <row r="4392" spans="5:33">
      <c r="E4392" s="11"/>
      <c r="K4392" s="11"/>
      <c r="Q4392" s="11"/>
      <c r="X4392" s="11"/>
      <c r="AA4392" s="11"/>
      <c r="AG4392" s="11"/>
    </row>
    <row r="4393" spans="5:33">
      <c r="E4393" s="11"/>
      <c r="K4393" s="11"/>
      <c r="Q4393" s="11"/>
      <c r="X4393" s="11"/>
      <c r="AA4393" s="11"/>
      <c r="AG4393" s="11"/>
    </row>
    <row r="4394" spans="5:33">
      <c r="E4394" s="11"/>
      <c r="K4394" s="11"/>
      <c r="Q4394" s="11"/>
      <c r="X4394" s="11"/>
      <c r="AA4394" s="11"/>
      <c r="AG4394" s="11"/>
    </row>
    <row r="4395" spans="5:33">
      <c r="E4395" s="11"/>
      <c r="K4395" s="11"/>
      <c r="Q4395" s="11"/>
      <c r="X4395" s="11"/>
      <c r="AA4395" s="11"/>
      <c r="AG4395" s="11"/>
    </row>
    <row r="4396" spans="5:33">
      <c r="E4396" s="11"/>
      <c r="K4396" s="11"/>
      <c r="Q4396" s="11"/>
      <c r="X4396" s="11"/>
      <c r="AA4396" s="11"/>
      <c r="AG4396" s="11"/>
    </row>
    <row r="4397" spans="5:33">
      <c r="E4397" s="11"/>
      <c r="K4397" s="11"/>
      <c r="Q4397" s="11"/>
      <c r="X4397" s="11"/>
      <c r="AA4397" s="11"/>
      <c r="AG4397" s="11"/>
    </row>
    <row r="4398" spans="5:33">
      <c r="E4398" s="11"/>
      <c r="K4398" s="11"/>
      <c r="Q4398" s="11"/>
      <c r="X4398" s="11"/>
      <c r="AA4398" s="11"/>
      <c r="AG4398" s="11"/>
    </row>
    <row r="4399" spans="5:33">
      <c r="E4399" s="11"/>
      <c r="K4399" s="11"/>
      <c r="Q4399" s="11"/>
      <c r="X4399" s="11"/>
      <c r="AA4399" s="11"/>
      <c r="AG4399" s="11"/>
    </row>
    <row r="4400" spans="5:33">
      <c r="E4400" s="11"/>
      <c r="K4400" s="11"/>
      <c r="Q4400" s="11"/>
      <c r="X4400" s="11"/>
      <c r="AA4400" s="11"/>
      <c r="AG4400" s="11"/>
    </row>
    <row r="4401" spans="5:33">
      <c r="E4401" s="11"/>
      <c r="K4401" s="11"/>
      <c r="Q4401" s="11"/>
      <c r="X4401" s="11"/>
      <c r="AA4401" s="11"/>
      <c r="AG4401" s="11"/>
    </row>
    <row r="4402" spans="5:33">
      <c r="E4402" s="11"/>
      <c r="K4402" s="11"/>
      <c r="Q4402" s="11"/>
      <c r="X4402" s="11"/>
      <c r="AA4402" s="11"/>
      <c r="AG4402" s="11"/>
    </row>
    <row r="4403" spans="5:33">
      <c r="E4403" s="11"/>
      <c r="K4403" s="11"/>
      <c r="Q4403" s="11"/>
      <c r="X4403" s="11"/>
      <c r="AA4403" s="11"/>
      <c r="AG4403" s="11"/>
    </row>
    <row r="4404" spans="5:33">
      <c r="E4404" s="11"/>
      <c r="K4404" s="11"/>
      <c r="Q4404" s="11"/>
      <c r="X4404" s="11"/>
      <c r="AA4404" s="11"/>
      <c r="AG4404" s="11"/>
    </row>
    <row r="4405" spans="5:33">
      <c r="E4405" s="11"/>
      <c r="K4405" s="11"/>
      <c r="Q4405" s="11"/>
      <c r="X4405" s="11"/>
      <c r="AA4405" s="11"/>
      <c r="AG4405" s="11"/>
    </row>
    <row r="4406" spans="5:33">
      <c r="E4406" s="11"/>
      <c r="K4406" s="11"/>
      <c r="Q4406" s="11"/>
      <c r="X4406" s="11"/>
      <c r="AA4406" s="11"/>
      <c r="AG4406" s="11"/>
    </row>
    <row r="4407" spans="5:33">
      <c r="E4407" s="11"/>
      <c r="K4407" s="11"/>
      <c r="Q4407" s="11"/>
      <c r="X4407" s="11"/>
      <c r="AA4407" s="11"/>
      <c r="AG4407" s="11"/>
    </row>
    <row r="4408" spans="5:33">
      <c r="E4408" s="11"/>
      <c r="K4408" s="11"/>
      <c r="Q4408" s="11"/>
      <c r="X4408" s="11"/>
      <c r="AA4408" s="11"/>
      <c r="AG4408" s="11"/>
    </row>
    <row r="4409" spans="5:33">
      <c r="E4409" s="11"/>
      <c r="K4409" s="11"/>
      <c r="Q4409" s="11"/>
      <c r="X4409" s="11"/>
      <c r="AA4409" s="11"/>
      <c r="AG4409" s="11"/>
    </row>
    <row r="4410" spans="5:33">
      <c r="E4410" s="11"/>
      <c r="K4410" s="11"/>
      <c r="Q4410" s="11"/>
      <c r="X4410" s="11"/>
      <c r="AA4410" s="11"/>
      <c r="AG4410" s="11"/>
    </row>
    <row r="4411" spans="5:33">
      <c r="E4411" s="11"/>
      <c r="K4411" s="11"/>
      <c r="Q4411" s="11"/>
      <c r="X4411" s="11"/>
      <c r="AA4411" s="11"/>
      <c r="AG4411" s="11"/>
    </row>
    <row r="4412" spans="5:33">
      <c r="E4412" s="11"/>
      <c r="K4412" s="11"/>
      <c r="Q4412" s="11"/>
      <c r="X4412" s="11"/>
      <c r="AA4412" s="11"/>
      <c r="AG4412" s="11"/>
    </row>
    <row r="4413" spans="5:33">
      <c r="E4413" s="11"/>
      <c r="K4413" s="11"/>
      <c r="Q4413" s="11"/>
      <c r="X4413" s="11"/>
      <c r="AA4413" s="11"/>
      <c r="AG4413" s="11"/>
    </row>
    <row r="4414" spans="5:33">
      <c r="E4414" s="11"/>
      <c r="K4414" s="11"/>
      <c r="Q4414" s="11"/>
      <c r="X4414" s="11"/>
      <c r="AA4414" s="11"/>
      <c r="AG4414" s="11"/>
    </row>
    <row r="4415" spans="5:33">
      <c r="E4415" s="11"/>
      <c r="K4415" s="11"/>
      <c r="Q4415" s="11"/>
      <c r="X4415" s="11"/>
      <c r="AA4415" s="11"/>
      <c r="AG4415" s="11"/>
    </row>
    <row r="4416" spans="5:33">
      <c r="E4416" s="11"/>
      <c r="K4416" s="11"/>
      <c r="Q4416" s="11"/>
      <c r="X4416" s="11"/>
      <c r="AA4416" s="11"/>
      <c r="AG4416" s="11"/>
    </row>
    <row r="4417" spans="5:33">
      <c r="E4417" s="11"/>
      <c r="K4417" s="11"/>
      <c r="Q4417" s="11"/>
      <c r="X4417" s="11"/>
      <c r="AA4417" s="11"/>
      <c r="AG4417" s="11"/>
    </row>
    <row r="4418" spans="5:33">
      <c r="E4418" s="11"/>
      <c r="K4418" s="11"/>
      <c r="Q4418" s="11"/>
      <c r="X4418" s="11"/>
      <c r="AA4418" s="11"/>
      <c r="AG4418" s="11"/>
    </row>
    <row r="4419" spans="5:33">
      <c r="E4419" s="11"/>
      <c r="K4419" s="11"/>
      <c r="Q4419" s="11"/>
      <c r="X4419" s="11"/>
      <c r="AA4419" s="11"/>
      <c r="AG4419" s="11"/>
    </row>
    <row r="4420" spans="5:33">
      <c r="E4420" s="11"/>
      <c r="K4420" s="11"/>
      <c r="Q4420" s="11"/>
      <c r="X4420" s="11"/>
      <c r="AA4420" s="11"/>
      <c r="AG4420" s="11"/>
    </row>
    <row r="4421" spans="5:33">
      <c r="E4421" s="11"/>
      <c r="K4421" s="11"/>
      <c r="Q4421" s="11"/>
      <c r="X4421" s="11"/>
      <c r="AA4421" s="11"/>
      <c r="AG4421" s="11"/>
    </row>
    <row r="4422" spans="5:33">
      <c r="E4422" s="11"/>
      <c r="K4422" s="11"/>
      <c r="Q4422" s="11"/>
      <c r="X4422" s="11"/>
      <c r="AA4422" s="11"/>
      <c r="AG4422" s="11"/>
    </row>
    <row r="4423" spans="5:33">
      <c r="E4423" s="11"/>
      <c r="K4423" s="11"/>
      <c r="Q4423" s="11"/>
      <c r="X4423" s="11"/>
      <c r="AA4423" s="11"/>
      <c r="AG4423" s="11"/>
    </row>
    <row r="4424" spans="5:33">
      <c r="E4424" s="11"/>
      <c r="K4424" s="11"/>
      <c r="Q4424" s="11"/>
      <c r="X4424" s="11"/>
      <c r="AA4424" s="11"/>
      <c r="AG4424" s="11"/>
    </row>
    <row r="4425" spans="5:33">
      <c r="E4425" s="11"/>
      <c r="K4425" s="11"/>
      <c r="Q4425" s="11"/>
      <c r="X4425" s="11"/>
      <c r="AA4425" s="11"/>
      <c r="AG4425" s="11"/>
    </row>
    <row r="4426" spans="5:33">
      <c r="E4426" s="11"/>
      <c r="K4426" s="11"/>
      <c r="Q4426" s="11"/>
      <c r="X4426" s="11"/>
      <c r="AA4426" s="11"/>
      <c r="AG4426" s="11"/>
    </row>
    <row r="4427" spans="5:33">
      <c r="E4427" s="11"/>
      <c r="K4427" s="11"/>
      <c r="Q4427" s="11"/>
      <c r="X4427" s="11"/>
      <c r="AA4427" s="11"/>
      <c r="AG4427" s="11"/>
    </row>
    <row r="4428" spans="5:33">
      <c r="E4428" s="11"/>
      <c r="K4428" s="11"/>
      <c r="Q4428" s="11"/>
      <c r="X4428" s="11"/>
      <c r="AA4428" s="11"/>
      <c r="AG4428" s="11"/>
    </row>
    <row r="4429" spans="5:33">
      <c r="E4429" s="11"/>
      <c r="K4429" s="11"/>
      <c r="Q4429" s="11"/>
      <c r="X4429" s="11"/>
      <c r="AA4429" s="11"/>
      <c r="AG4429" s="11"/>
    </row>
    <row r="4430" spans="5:33">
      <c r="E4430" s="11"/>
      <c r="K4430" s="11"/>
      <c r="Q4430" s="11"/>
      <c r="X4430" s="11"/>
      <c r="AA4430" s="11"/>
      <c r="AG4430" s="11"/>
    </row>
    <row r="4431" spans="5:33">
      <c r="E4431" s="11"/>
      <c r="K4431" s="11"/>
      <c r="Q4431" s="11"/>
      <c r="X4431" s="11"/>
      <c r="AA4431" s="11"/>
      <c r="AG4431" s="11"/>
    </row>
    <row r="4432" spans="5:33">
      <c r="E4432" s="11"/>
      <c r="K4432" s="11"/>
      <c r="Q4432" s="11"/>
      <c r="X4432" s="11"/>
      <c r="AA4432" s="11"/>
      <c r="AG4432" s="11"/>
    </row>
    <row r="4433" spans="5:33">
      <c r="E4433" s="11"/>
      <c r="K4433" s="11"/>
      <c r="Q4433" s="11"/>
      <c r="X4433" s="11"/>
      <c r="AA4433" s="11"/>
      <c r="AG4433" s="11"/>
    </row>
    <row r="4434" spans="5:33">
      <c r="E4434" s="11"/>
      <c r="K4434" s="11"/>
      <c r="Q4434" s="11"/>
      <c r="X4434" s="11"/>
      <c r="AA4434" s="11"/>
      <c r="AG4434" s="11"/>
    </row>
    <row r="4435" spans="5:33">
      <c r="E4435" s="11"/>
      <c r="K4435" s="11"/>
      <c r="Q4435" s="11"/>
      <c r="X4435" s="11"/>
      <c r="AA4435" s="11"/>
      <c r="AG4435" s="11"/>
    </row>
    <row r="4436" spans="5:33">
      <c r="E4436" s="11"/>
      <c r="K4436" s="11"/>
      <c r="Q4436" s="11"/>
      <c r="X4436" s="11"/>
      <c r="AA4436" s="11"/>
      <c r="AG4436" s="11"/>
    </row>
    <row r="4437" spans="5:33">
      <c r="E4437" s="11"/>
      <c r="K4437" s="11"/>
      <c r="Q4437" s="11"/>
      <c r="X4437" s="11"/>
      <c r="AA4437" s="11"/>
      <c r="AG4437" s="11"/>
    </row>
    <row r="4438" spans="5:33">
      <c r="E4438" s="11"/>
      <c r="K4438" s="11"/>
      <c r="Q4438" s="11"/>
      <c r="X4438" s="11"/>
      <c r="AA4438" s="11"/>
      <c r="AG4438" s="11"/>
    </row>
    <row r="4439" spans="5:33">
      <c r="E4439" s="11"/>
      <c r="K4439" s="11"/>
      <c r="Q4439" s="11"/>
      <c r="X4439" s="11"/>
      <c r="AA4439" s="11"/>
      <c r="AG4439" s="11"/>
    </row>
    <row r="4440" spans="5:33">
      <c r="E4440" s="11"/>
      <c r="K4440" s="11"/>
      <c r="Q4440" s="11"/>
      <c r="X4440" s="11"/>
      <c r="AA4440" s="11"/>
      <c r="AG4440" s="11"/>
    </row>
    <row r="4441" spans="5:33">
      <c r="E4441" s="11"/>
      <c r="K4441" s="11"/>
      <c r="Q4441" s="11"/>
      <c r="X4441" s="11"/>
      <c r="AA4441" s="11"/>
      <c r="AG4441" s="11"/>
    </row>
    <row r="4442" spans="5:33">
      <c r="E4442" s="11"/>
      <c r="K4442" s="11"/>
      <c r="Q4442" s="11"/>
      <c r="X4442" s="11"/>
      <c r="AA4442" s="11"/>
      <c r="AG4442" s="11"/>
    </row>
    <row r="4443" spans="5:33">
      <c r="E4443" s="11"/>
      <c r="K4443" s="11"/>
      <c r="Q4443" s="11"/>
      <c r="X4443" s="11"/>
      <c r="AA4443" s="11"/>
      <c r="AG4443" s="11"/>
    </row>
    <row r="4444" spans="5:33">
      <c r="E4444" s="11"/>
      <c r="K4444" s="11"/>
      <c r="Q4444" s="11"/>
      <c r="X4444" s="11"/>
      <c r="AA4444" s="11"/>
      <c r="AG4444" s="11"/>
    </row>
    <row r="4445" spans="5:33">
      <c r="E4445" s="11"/>
      <c r="K4445" s="11"/>
      <c r="Q4445" s="11"/>
      <c r="X4445" s="11"/>
      <c r="AA4445" s="11"/>
      <c r="AG4445" s="11"/>
    </row>
    <row r="4446" spans="5:33">
      <c r="E4446" s="11"/>
      <c r="K4446" s="11"/>
      <c r="Q4446" s="11"/>
      <c r="X4446" s="11"/>
      <c r="AA4446" s="11"/>
      <c r="AG4446" s="11"/>
    </row>
    <row r="4447" spans="5:33">
      <c r="E4447" s="11"/>
      <c r="K4447" s="11"/>
      <c r="Q4447" s="11"/>
      <c r="X4447" s="11"/>
      <c r="AA4447" s="11"/>
      <c r="AG4447" s="11"/>
    </row>
    <row r="4448" spans="5:33">
      <c r="E4448" s="11"/>
      <c r="K4448" s="11"/>
      <c r="Q4448" s="11"/>
      <c r="X4448" s="11"/>
      <c r="AA4448" s="11"/>
      <c r="AG4448" s="11"/>
    </row>
    <row r="4449" spans="5:33">
      <c r="E4449" s="11"/>
      <c r="K4449" s="11"/>
      <c r="Q4449" s="11"/>
      <c r="X4449" s="11"/>
      <c r="AA4449" s="11"/>
      <c r="AG4449" s="11"/>
    </row>
    <row r="4450" spans="5:33">
      <c r="E4450" s="11"/>
      <c r="K4450" s="11"/>
      <c r="Q4450" s="11"/>
      <c r="X4450" s="11"/>
      <c r="AA4450" s="11"/>
      <c r="AG4450" s="11"/>
    </row>
    <row r="4451" spans="5:33">
      <c r="E4451" s="11"/>
      <c r="K4451" s="11"/>
      <c r="Q4451" s="11"/>
      <c r="X4451" s="11"/>
      <c r="AA4451" s="11"/>
      <c r="AG4451" s="11"/>
    </row>
    <row r="4452" spans="5:33">
      <c r="E4452" s="11"/>
      <c r="K4452" s="11"/>
      <c r="Q4452" s="11"/>
      <c r="X4452" s="11"/>
      <c r="AA4452" s="11"/>
      <c r="AG4452" s="11"/>
    </row>
    <row r="4453" spans="5:33">
      <c r="E4453" s="11"/>
      <c r="K4453" s="11"/>
      <c r="Q4453" s="11"/>
      <c r="X4453" s="11"/>
      <c r="AA4453" s="11"/>
      <c r="AG4453" s="11"/>
    </row>
    <row r="4454" spans="5:33">
      <c r="E4454" s="11"/>
      <c r="K4454" s="11"/>
      <c r="Q4454" s="11"/>
      <c r="X4454" s="11"/>
      <c r="AA4454" s="11"/>
      <c r="AG4454" s="11"/>
    </row>
    <row r="4455" spans="5:33">
      <c r="E4455" s="11"/>
      <c r="K4455" s="11"/>
      <c r="Q4455" s="11"/>
      <c r="X4455" s="11"/>
      <c r="AA4455" s="11"/>
      <c r="AG4455" s="11"/>
    </row>
    <row r="4456" spans="5:33">
      <c r="E4456" s="11"/>
      <c r="K4456" s="11"/>
      <c r="Q4456" s="11"/>
      <c r="X4456" s="11"/>
      <c r="AA4456" s="11"/>
      <c r="AG4456" s="11"/>
    </row>
    <row r="4457" spans="5:33">
      <c r="E4457" s="11"/>
      <c r="K4457" s="11"/>
      <c r="Q4457" s="11"/>
      <c r="X4457" s="11"/>
      <c r="AA4457" s="11"/>
      <c r="AG4457" s="11"/>
    </row>
    <row r="4458" spans="5:33">
      <c r="E4458" s="11"/>
      <c r="K4458" s="11"/>
      <c r="Q4458" s="11"/>
      <c r="X4458" s="11"/>
      <c r="AA4458" s="11"/>
      <c r="AG4458" s="11"/>
    </row>
    <row r="4459" spans="5:33">
      <c r="E4459" s="11"/>
      <c r="K4459" s="11"/>
      <c r="Q4459" s="11"/>
      <c r="X4459" s="11"/>
      <c r="AA4459" s="11"/>
      <c r="AG4459" s="11"/>
    </row>
    <row r="4460" spans="5:33">
      <c r="E4460" s="11"/>
      <c r="K4460" s="11"/>
      <c r="Q4460" s="11"/>
      <c r="X4460" s="11"/>
      <c r="AA4460" s="11"/>
      <c r="AG4460" s="11"/>
    </row>
    <row r="4461" spans="5:33">
      <c r="E4461" s="11"/>
      <c r="K4461" s="11"/>
      <c r="Q4461" s="11"/>
      <c r="X4461" s="11"/>
      <c r="AA4461" s="11"/>
      <c r="AG4461" s="11"/>
    </row>
    <row r="4462" spans="5:33">
      <c r="E4462" s="11"/>
      <c r="K4462" s="11"/>
      <c r="Q4462" s="11"/>
      <c r="X4462" s="11"/>
      <c r="AA4462" s="11"/>
      <c r="AG4462" s="11"/>
    </row>
    <row r="4463" spans="5:33">
      <c r="E4463" s="11"/>
      <c r="K4463" s="11"/>
      <c r="Q4463" s="11"/>
      <c r="X4463" s="11"/>
      <c r="AA4463" s="11"/>
      <c r="AG4463" s="11"/>
    </row>
    <row r="4464" spans="5:33">
      <c r="E4464" s="11"/>
      <c r="K4464" s="11"/>
      <c r="Q4464" s="11"/>
      <c r="X4464" s="11"/>
      <c r="AA4464" s="11"/>
      <c r="AG4464" s="11"/>
    </row>
    <row r="4465" spans="5:33">
      <c r="E4465" s="11"/>
      <c r="K4465" s="11"/>
      <c r="Q4465" s="11"/>
      <c r="X4465" s="11"/>
      <c r="AA4465" s="11"/>
      <c r="AG4465" s="11"/>
    </row>
    <row r="4466" spans="5:33">
      <c r="E4466" s="11"/>
      <c r="K4466" s="11"/>
      <c r="Q4466" s="11"/>
      <c r="X4466" s="11"/>
      <c r="AA4466" s="11"/>
      <c r="AG4466" s="11"/>
    </row>
    <row r="4467" spans="5:33">
      <c r="E4467" s="11"/>
      <c r="K4467" s="11"/>
      <c r="Q4467" s="11"/>
      <c r="X4467" s="11"/>
      <c r="AA4467" s="11"/>
      <c r="AG4467" s="11"/>
    </row>
    <row r="4468" spans="5:33">
      <c r="E4468" s="11"/>
      <c r="K4468" s="11"/>
      <c r="Q4468" s="11"/>
      <c r="X4468" s="11"/>
      <c r="AA4468" s="11"/>
      <c r="AG4468" s="11"/>
    </row>
    <row r="4469" spans="5:33">
      <c r="E4469" s="11"/>
      <c r="K4469" s="11"/>
      <c r="Q4469" s="11"/>
      <c r="X4469" s="11"/>
      <c r="AA4469" s="11"/>
      <c r="AG4469" s="11"/>
    </row>
    <row r="4470" spans="5:33">
      <c r="E4470" s="11"/>
      <c r="K4470" s="11"/>
      <c r="Q4470" s="11"/>
      <c r="X4470" s="11"/>
      <c r="AA4470" s="11"/>
      <c r="AG4470" s="11"/>
    </row>
    <row r="4471" spans="5:33">
      <c r="E4471" s="11"/>
      <c r="K4471" s="11"/>
      <c r="Q4471" s="11"/>
      <c r="X4471" s="11"/>
      <c r="AA4471" s="11"/>
      <c r="AG4471" s="11"/>
    </row>
    <row r="4472" spans="5:33">
      <c r="E4472" s="11"/>
      <c r="K4472" s="11"/>
      <c r="Q4472" s="11"/>
      <c r="X4472" s="11"/>
      <c r="AA4472" s="11"/>
      <c r="AG4472" s="11"/>
    </row>
    <row r="4473" spans="5:33">
      <c r="E4473" s="11"/>
      <c r="K4473" s="11"/>
      <c r="Q4473" s="11"/>
      <c r="X4473" s="11"/>
      <c r="AA4473" s="11"/>
      <c r="AG4473" s="11"/>
    </row>
    <row r="4474" spans="5:33">
      <c r="E4474" s="11"/>
      <c r="K4474" s="11"/>
      <c r="Q4474" s="11"/>
      <c r="X4474" s="11"/>
      <c r="AA4474" s="11"/>
      <c r="AG4474" s="11"/>
    </row>
    <row r="4475" spans="5:33">
      <c r="E4475" s="11"/>
      <c r="K4475" s="11"/>
      <c r="Q4475" s="11"/>
      <c r="X4475" s="11"/>
      <c r="AA4475" s="11"/>
      <c r="AG4475" s="11"/>
    </row>
    <row r="4476" spans="5:33">
      <c r="E4476" s="11"/>
      <c r="K4476" s="11"/>
      <c r="Q4476" s="11"/>
      <c r="X4476" s="11"/>
      <c r="AA4476" s="11"/>
      <c r="AG4476" s="11"/>
    </row>
    <row r="4477" spans="5:33">
      <c r="E4477" s="11"/>
      <c r="K4477" s="11"/>
      <c r="Q4477" s="11"/>
      <c r="X4477" s="11"/>
      <c r="AA4477" s="11"/>
      <c r="AG4477" s="11"/>
    </row>
    <row r="4478" spans="5:33">
      <c r="E4478" s="11"/>
      <c r="K4478" s="11"/>
      <c r="Q4478" s="11"/>
      <c r="X4478" s="11"/>
      <c r="AA4478" s="11"/>
      <c r="AG4478" s="11"/>
    </row>
    <row r="4479" spans="5:33">
      <c r="E4479" s="11"/>
      <c r="K4479" s="11"/>
      <c r="Q4479" s="11"/>
      <c r="X4479" s="11"/>
      <c r="AA4479" s="11"/>
      <c r="AG4479" s="11"/>
    </row>
    <row r="4480" spans="5:33">
      <c r="E4480" s="11"/>
      <c r="K4480" s="11"/>
      <c r="Q4480" s="11"/>
      <c r="X4480" s="11"/>
      <c r="AA4480" s="11"/>
      <c r="AG4480" s="11"/>
    </row>
    <row r="4481" spans="5:33">
      <c r="E4481" s="11"/>
      <c r="K4481" s="11"/>
      <c r="Q4481" s="11"/>
      <c r="X4481" s="11"/>
      <c r="AA4481" s="11"/>
      <c r="AG4481" s="11"/>
    </row>
    <row r="4482" spans="5:33">
      <c r="E4482" s="11"/>
      <c r="K4482" s="11"/>
      <c r="Q4482" s="11"/>
      <c r="X4482" s="11"/>
      <c r="AA4482" s="11"/>
      <c r="AG4482" s="11"/>
    </row>
    <row r="4483" spans="5:33">
      <c r="E4483" s="11"/>
      <c r="K4483" s="11"/>
      <c r="Q4483" s="11"/>
      <c r="X4483" s="11"/>
      <c r="AA4483" s="11"/>
      <c r="AG4483" s="11"/>
    </row>
    <row r="4484" spans="5:33">
      <c r="E4484" s="11"/>
      <c r="K4484" s="11"/>
      <c r="Q4484" s="11"/>
      <c r="X4484" s="11"/>
      <c r="AA4484" s="11"/>
      <c r="AG4484" s="11"/>
    </row>
    <row r="4485" spans="5:33">
      <c r="E4485" s="11"/>
      <c r="K4485" s="11"/>
      <c r="Q4485" s="11"/>
      <c r="X4485" s="11"/>
      <c r="AA4485" s="11"/>
      <c r="AG4485" s="11"/>
    </row>
    <row r="4486" spans="5:33">
      <c r="E4486" s="11"/>
      <c r="K4486" s="11"/>
      <c r="Q4486" s="11"/>
      <c r="X4486" s="11"/>
      <c r="AA4486" s="11"/>
      <c r="AG4486" s="11"/>
    </row>
    <row r="4487" spans="5:33">
      <c r="E4487" s="11"/>
      <c r="K4487" s="11"/>
      <c r="Q4487" s="11"/>
      <c r="X4487" s="11"/>
      <c r="AA4487" s="11"/>
      <c r="AG4487" s="11"/>
    </row>
    <row r="4488" spans="5:33">
      <c r="E4488" s="11"/>
      <c r="K4488" s="11"/>
      <c r="Q4488" s="11"/>
      <c r="X4488" s="11"/>
      <c r="AA4488" s="11"/>
      <c r="AG4488" s="11"/>
    </row>
    <row r="4489" spans="5:33">
      <c r="E4489" s="11"/>
      <c r="K4489" s="11"/>
      <c r="Q4489" s="11"/>
      <c r="X4489" s="11"/>
      <c r="AA4489" s="11"/>
      <c r="AG4489" s="11"/>
    </row>
    <row r="4490" spans="5:33">
      <c r="E4490" s="11"/>
      <c r="K4490" s="11"/>
      <c r="Q4490" s="11"/>
      <c r="X4490" s="11"/>
      <c r="AA4490" s="11"/>
      <c r="AG4490" s="11"/>
    </row>
    <row r="4491" spans="5:33">
      <c r="E4491" s="11"/>
      <c r="K4491" s="11"/>
      <c r="Q4491" s="11"/>
      <c r="X4491" s="11"/>
      <c r="AA4491" s="11"/>
      <c r="AG4491" s="11"/>
    </row>
    <row r="4492" spans="5:33">
      <c r="E4492" s="11"/>
      <c r="K4492" s="11"/>
      <c r="Q4492" s="11"/>
      <c r="X4492" s="11"/>
      <c r="AA4492" s="11"/>
      <c r="AG4492" s="11"/>
    </row>
    <row r="4493" spans="5:33">
      <c r="E4493" s="11"/>
      <c r="K4493" s="11"/>
      <c r="Q4493" s="11"/>
      <c r="X4493" s="11"/>
      <c r="AA4493" s="11"/>
      <c r="AG4493" s="11"/>
    </row>
    <row r="4494" spans="5:33">
      <c r="E4494" s="11"/>
      <c r="K4494" s="11"/>
      <c r="Q4494" s="11"/>
      <c r="X4494" s="11"/>
      <c r="AA4494" s="11"/>
      <c r="AG4494" s="11"/>
    </row>
    <row r="4495" spans="5:33">
      <c r="E4495" s="11"/>
      <c r="K4495" s="11"/>
      <c r="Q4495" s="11"/>
      <c r="X4495" s="11"/>
      <c r="AA4495" s="11"/>
      <c r="AG4495" s="11"/>
    </row>
    <row r="4496" spans="5:33">
      <c r="E4496" s="11"/>
      <c r="K4496" s="11"/>
      <c r="Q4496" s="11"/>
      <c r="X4496" s="11"/>
      <c r="AA4496" s="11"/>
      <c r="AG4496" s="11"/>
    </row>
    <row r="4497" spans="5:33">
      <c r="E4497" s="11"/>
      <c r="K4497" s="11"/>
      <c r="Q4497" s="11"/>
      <c r="X4497" s="11"/>
      <c r="AA4497" s="11"/>
      <c r="AG4497" s="11"/>
    </row>
    <row r="4498" spans="5:33">
      <c r="E4498" s="11"/>
      <c r="K4498" s="11"/>
      <c r="Q4498" s="11"/>
      <c r="X4498" s="11"/>
      <c r="AA4498" s="11"/>
      <c r="AG4498" s="11"/>
    </row>
    <row r="4499" spans="5:33">
      <c r="E4499" s="11"/>
      <c r="K4499" s="11"/>
      <c r="Q4499" s="11"/>
      <c r="X4499" s="11"/>
      <c r="AA4499" s="11"/>
      <c r="AG4499" s="11"/>
    </row>
    <row r="4500" spans="5:33">
      <c r="E4500" s="11"/>
      <c r="K4500" s="11"/>
      <c r="Q4500" s="11"/>
      <c r="X4500" s="11"/>
      <c r="AA4500" s="11"/>
      <c r="AG4500" s="11"/>
    </row>
    <row r="4501" spans="5:33">
      <c r="E4501" s="11"/>
      <c r="K4501" s="11"/>
      <c r="Q4501" s="11"/>
      <c r="X4501" s="11"/>
      <c r="AA4501" s="11"/>
      <c r="AG4501" s="11"/>
    </row>
    <row r="4502" spans="5:33">
      <c r="E4502" s="11"/>
      <c r="K4502" s="11"/>
      <c r="Q4502" s="11"/>
      <c r="X4502" s="11"/>
      <c r="AA4502" s="11"/>
      <c r="AG4502" s="11"/>
    </row>
    <row r="4503" spans="5:33">
      <c r="E4503" s="11"/>
      <c r="K4503" s="11"/>
      <c r="Q4503" s="11"/>
      <c r="X4503" s="11"/>
      <c r="AA4503" s="11"/>
      <c r="AG4503" s="11"/>
    </row>
    <row r="4504" spans="5:33">
      <c r="E4504" s="11"/>
      <c r="K4504" s="11"/>
      <c r="Q4504" s="11"/>
      <c r="X4504" s="11"/>
      <c r="AA4504" s="11"/>
      <c r="AG4504" s="11"/>
    </row>
    <row r="4505" spans="5:33">
      <c r="E4505" s="11"/>
      <c r="K4505" s="11"/>
      <c r="Q4505" s="11"/>
      <c r="X4505" s="11"/>
      <c r="AA4505" s="11"/>
      <c r="AG4505" s="11"/>
    </row>
    <row r="4506" spans="5:33">
      <c r="E4506" s="11"/>
      <c r="K4506" s="11"/>
      <c r="Q4506" s="11"/>
      <c r="X4506" s="11"/>
      <c r="AA4506" s="11"/>
      <c r="AG4506" s="11"/>
    </row>
    <row r="4507" spans="5:33">
      <c r="E4507" s="11"/>
      <c r="K4507" s="11"/>
      <c r="Q4507" s="11"/>
      <c r="X4507" s="11"/>
      <c r="AA4507" s="11"/>
      <c r="AG4507" s="11"/>
    </row>
    <row r="4508" spans="5:33">
      <c r="E4508" s="11"/>
      <c r="K4508" s="11"/>
      <c r="Q4508" s="11"/>
      <c r="X4508" s="11"/>
      <c r="AA4508" s="11"/>
      <c r="AG4508" s="11"/>
    </row>
    <row r="4509" spans="5:33">
      <c r="E4509" s="11"/>
      <c r="K4509" s="11"/>
      <c r="Q4509" s="11"/>
      <c r="X4509" s="11"/>
      <c r="AA4509" s="11"/>
      <c r="AG4509" s="11"/>
    </row>
    <row r="4510" spans="5:33">
      <c r="E4510" s="11"/>
      <c r="K4510" s="11"/>
      <c r="Q4510" s="11"/>
      <c r="X4510" s="11"/>
      <c r="AA4510" s="11"/>
      <c r="AG4510" s="11"/>
    </row>
    <row r="4511" spans="5:33">
      <c r="E4511" s="11"/>
      <c r="K4511" s="11"/>
      <c r="Q4511" s="11"/>
      <c r="X4511" s="11"/>
      <c r="AA4511" s="11"/>
      <c r="AG4511" s="11"/>
    </row>
    <row r="4512" spans="5:33">
      <c r="E4512" s="11"/>
      <c r="K4512" s="11"/>
      <c r="Q4512" s="11"/>
      <c r="X4512" s="11"/>
      <c r="AA4512" s="11"/>
      <c r="AG4512" s="11"/>
    </row>
    <row r="4513" spans="5:33">
      <c r="E4513" s="11"/>
      <c r="K4513" s="11"/>
      <c r="Q4513" s="11"/>
      <c r="X4513" s="11"/>
      <c r="AA4513" s="11"/>
      <c r="AG4513" s="11"/>
    </row>
    <row r="4514" spans="5:33">
      <c r="E4514" s="11"/>
      <c r="K4514" s="11"/>
      <c r="Q4514" s="11"/>
      <c r="X4514" s="11"/>
      <c r="AA4514" s="11"/>
      <c r="AG4514" s="11"/>
    </row>
    <row r="4515" spans="5:33">
      <c r="E4515" s="11"/>
      <c r="K4515" s="11"/>
      <c r="Q4515" s="11"/>
      <c r="X4515" s="11"/>
      <c r="AA4515" s="11"/>
      <c r="AG4515" s="11"/>
    </row>
    <row r="4516" spans="5:33">
      <c r="E4516" s="11"/>
      <c r="K4516" s="11"/>
      <c r="Q4516" s="11"/>
      <c r="X4516" s="11"/>
      <c r="AA4516" s="11"/>
      <c r="AG4516" s="11"/>
    </row>
    <row r="4517" spans="5:33">
      <c r="E4517" s="11"/>
      <c r="K4517" s="11"/>
      <c r="Q4517" s="11"/>
      <c r="X4517" s="11"/>
      <c r="AA4517" s="11"/>
      <c r="AG4517" s="11"/>
    </row>
    <row r="4518" spans="5:33">
      <c r="E4518" s="11"/>
      <c r="K4518" s="11"/>
      <c r="Q4518" s="11"/>
      <c r="X4518" s="11"/>
      <c r="AA4518" s="11"/>
      <c r="AG4518" s="11"/>
    </row>
    <row r="4519" spans="5:33">
      <c r="E4519" s="11"/>
      <c r="K4519" s="11"/>
      <c r="Q4519" s="11"/>
      <c r="X4519" s="11"/>
      <c r="AA4519" s="11"/>
      <c r="AG4519" s="11"/>
    </row>
    <row r="4520" spans="5:33">
      <c r="E4520" s="11"/>
      <c r="K4520" s="11"/>
      <c r="Q4520" s="11"/>
      <c r="X4520" s="11"/>
      <c r="AA4520" s="11"/>
      <c r="AG4520" s="11"/>
    </row>
    <row r="4521" spans="5:33">
      <c r="E4521" s="11"/>
      <c r="K4521" s="11"/>
      <c r="Q4521" s="11"/>
      <c r="X4521" s="11"/>
      <c r="AA4521" s="11"/>
      <c r="AG4521" s="11"/>
    </row>
    <row r="4522" spans="5:33">
      <c r="E4522" s="11"/>
      <c r="K4522" s="11"/>
      <c r="Q4522" s="11"/>
      <c r="X4522" s="11"/>
      <c r="AA4522" s="11"/>
      <c r="AG4522" s="11"/>
    </row>
    <row r="4523" spans="5:33">
      <c r="E4523" s="11"/>
      <c r="K4523" s="11"/>
      <c r="Q4523" s="11"/>
      <c r="X4523" s="11"/>
      <c r="AA4523" s="11"/>
      <c r="AG4523" s="11"/>
    </row>
    <row r="4524" spans="5:33">
      <c r="E4524" s="11"/>
      <c r="K4524" s="11"/>
      <c r="Q4524" s="11"/>
      <c r="X4524" s="11"/>
      <c r="AA4524" s="11"/>
      <c r="AG4524" s="11"/>
    </row>
    <row r="4525" spans="5:33">
      <c r="E4525" s="11"/>
      <c r="K4525" s="11"/>
      <c r="Q4525" s="11"/>
      <c r="X4525" s="11"/>
      <c r="AA4525" s="11"/>
      <c r="AG4525" s="11"/>
    </row>
    <row r="4526" spans="5:33">
      <c r="E4526" s="11"/>
      <c r="K4526" s="11"/>
      <c r="Q4526" s="11"/>
      <c r="X4526" s="11"/>
      <c r="AA4526" s="11"/>
      <c r="AG4526" s="11"/>
    </row>
    <row r="4527" spans="5:33">
      <c r="E4527" s="11"/>
      <c r="K4527" s="11"/>
      <c r="Q4527" s="11"/>
      <c r="X4527" s="11"/>
      <c r="AA4527" s="11"/>
      <c r="AG4527" s="11"/>
    </row>
    <row r="4528" spans="5:33">
      <c r="E4528" s="11"/>
      <c r="K4528" s="11"/>
      <c r="Q4528" s="11"/>
      <c r="X4528" s="11"/>
      <c r="AA4528" s="11"/>
      <c r="AG4528" s="11"/>
    </row>
    <row r="4529" spans="5:33">
      <c r="E4529" s="11"/>
      <c r="K4529" s="11"/>
      <c r="Q4529" s="11"/>
      <c r="X4529" s="11"/>
      <c r="AA4529" s="11"/>
      <c r="AG4529" s="11"/>
    </row>
    <row r="4530" spans="5:33">
      <c r="E4530" s="11"/>
      <c r="K4530" s="11"/>
      <c r="Q4530" s="11"/>
      <c r="X4530" s="11"/>
      <c r="AA4530" s="11"/>
      <c r="AG4530" s="11"/>
    </row>
    <row r="4531" spans="5:33">
      <c r="E4531" s="11"/>
      <c r="K4531" s="11"/>
      <c r="Q4531" s="11"/>
      <c r="X4531" s="11"/>
      <c r="AA4531" s="11"/>
      <c r="AG4531" s="11"/>
    </row>
    <row r="4532" spans="5:33">
      <c r="E4532" s="11"/>
      <c r="K4532" s="11"/>
      <c r="Q4532" s="11"/>
      <c r="X4532" s="11"/>
      <c r="AA4532" s="11"/>
      <c r="AG4532" s="11"/>
    </row>
    <row r="4533" spans="5:33">
      <c r="E4533" s="11"/>
      <c r="K4533" s="11"/>
      <c r="Q4533" s="11"/>
      <c r="X4533" s="11"/>
      <c r="AA4533" s="11"/>
      <c r="AG4533" s="11"/>
    </row>
    <row r="4534" spans="5:33">
      <c r="E4534" s="11"/>
      <c r="K4534" s="11"/>
      <c r="Q4534" s="11"/>
      <c r="X4534" s="11"/>
      <c r="AA4534" s="11"/>
      <c r="AG4534" s="11"/>
    </row>
    <row r="4535" spans="5:33">
      <c r="E4535" s="11"/>
      <c r="K4535" s="11"/>
      <c r="Q4535" s="11"/>
      <c r="X4535" s="11"/>
      <c r="AA4535" s="11"/>
      <c r="AG4535" s="11"/>
    </row>
    <row r="4536" spans="5:33">
      <c r="E4536" s="11"/>
      <c r="K4536" s="11"/>
      <c r="Q4536" s="11"/>
      <c r="X4536" s="11"/>
      <c r="AA4536" s="11"/>
      <c r="AG4536" s="11"/>
    </row>
    <row r="4537" spans="5:33">
      <c r="E4537" s="11"/>
      <c r="K4537" s="11"/>
      <c r="Q4537" s="11"/>
      <c r="X4537" s="11"/>
      <c r="AA4537" s="11"/>
      <c r="AG4537" s="11"/>
    </row>
    <row r="4538" spans="5:33">
      <c r="E4538" s="11"/>
      <c r="K4538" s="11"/>
      <c r="Q4538" s="11"/>
      <c r="X4538" s="11"/>
      <c r="AA4538" s="11"/>
      <c r="AG4538" s="11"/>
    </row>
    <row r="4539" spans="5:33">
      <c r="E4539" s="11"/>
      <c r="K4539" s="11"/>
      <c r="Q4539" s="11"/>
      <c r="X4539" s="11"/>
      <c r="AA4539" s="11"/>
      <c r="AG4539" s="11"/>
    </row>
    <row r="4540" spans="5:33">
      <c r="E4540" s="11"/>
      <c r="K4540" s="11"/>
      <c r="Q4540" s="11"/>
      <c r="X4540" s="11"/>
      <c r="AA4540" s="11"/>
      <c r="AG4540" s="11"/>
    </row>
    <row r="4541" spans="5:33">
      <c r="E4541" s="11"/>
      <c r="K4541" s="11"/>
      <c r="Q4541" s="11"/>
      <c r="X4541" s="11"/>
      <c r="AA4541" s="11"/>
      <c r="AG4541" s="11"/>
    </row>
    <row r="4542" spans="5:33">
      <c r="E4542" s="11"/>
      <c r="K4542" s="11"/>
      <c r="Q4542" s="11"/>
      <c r="X4542" s="11"/>
      <c r="AA4542" s="11"/>
      <c r="AG4542" s="11"/>
    </row>
    <row r="4543" spans="5:33">
      <c r="E4543" s="11"/>
      <c r="K4543" s="11"/>
      <c r="Q4543" s="11"/>
      <c r="X4543" s="11"/>
      <c r="AA4543" s="11"/>
      <c r="AG4543" s="11"/>
    </row>
    <row r="4544" spans="5:33">
      <c r="E4544" s="11"/>
      <c r="K4544" s="11"/>
      <c r="Q4544" s="11"/>
      <c r="X4544" s="11"/>
      <c r="AA4544" s="11"/>
      <c r="AG4544" s="11"/>
    </row>
    <row r="4545" spans="5:33">
      <c r="E4545" s="11"/>
      <c r="K4545" s="11"/>
      <c r="Q4545" s="11"/>
      <c r="X4545" s="11"/>
      <c r="AA4545" s="11"/>
      <c r="AG4545" s="11"/>
    </row>
    <row r="4546" spans="5:33">
      <c r="E4546" s="11"/>
      <c r="K4546" s="11"/>
      <c r="Q4546" s="11"/>
      <c r="X4546" s="11"/>
      <c r="AA4546" s="11"/>
      <c r="AG4546" s="11"/>
    </row>
    <row r="4547" spans="5:33">
      <c r="E4547" s="11"/>
      <c r="K4547" s="11"/>
      <c r="Q4547" s="11"/>
      <c r="X4547" s="11"/>
      <c r="AA4547" s="11"/>
      <c r="AG4547" s="11"/>
    </row>
    <row r="4548" spans="5:33">
      <c r="E4548" s="11"/>
      <c r="K4548" s="11"/>
      <c r="Q4548" s="11"/>
      <c r="X4548" s="11"/>
      <c r="AA4548" s="11"/>
      <c r="AG4548" s="11"/>
    </row>
    <row r="4549" spans="5:33">
      <c r="E4549" s="11"/>
      <c r="K4549" s="11"/>
      <c r="Q4549" s="11"/>
      <c r="X4549" s="11"/>
      <c r="AA4549" s="11"/>
      <c r="AG4549" s="11"/>
    </row>
    <row r="4550" spans="5:33">
      <c r="E4550" s="11"/>
      <c r="K4550" s="11"/>
      <c r="Q4550" s="11"/>
      <c r="X4550" s="11"/>
      <c r="AA4550" s="11"/>
      <c r="AG4550" s="11"/>
    </row>
    <row r="4551" spans="5:33">
      <c r="E4551" s="11"/>
      <c r="K4551" s="11"/>
      <c r="Q4551" s="11"/>
      <c r="X4551" s="11"/>
      <c r="AA4551" s="11"/>
      <c r="AG4551" s="11"/>
    </row>
    <row r="4552" spans="5:33">
      <c r="E4552" s="11"/>
      <c r="K4552" s="11"/>
      <c r="Q4552" s="11"/>
      <c r="X4552" s="11"/>
      <c r="AA4552" s="11"/>
      <c r="AG4552" s="11"/>
    </row>
    <row r="4553" spans="5:33">
      <c r="E4553" s="11"/>
      <c r="K4553" s="11"/>
      <c r="Q4553" s="11"/>
      <c r="X4553" s="11"/>
      <c r="AA4553" s="11"/>
      <c r="AG4553" s="11"/>
    </row>
    <row r="4554" spans="5:33">
      <c r="E4554" s="11"/>
      <c r="K4554" s="11"/>
      <c r="Q4554" s="11"/>
      <c r="X4554" s="11"/>
      <c r="AA4554" s="11"/>
      <c r="AG4554" s="11"/>
    </row>
    <row r="4555" spans="5:33">
      <c r="E4555" s="11"/>
      <c r="K4555" s="11"/>
      <c r="Q4555" s="11"/>
      <c r="X4555" s="11"/>
      <c r="AA4555" s="11"/>
      <c r="AG4555" s="11"/>
    </row>
    <row r="4556" spans="5:33">
      <c r="E4556" s="11"/>
      <c r="K4556" s="11"/>
      <c r="Q4556" s="11"/>
      <c r="X4556" s="11"/>
      <c r="AA4556" s="11"/>
      <c r="AG4556" s="11"/>
    </row>
    <row r="4557" spans="5:33">
      <c r="E4557" s="11"/>
      <c r="K4557" s="11"/>
      <c r="Q4557" s="11"/>
      <c r="X4557" s="11"/>
      <c r="AA4557" s="11"/>
      <c r="AG4557" s="11"/>
    </row>
    <row r="4558" spans="5:33">
      <c r="E4558" s="11"/>
      <c r="K4558" s="11"/>
      <c r="Q4558" s="11"/>
      <c r="X4558" s="11"/>
      <c r="AA4558" s="11"/>
      <c r="AG4558" s="11"/>
    </row>
    <row r="4559" spans="5:33">
      <c r="E4559" s="11"/>
      <c r="K4559" s="11"/>
      <c r="Q4559" s="11"/>
      <c r="X4559" s="11"/>
      <c r="AA4559" s="11"/>
      <c r="AG4559" s="11"/>
    </row>
    <row r="4560" spans="5:33">
      <c r="E4560" s="11"/>
      <c r="K4560" s="11"/>
      <c r="Q4560" s="11"/>
      <c r="X4560" s="11"/>
      <c r="AA4560" s="11"/>
      <c r="AG4560" s="11"/>
    </row>
    <row r="4561" spans="5:33">
      <c r="E4561" s="11"/>
      <c r="K4561" s="11"/>
      <c r="Q4561" s="11"/>
      <c r="X4561" s="11"/>
      <c r="AA4561" s="11"/>
      <c r="AG4561" s="11"/>
    </row>
    <row r="4562" spans="5:33">
      <c r="E4562" s="11"/>
      <c r="K4562" s="11"/>
      <c r="Q4562" s="11"/>
      <c r="X4562" s="11"/>
      <c r="AA4562" s="11"/>
      <c r="AG4562" s="11"/>
    </row>
    <row r="4563" spans="5:33">
      <c r="E4563" s="11"/>
      <c r="K4563" s="11"/>
      <c r="Q4563" s="11"/>
      <c r="X4563" s="11"/>
      <c r="AA4563" s="11"/>
      <c r="AG4563" s="11"/>
    </row>
    <row r="4564" spans="5:33">
      <c r="E4564" s="11"/>
      <c r="K4564" s="11"/>
      <c r="Q4564" s="11"/>
      <c r="X4564" s="11"/>
      <c r="AA4564" s="11"/>
      <c r="AG4564" s="11"/>
    </row>
    <row r="4565" spans="5:33">
      <c r="E4565" s="11"/>
      <c r="K4565" s="11"/>
      <c r="Q4565" s="11"/>
      <c r="X4565" s="11"/>
      <c r="AA4565" s="11"/>
      <c r="AG4565" s="11"/>
    </row>
    <row r="4566" spans="5:33">
      <c r="E4566" s="11"/>
      <c r="K4566" s="11"/>
      <c r="Q4566" s="11"/>
      <c r="X4566" s="11"/>
      <c r="AA4566" s="11"/>
      <c r="AG4566" s="11"/>
    </row>
    <row r="4567" spans="5:33">
      <c r="E4567" s="11"/>
      <c r="K4567" s="11"/>
      <c r="Q4567" s="11"/>
      <c r="X4567" s="11"/>
      <c r="AA4567" s="11"/>
      <c r="AG4567" s="11"/>
    </row>
    <row r="4568" spans="5:33">
      <c r="E4568" s="11"/>
      <c r="K4568" s="11"/>
      <c r="Q4568" s="11"/>
      <c r="X4568" s="11"/>
      <c r="AA4568" s="11"/>
      <c r="AG4568" s="11"/>
    </row>
    <row r="4569" spans="5:33">
      <c r="E4569" s="11"/>
      <c r="K4569" s="11"/>
      <c r="Q4569" s="11"/>
      <c r="X4569" s="11"/>
      <c r="AA4569" s="11"/>
      <c r="AG4569" s="11"/>
    </row>
    <row r="4570" spans="5:33">
      <c r="E4570" s="11"/>
      <c r="K4570" s="11"/>
      <c r="Q4570" s="11"/>
      <c r="X4570" s="11"/>
      <c r="AA4570" s="11"/>
      <c r="AG4570" s="11"/>
    </row>
    <row r="4571" spans="5:33">
      <c r="E4571" s="11"/>
      <c r="K4571" s="11"/>
      <c r="Q4571" s="11"/>
      <c r="X4571" s="11"/>
      <c r="AA4571" s="11"/>
      <c r="AG4571" s="11"/>
    </row>
    <row r="4572" spans="5:33">
      <c r="E4572" s="11"/>
      <c r="K4572" s="11"/>
      <c r="Q4572" s="11"/>
      <c r="X4572" s="11"/>
      <c r="AA4572" s="11"/>
      <c r="AG4572" s="11"/>
    </row>
    <row r="4573" spans="5:33">
      <c r="E4573" s="11"/>
      <c r="K4573" s="11"/>
      <c r="Q4573" s="11"/>
      <c r="X4573" s="11"/>
      <c r="AA4573" s="11"/>
      <c r="AG4573" s="11"/>
    </row>
    <row r="4574" spans="5:33">
      <c r="E4574" s="11"/>
      <c r="K4574" s="11"/>
      <c r="Q4574" s="11"/>
      <c r="X4574" s="11"/>
      <c r="AA4574" s="11"/>
      <c r="AG4574" s="11"/>
    </row>
    <row r="4575" spans="5:33">
      <c r="E4575" s="11"/>
      <c r="K4575" s="11"/>
      <c r="Q4575" s="11"/>
      <c r="X4575" s="11"/>
      <c r="AA4575" s="11"/>
      <c r="AG4575" s="11"/>
    </row>
    <row r="4576" spans="5:33">
      <c r="E4576" s="11"/>
      <c r="K4576" s="11"/>
      <c r="Q4576" s="11"/>
      <c r="X4576" s="11"/>
      <c r="AA4576" s="11"/>
      <c r="AG4576" s="11"/>
    </row>
    <row r="4577" spans="5:33">
      <c r="E4577" s="11"/>
      <c r="K4577" s="11"/>
      <c r="Q4577" s="11"/>
      <c r="X4577" s="11"/>
      <c r="AA4577" s="11"/>
      <c r="AG4577" s="11"/>
    </row>
    <row r="4578" spans="5:33">
      <c r="E4578" s="11"/>
      <c r="K4578" s="11"/>
      <c r="Q4578" s="11"/>
      <c r="X4578" s="11"/>
      <c r="AA4578" s="11"/>
      <c r="AG4578" s="11"/>
    </row>
    <row r="4579" spans="5:33">
      <c r="E4579" s="11"/>
      <c r="K4579" s="11"/>
      <c r="Q4579" s="11"/>
      <c r="X4579" s="11"/>
      <c r="AA4579" s="11"/>
      <c r="AG4579" s="11"/>
    </row>
    <row r="4580" spans="5:33">
      <c r="E4580" s="11"/>
      <c r="K4580" s="11"/>
      <c r="Q4580" s="11"/>
      <c r="X4580" s="11"/>
      <c r="AA4580" s="11"/>
      <c r="AG4580" s="11"/>
    </row>
    <row r="4581" spans="5:33">
      <c r="E4581" s="11"/>
      <c r="K4581" s="11"/>
      <c r="Q4581" s="11"/>
      <c r="X4581" s="11"/>
      <c r="AA4581" s="11"/>
      <c r="AG4581" s="11"/>
    </row>
    <row r="4582" spans="5:33">
      <c r="E4582" s="11"/>
      <c r="K4582" s="11"/>
      <c r="Q4582" s="11"/>
      <c r="X4582" s="11"/>
      <c r="AA4582" s="11"/>
      <c r="AG4582" s="11"/>
    </row>
    <row r="4583" spans="5:33">
      <c r="E4583" s="11"/>
      <c r="K4583" s="11"/>
      <c r="Q4583" s="11"/>
      <c r="X4583" s="11"/>
      <c r="AA4583" s="11"/>
      <c r="AG4583" s="11"/>
    </row>
    <row r="4584" spans="5:33">
      <c r="E4584" s="11"/>
      <c r="K4584" s="11"/>
      <c r="Q4584" s="11"/>
      <c r="X4584" s="11"/>
      <c r="AA4584" s="11"/>
      <c r="AG4584" s="11"/>
    </row>
    <row r="4585" spans="5:33">
      <c r="E4585" s="11"/>
      <c r="K4585" s="11"/>
      <c r="Q4585" s="11"/>
      <c r="X4585" s="11"/>
      <c r="AA4585" s="11"/>
      <c r="AG4585" s="11"/>
    </row>
    <row r="4586" spans="5:33">
      <c r="E4586" s="11"/>
      <c r="K4586" s="11"/>
      <c r="Q4586" s="11"/>
      <c r="X4586" s="11"/>
      <c r="AA4586" s="11"/>
      <c r="AG4586" s="11"/>
    </row>
    <row r="4587" spans="5:33">
      <c r="E4587" s="11"/>
      <c r="K4587" s="11"/>
      <c r="Q4587" s="11"/>
      <c r="X4587" s="11"/>
      <c r="AA4587" s="11"/>
      <c r="AG4587" s="11"/>
    </row>
    <row r="4588" spans="5:33">
      <c r="E4588" s="11"/>
      <c r="K4588" s="11"/>
      <c r="Q4588" s="11"/>
      <c r="X4588" s="11"/>
      <c r="AA4588" s="11"/>
      <c r="AG4588" s="11"/>
    </row>
    <row r="4589" spans="5:33">
      <c r="E4589" s="11"/>
      <c r="K4589" s="11"/>
      <c r="Q4589" s="11"/>
      <c r="X4589" s="11"/>
      <c r="AA4589" s="11"/>
      <c r="AG4589" s="11"/>
    </row>
    <row r="4590" spans="5:33">
      <c r="E4590" s="11"/>
      <c r="K4590" s="11"/>
      <c r="Q4590" s="11"/>
      <c r="X4590" s="11"/>
      <c r="AA4590" s="11"/>
      <c r="AG4590" s="11"/>
    </row>
    <row r="4591" spans="5:33">
      <c r="E4591" s="11"/>
      <c r="K4591" s="11"/>
      <c r="Q4591" s="11"/>
      <c r="X4591" s="11"/>
      <c r="AA4591" s="11"/>
      <c r="AG4591" s="11"/>
    </row>
    <row r="4592" spans="5:33">
      <c r="E4592" s="11"/>
      <c r="K4592" s="11"/>
      <c r="Q4592" s="11"/>
      <c r="X4592" s="11"/>
      <c r="AA4592" s="11"/>
      <c r="AG4592" s="11"/>
    </row>
    <row r="4593" spans="5:33">
      <c r="E4593" s="11"/>
      <c r="K4593" s="11"/>
      <c r="Q4593" s="11"/>
      <c r="X4593" s="11"/>
      <c r="AA4593" s="11"/>
      <c r="AG4593" s="11"/>
    </row>
    <row r="4594" spans="5:33">
      <c r="E4594" s="11"/>
      <c r="K4594" s="11"/>
      <c r="Q4594" s="11"/>
      <c r="X4594" s="11"/>
      <c r="AA4594" s="11"/>
      <c r="AG4594" s="11"/>
    </row>
    <row r="4595" spans="5:33">
      <c r="E4595" s="11"/>
      <c r="K4595" s="11"/>
      <c r="Q4595" s="11"/>
      <c r="X4595" s="11"/>
      <c r="AA4595" s="11"/>
      <c r="AG4595" s="11"/>
    </row>
    <row r="4596" spans="5:33">
      <c r="E4596" s="11"/>
      <c r="K4596" s="11"/>
      <c r="Q4596" s="11"/>
      <c r="X4596" s="11"/>
      <c r="AA4596" s="11"/>
      <c r="AG4596" s="11"/>
    </row>
    <row r="4597" spans="5:33">
      <c r="E4597" s="11"/>
      <c r="K4597" s="11"/>
      <c r="Q4597" s="11"/>
      <c r="X4597" s="11"/>
      <c r="AA4597" s="11"/>
      <c r="AG4597" s="11"/>
    </row>
    <row r="4598" spans="5:33">
      <c r="E4598" s="11"/>
      <c r="K4598" s="11"/>
      <c r="Q4598" s="11"/>
      <c r="X4598" s="11"/>
      <c r="AA4598" s="11"/>
      <c r="AG4598" s="11"/>
    </row>
    <row r="4599" spans="5:33">
      <c r="E4599" s="11"/>
      <c r="K4599" s="11"/>
      <c r="Q4599" s="11"/>
      <c r="X4599" s="11"/>
      <c r="AA4599" s="11"/>
      <c r="AG4599" s="11"/>
    </row>
    <row r="4600" spans="5:33">
      <c r="E4600" s="11"/>
      <c r="K4600" s="11"/>
      <c r="Q4600" s="11"/>
      <c r="X4600" s="11"/>
      <c r="AA4600" s="11"/>
      <c r="AG4600" s="11"/>
    </row>
    <row r="4601" spans="5:33">
      <c r="E4601" s="11"/>
      <c r="K4601" s="11"/>
      <c r="Q4601" s="11"/>
      <c r="X4601" s="11"/>
      <c r="AA4601" s="11"/>
      <c r="AG4601" s="11"/>
    </row>
    <row r="4602" spans="5:33">
      <c r="E4602" s="11"/>
      <c r="K4602" s="11"/>
      <c r="Q4602" s="11"/>
      <c r="X4602" s="11"/>
      <c r="AA4602" s="11"/>
      <c r="AG4602" s="11"/>
    </row>
    <row r="4603" spans="5:33">
      <c r="E4603" s="11"/>
      <c r="K4603" s="11"/>
      <c r="Q4603" s="11"/>
      <c r="X4603" s="11"/>
      <c r="AA4603" s="11"/>
      <c r="AG4603" s="11"/>
    </row>
    <row r="4604" spans="5:33">
      <c r="E4604" s="11"/>
      <c r="K4604" s="11"/>
      <c r="Q4604" s="11"/>
      <c r="X4604" s="11"/>
      <c r="AA4604" s="11"/>
      <c r="AG4604" s="11"/>
    </row>
    <row r="4605" spans="5:33">
      <c r="E4605" s="11"/>
      <c r="K4605" s="11"/>
      <c r="Q4605" s="11"/>
      <c r="X4605" s="11"/>
      <c r="AA4605" s="11"/>
      <c r="AG4605" s="11"/>
    </row>
    <row r="4606" spans="5:33">
      <c r="E4606" s="11"/>
      <c r="K4606" s="11"/>
      <c r="Q4606" s="11"/>
      <c r="X4606" s="11"/>
      <c r="AA4606" s="11"/>
      <c r="AG4606" s="11"/>
    </row>
    <row r="4607" spans="5:33">
      <c r="E4607" s="11"/>
      <c r="K4607" s="11"/>
      <c r="Q4607" s="11"/>
      <c r="X4607" s="11"/>
      <c r="AA4607" s="11"/>
      <c r="AG4607" s="11"/>
    </row>
    <row r="4608" spans="5:33">
      <c r="E4608" s="11"/>
      <c r="K4608" s="11"/>
      <c r="Q4608" s="11"/>
      <c r="X4608" s="11"/>
      <c r="AA4608" s="11"/>
      <c r="AG4608" s="11"/>
    </row>
    <row r="4609" spans="5:33">
      <c r="E4609" s="11"/>
      <c r="K4609" s="11"/>
      <c r="Q4609" s="11"/>
      <c r="X4609" s="11"/>
      <c r="AA4609" s="11"/>
      <c r="AG4609" s="11"/>
    </row>
    <row r="4610" spans="5:33">
      <c r="E4610" s="11"/>
      <c r="K4610" s="11"/>
      <c r="Q4610" s="11"/>
      <c r="X4610" s="11"/>
      <c r="AA4610" s="11"/>
      <c r="AG4610" s="11"/>
    </row>
    <row r="4611" spans="5:33">
      <c r="E4611" s="11"/>
      <c r="K4611" s="11"/>
      <c r="Q4611" s="11"/>
      <c r="X4611" s="11"/>
      <c r="AA4611" s="11"/>
      <c r="AG4611" s="11"/>
    </row>
    <row r="4612" spans="5:33">
      <c r="E4612" s="11"/>
      <c r="K4612" s="11"/>
      <c r="Q4612" s="11"/>
      <c r="X4612" s="11"/>
      <c r="AA4612" s="11"/>
      <c r="AG4612" s="11"/>
    </row>
    <row r="4613" spans="5:33">
      <c r="E4613" s="11"/>
      <c r="K4613" s="11"/>
      <c r="Q4613" s="11"/>
      <c r="X4613" s="11"/>
      <c r="AA4613" s="11"/>
      <c r="AG4613" s="11"/>
    </row>
    <row r="4614" spans="5:33">
      <c r="E4614" s="11"/>
      <c r="K4614" s="11"/>
      <c r="Q4614" s="11"/>
      <c r="X4614" s="11"/>
      <c r="AA4614" s="11"/>
      <c r="AG4614" s="11"/>
    </row>
    <row r="4615" spans="5:33">
      <c r="E4615" s="11"/>
      <c r="K4615" s="11"/>
      <c r="Q4615" s="11"/>
      <c r="X4615" s="11"/>
      <c r="AA4615" s="11"/>
      <c r="AG4615" s="11"/>
    </row>
    <row r="4616" spans="5:33">
      <c r="E4616" s="11"/>
      <c r="K4616" s="11"/>
      <c r="Q4616" s="11"/>
      <c r="X4616" s="11"/>
      <c r="AA4616" s="11"/>
      <c r="AG4616" s="11"/>
    </row>
    <row r="4617" spans="5:33">
      <c r="E4617" s="11"/>
      <c r="K4617" s="11"/>
      <c r="Q4617" s="11"/>
      <c r="X4617" s="11"/>
      <c r="AA4617" s="11"/>
      <c r="AG4617" s="11"/>
    </row>
    <row r="4618" spans="5:33">
      <c r="E4618" s="11"/>
      <c r="K4618" s="11"/>
      <c r="Q4618" s="11"/>
      <c r="X4618" s="11"/>
      <c r="AA4618" s="11"/>
      <c r="AG4618" s="11"/>
    </row>
    <row r="4619" spans="5:33">
      <c r="E4619" s="11"/>
      <c r="K4619" s="11"/>
      <c r="Q4619" s="11"/>
      <c r="X4619" s="11"/>
      <c r="AA4619" s="11"/>
      <c r="AG4619" s="11"/>
    </row>
    <row r="4620" spans="5:33">
      <c r="E4620" s="11"/>
      <c r="K4620" s="11"/>
      <c r="Q4620" s="11"/>
      <c r="X4620" s="11"/>
      <c r="AA4620" s="11"/>
      <c r="AG4620" s="11"/>
    </row>
    <row r="4621" spans="5:33">
      <c r="E4621" s="11"/>
      <c r="K4621" s="11"/>
      <c r="Q4621" s="11"/>
      <c r="X4621" s="11"/>
      <c r="AA4621" s="11"/>
      <c r="AG4621" s="11"/>
    </row>
    <row r="4622" spans="5:33">
      <c r="E4622" s="11"/>
      <c r="K4622" s="11"/>
      <c r="Q4622" s="11"/>
      <c r="X4622" s="11"/>
      <c r="AA4622" s="11"/>
      <c r="AG4622" s="11"/>
    </row>
    <row r="4623" spans="5:33">
      <c r="E4623" s="11"/>
      <c r="K4623" s="11"/>
      <c r="Q4623" s="11"/>
      <c r="X4623" s="11"/>
      <c r="AA4623" s="11"/>
      <c r="AG4623" s="11"/>
    </row>
    <row r="4624" spans="5:33">
      <c r="E4624" s="11"/>
      <c r="K4624" s="11"/>
      <c r="Q4624" s="11"/>
      <c r="X4624" s="11"/>
      <c r="AA4624" s="11"/>
      <c r="AG4624" s="11"/>
    </row>
    <row r="4625" spans="5:33">
      <c r="E4625" s="11"/>
      <c r="K4625" s="11"/>
      <c r="Q4625" s="11"/>
      <c r="X4625" s="11"/>
      <c r="AA4625" s="11"/>
      <c r="AG4625" s="11"/>
    </row>
    <row r="4626" spans="5:33">
      <c r="E4626" s="11"/>
      <c r="K4626" s="11"/>
      <c r="Q4626" s="11"/>
      <c r="X4626" s="11"/>
      <c r="AA4626" s="11"/>
      <c r="AG4626" s="11"/>
    </row>
    <row r="4627" spans="5:33">
      <c r="E4627" s="11"/>
      <c r="K4627" s="11"/>
      <c r="Q4627" s="11"/>
      <c r="X4627" s="11"/>
      <c r="AA4627" s="11"/>
      <c r="AG4627" s="11"/>
    </row>
    <row r="4628" spans="5:33">
      <c r="E4628" s="11"/>
      <c r="K4628" s="11"/>
      <c r="Q4628" s="11"/>
      <c r="X4628" s="11"/>
      <c r="AA4628" s="11"/>
      <c r="AG4628" s="11"/>
    </row>
    <row r="4629" spans="5:33">
      <c r="E4629" s="11"/>
      <c r="K4629" s="11"/>
      <c r="Q4629" s="11"/>
      <c r="X4629" s="11"/>
      <c r="AA4629" s="11"/>
      <c r="AG4629" s="11"/>
    </row>
    <row r="4630" spans="5:33">
      <c r="E4630" s="11"/>
      <c r="K4630" s="11"/>
      <c r="Q4630" s="11"/>
      <c r="X4630" s="11"/>
      <c r="AA4630" s="11"/>
      <c r="AG4630" s="11"/>
    </row>
    <row r="4631" spans="5:33">
      <c r="E4631" s="11"/>
      <c r="K4631" s="11"/>
      <c r="Q4631" s="11"/>
      <c r="X4631" s="11"/>
      <c r="AA4631" s="11"/>
      <c r="AG4631" s="11"/>
    </row>
    <row r="4632" spans="5:33">
      <c r="E4632" s="11"/>
      <c r="K4632" s="11"/>
      <c r="Q4632" s="11"/>
      <c r="X4632" s="11"/>
      <c r="AA4632" s="11"/>
      <c r="AG4632" s="11"/>
    </row>
    <row r="4633" spans="5:33">
      <c r="E4633" s="11"/>
      <c r="K4633" s="11"/>
      <c r="Q4633" s="11"/>
      <c r="X4633" s="11"/>
      <c r="AA4633" s="11"/>
      <c r="AG4633" s="11"/>
    </row>
    <row r="4634" spans="5:33">
      <c r="E4634" s="11"/>
      <c r="K4634" s="11"/>
      <c r="Q4634" s="11"/>
      <c r="X4634" s="11"/>
      <c r="AA4634" s="11"/>
      <c r="AG4634" s="11"/>
    </row>
    <row r="4635" spans="5:33">
      <c r="E4635" s="11"/>
      <c r="K4635" s="11"/>
      <c r="Q4635" s="11"/>
      <c r="X4635" s="11"/>
      <c r="AA4635" s="11"/>
      <c r="AG4635" s="11"/>
    </row>
    <row r="4636" spans="5:33">
      <c r="E4636" s="11"/>
      <c r="K4636" s="11"/>
      <c r="Q4636" s="11"/>
      <c r="X4636" s="11"/>
      <c r="AA4636" s="11"/>
      <c r="AG4636" s="11"/>
    </row>
    <row r="4637" spans="5:33">
      <c r="E4637" s="11"/>
      <c r="K4637" s="11"/>
      <c r="Q4637" s="11"/>
      <c r="X4637" s="11"/>
      <c r="AA4637" s="11"/>
      <c r="AG4637" s="11"/>
    </row>
    <row r="4638" spans="5:33">
      <c r="E4638" s="11"/>
      <c r="K4638" s="11"/>
      <c r="Q4638" s="11"/>
      <c r="X4638" s="11"/>
      <c r="AA4638" s="11"/>
      <c r="AG4638" s="11"/>
    </row>
    <row r="4639" spans="5:33">
      <c r="E4639" s="11"/>
      <c r="K4639" s="11"/>
      <c r="Q4639" s="11"/>
      <c r="X4639" s="11"/>
      <c r="AA4639" s="11"/>
      <c r="AG4639" s="11"/>
    </row>
    <row r="4640" spans="5:33">
      <c r="E4640" s="11"/>
      <c r="K4640" s="11"/>
      <c r="Q4640" s="11"/>
      <c r="X4640" s="11"/>
      <c r="AA4640" s="11"/>
      <c r="AG4640" s="11"/>
    </row>
    <row r="4641" spans="5:33">
      <c r="E4641" s="11"/>
      <c r="K4641" s="11"/>
      <c r="Q4641" s="11"/>
      <c r="X4641" s="11"/>
      <c r="AA4641" s="11"/>
      <c r="AG4641" s="11"/>
    </row>
    <row r="4642" spans="5:33">
      <c r="E4642" s="11"/>
      <c r="K4642" s="11"/>
      <c r="Q4642" s="11"/>
      <c r="X4642" s="11"/>
      <c r="AA4642" s="11"/>
      <c r="AG4642" s="11"/>
    </row>
    <row r="4643" spans="5:33">
      <c r="E4643" s="11"/>
      <c r="K4643" s="11"/>
      <c r="Q4643" s="11"/>
      <c r="X4643" s="11"/>
      <c r="AA4643" s="11"/>
      <c r="AG4643" s="11"/>
    </row>
    <row r="4644" spans="5:33">
      <c r="E4644" s="11"/>
      <c r="K4644" s="11"/>
      <c r="Q4644" s="11"/>
      <c r="X4644" s="11"/>
      <c r="AA4644" s="11"/>
      <c r="AG4644" s="11"/>
    </row>
    <row r="4645" spans="5:33">
      <c r="E4645" s="11"/>
      <c r="K4645" s="11"/>
      <c r="Q4645" s="11"/>
      <c r="X4645" s="11"/>
      <c r="AA4645" s="11"/>
      <c r="AG4645" s="11"/>
    </row>
    <row r="4646" spans="5:33">
      <c r="E4646" s="11"/>
      <c r="K4646" s="11"/>
      <c r="Q4646" s="11"/>
      <c r="X4646" s="11"/>
      <c r="AA4646" s="11"/>
      <c r="AG4646" s="11"/>
    </row>
    <row r="4647" spans="5:33">
      <c r="E4647" s="11"/>
      <c r="K4647" s="11"/>
      <c r="Q4647" s="11"/>
      <c r="X4647" s="11"/>
      <c r="AA4647" s="11"/>
      <c r="AG4647" s="11"/>
    </row>
    <row r="4648" spans="5:33">
      <c r="E4648" s="11"/>
      <c r="K4648" s="11"/>
      <c r="Q4648" s="11"/>
      <c r="X4648" s="11"/>
      <c r="AA4648" s="11"/>
      <c r="AG4648" s="11"/>
    </row>
    <row r="4649" spans="5:33">
      <c r="E4649" s="11"/>
      <c r="K4649" s="11"/>
      <c r="Q4649" s="11"/>
      <c r="X4649" s="11"/>
      <c r="AA4649" s="11"/>
      <c r="AG4649" s="11"/>
    </row>
    <row r="4650" spans="5:33">
      <c r="E4650" s="11"/>
      <c r="K4650" s="11"/>
      <c r="Q4650" s="11"/>
      <c r="X4650" s="11"/>
      <c r="AA4650" s="11"/>
      <c r="AG4650" s="11"/>
    </row>
    <row r="4651" spans="5:33">
      <c r="E4651" s="11"/>
      <c r="K4651" s="11"/>
      <c r="Q4651" s="11"/>
      <c r="X4651" s="11"/>
      <c r="AA4651" s="11"/>
      <c r="AG4651" s="11"/>
    </row>
    <row r="4652" spans="5:33">
      <c r="E4652" s="11"/>
      <c r="K4652" s="11"/>
      <c r="Q4652" s="11"/>
      <c r="X4652" s="11"/>
      <c r="AA4652" s="11"/>
      <c r="AG4652" s="11"/>
    </row>
    <row r="4653" spans="5:33">
      <c r="E4653" s="11"/>
      <c r="K4653" s="11"/>
      <c r="Q4653" s="11"/>
      <c r="X4653" s="11"/>
      <c r="AA4653" s="11"/>
      <c r="AG4653" s="11"/>
    </row>
    <row r="4654" spans="5:33">
      <c r="E4654" s="11"/>
      <c r="K4654" s="11"/>
      <c r="Q4654" s="11"/>
      <c r="X4654" s="11"/>
      <c r="AA4654" s="11"/>
      <c r="AG4654" s="11"/>
    </row>
    <row r="4655" spans="5:33">
      <c r="E4655" s="11"/>
      <c r="K4655" s="11"/>
      <c r="Q4655" s="11"/>
      <c r="X4655" s="11"/>
      <c r="AA4655" s="11"/>
      <c r="AG4655" s="11"/>
    </row>
    <row r="4656" spans="5:33">
      <c r="E4656" s="11"/>
      <c r="K4656" s="11"/>
      <c r="Q4656" s="11"/>
      <c r="X4656" s="11"/>
      <c r="AA4656" s="11"/>
      <c r="AG4656" s="11"/>
    </row>
    <row r="4657" spans="5:33">
      <c r="E4657" s="11"/>
      <c r="K4657" s="11"/>
      <c r="Q4657" s="11"/>
      <c r="X4657" s="11"/>
      <c r="AA4657" s="11"/>
      <c r="AG4657" s="11"/>
    </row>
    <row r="4658" spans="5:33">
      <c r="E4658" s="11"/>
      <c r="K4658" s="11"/>
      <c r="Q4658" s="11"/>
      <c r="X4658" s="11"/>
      <c r="AA4658" s="11"/>
      <c r="AG4658" s="11"/>
    </row>
    <row r="4659" spans="5:33">
      <c r="E4659" s="11"/>
      <c r="K4659" s="11"/>
      <c r="Q4659" s="11"/>
      <c r="X4659" s="11"/>
      <c r="AA4659" s="11"/>
      <c r="AG4659" s="11"/>
    </row>
    <row r="4660" spans="5:33">
      <c r="E4660" s="11"/>
      <c r="K4660" s="11"/>
      <c r="Q4660" s="11"/>
      <c r="X4660" s="11"/>
      <c r="AA4660" s="11"/>
      <c r="AG4660" s="11"/>
    </row>
    <row r="4661" spans="5:33">
      <c r="E4661" s="11"/>
      <c r="K4661" s="11"/>
      <c r="Q4661" s="11"/>
      <c r="X4661" s="11"/>
      <c r="AA4661" s="11"/>
      <c r="AG4661" s="11"/>
    </row>
    <row r="4662" spans="5:33">
      <c r="E4662" s="11"/>
      <c r="K4662" s="11"/>
      <c r="Q4662" s="11"/>
      <c r="X4662" s="11"/>
      <c r="AA4662" s="11"/>
      <c r="AG4662" s="11"/>
    </row>
    <row r="4663" spans="5:33">
      <c r="E4663" s="11"/>
      <c r="K4663" s="11"/>
      <c r="Q4663" s="11"/>
      <c r="X4663" s="11"/>
      <c r="AA4663" s="11"/>
      <c r="AG4663" s="11"/>
    </row>
    <row r="4664" spans="5:33">
      <c r="E4664" s="11"/>
      <c r="K4664" s="11"/>
      <c r="Q4664" s="11"/>
      <c r="X4664" s="11"/>
      <c r="AA4664" s="11"/>
      <c r="AG4664" s="11"/>
    </row>
    <row r="4665" spans="5:33">
      <c r="E4665" s="11"/>
      <c r="K4665" s="11"/>
      <c r="Q4665" s="11"/>
      <c r="X4665" s="11"/>
      <c r="AA4665" s="11"/>
      <c r="AG4665" s="11"/>
    </row>
    <row r="4666" spans="5:33">
      <c r="E4666" s="11"/>
      <c r="K4666" s="11"/>
      <c r="Q4666" s="11"/>
      <c r="X4666" s="11"/>
      <c r="AA4666" s="11"/>
      <c r="AG4666" s="11"/>
    </row>
    <row r="4667" spans="5:33">
      <c r="E4667" s="11"/>
      <c r="K4667" s="11"/>
      <c r="Q4667" s="11"/>
      <c r="X4667" s="11"/>
      <c r="AA4667" s="11"/>
      <c r="AG4667" s="11"/>
    </row>
    <row r="4668" spans="5:33">
      <c r="E4668" s="11"/>
      <c r="K4668" s="11"/>
      <c r="Q4668" s="11"/>
      <c r="X4668" s="11"/>
      <c r="AA4668" s="11"/>
      <c r="AG4668" s="11"/>
    </row>
    <row r="4669" spans="5:33">
      <c r="E4669" s="11"/>
      <c r="K4669" s="11"/>
      <c r="Q4669" s="11"/>
      <c r="X4669" s="11"/>
      <c r="AA4669" s="11"/>
      <c r="AG4669" s="11"/>
    </row>
    <row r="4670" spans="5:33">
      <c r="E4670" s="11"/>
      <c r="K4670" s="11"/>
      <c r="Q4670" s="11"/>
      <c r="X4670" s="11"/>
      <c r="AA4670" s="11"/>
      <c r="AG4670" s="11"/>
    </row>
    <row r="4671" spans="5:33">
      <c r="E4671" s="11"/>
      <c r="K4671" s="11"/>
      <c r="Q4671" s="11"/>
      <c r="X4671" s="11"/>
      <c r="AA4671" s="11"/>
      <c r="AG4671" s="11"/>
    </row>
    <row r="4672" spans="5:33">
      <c r="E4672" s="11"/>
      <c r="K4672" s="11"/>
      <c r="Q4672" s="11"/>
      <c r="X4672" s="11"/>
      <c r="AA4672" s="11"/>
      <c r="AG4672" s="11"/>
    </row>
    <row r="4673" spans="5:33">
      <c r="E4673" s="11"/>
      <c r="K4673" s="11"/>
      <c r="Q4673" s="11"/>
      <c r="X4673" s="11"/>
      <c r="AA4673" s="11"/>
      <c r="AG4673" s="11"/>
    </row>
    <row r="4674" spans="5:33">
      <c r="E4674" s="11"/>
      <c r="K4674" s="11"/>
      <c r="Q4674" s="11"/>
      <c r="X4674" s="11"/>
      <c r="AA4674" s="11"/>
      <c r="AG4674" s="11"/>
    </row>
    <row r="4675" spans="5:33">
      <c r="E4675" s="11"/>
      <c r="K4675" s="11"/>
      <c r="Q4675" s="11"/>
      <c r="X4675" s="11"/>
      <c r="AA4675" s="11"/>
      <c r="AG4675" s="11"/>
    </row>
    <row r="4676" spans="5:33">
      <c r="E4676" s="11"/>
      <c r="K4676" s="11"/>
      <c r="Q4676" s="11"/>
      <c r="X4676" s="11"/>
      <c r="AA4676" s="11"/>
      <c r="AG4676" s="11"/>
    </row>
    <row r="4677" spans="5:33">
      <c r="E4677" s="11"/>
      <c r="K4677" s="11"/>
      <c r="Q4677" s="11"/>
      <c r="X4677" s="11"/>
      <c r="AA4677" s="11"/>
      <c r="AG4677" s="11"/>
    </row>
    <row r="4678" spans="5:33">
      <c r="E4678" s="11"/>
      <c r="K4678" s="11"/>
      <c r="Q4678" s="11"/>
      <c r="X4678" s="11"/>
      <c r="AA4678" s="11"/>
      <c r="AG4678" s="11"/>
    </row>
    <row r="4679" spans="5:33">
      <c r="E4679" s="11"/>
      <c r="K4679" s="11"/>
      <c r="Q4679" s="11"/>
      <c r="X4679" s="11"/>
      <c r="AA4679" s="11"/>
      <c r="AG4679" s="11"/>
    </row>
    <row r="4680" spans="5:33">
      <c r="E4680" s="11"/>
      <c r="K4680" s="11"/>
      <c r="Q4680" s="11"/>
      <c r="X4680" s="11"/>
      <c r="AA4680" s="11"/>
      <c r="AG4680" s="11"/>
    </row>
    <row r="4681" spans="5:33">
      <c r="E4681" s="11"/>
      <c r="K4681" s="11"/>
      <c r="Q4681" s="11"/>
      <c r="X4681" s="11"/>
      <c r="AA4681" s="11"/>
      <c r="AG4681" s="11"/>
    </row>
    <row r="4682" spans="5:33">
      <c r="E4682" s="11"/>
      <c r="K4682" s="11"/>
      <c r="Q4682" s="11"/>
      <c r="X4682" s="11"/>
      <c r="AA4682" s="11"/>
      <c r="AG4682" s="11"/>
    </row>
    <row r="4683" spans="5:33">
      <c r="E4683" s="11"/>
      <c r="K4683" s="11"/>
      <c r="Q4683" s="11"/>
      <c r="X4683" s="11"/>
      <c r="AA4683" s="11"/>
      <c r="AG4683" s="11"/>
    </row>
    <row r="4684" spans="5:33">
      <c r="E4684" s="11"/>
      <c r="K4684" s="11"/>
      <c r="Q4684" s="11"/>
      <c r="X4684" s="11"/>
      <c r="AA4684" s="11"/>
      <c r="AG4684" s="11"/>
    </row>
    <row r="4685" spans="5:33">
      <c r="E4685" s="11"/>
      <c r="K4685" s="11"/>
      <c r="Q4685" s="11"/>
      <c r="X4685" s="11"/>
      <c r="AA4685" s="11"/>
      <c r="AG4685" s="11"/>
    </row>
    <row r="4686" spans="5:33">
      <c r="E4686" s="11"/>
      <c r="K4686" s="11"/>
      <c r="Q4686" s="11"/>
      <c r="X4686" s="11"/>
      <c r="AA4686" s="11"/>
      <c r="AG4686" s="11"/>
    </row>
    <row r="4687" spans="5:33">
      <c r="E4687" s="11"/>
      <c r="K4687" s="11"/>
      <c r="Q4687" s="11"/>
      <c r="X4687" s="11"/>
      <c r="AA4687" s="11"/>
      <c r="AG4687" s="11"/>
    </row>
    <row r="4688" spans="5:33">
      <c r="E4688" s="11"/>
      <c r="K4688" s="11"/>
      <c r="Q4688" s="11"/>
      <c r="X4688" s="11"/>
      <c r="AA4688" s="11"/>
      <c r="AG4688" s="11"/>
    </row>
    <row r="4689" spans="5:33">
      <c r="E4689" s="11"/>
      <c r="K4689" s="11"/>
      <c r="Q4689" s="11"/>
      <c r="X4689" s="11"/>
      <c r="AA4689" s="11"/>
      <c r="AG4689" s="11"/>
    </row>
    <row r="4690" spans="5:33">
      <c r="E4690" s="11"/>
      <c r="K4690" s="11"/>
      <c r="Q4690" s="11"/>
      <c r="X4690" s="11"/>
      <c r="AA4690" s="11"/>
      <c r="AG4690" s="11"/>
    </row>
    <row r="4691" spans="5:33">
      <c r="E4691" s="11"/>
      <c r="K4691" s="11"/>
      <c r="Q4691" s="11"/>
      <c r="X4691" s="11"/>
      <c r="AA4691" s="11"/>
      <c r="AG4691" s="11"/>
    </row>
    <row r="4692" spans="5:33">
      <c r="E4692" s="11"/>
      <c r="K4692" s="11"/>
      <c r="Q4692" s="11"/>
      <c r="X4692" s="11"/>
      <c r="AA4692" s="11"/>
      <c r="AG4692" s="11"/>
    </row>
    <row r="4693" spans="5:33">
      <c r="E4693" s="11"/>
      <c r="K4693" s="11"/>
      <c r="Q4693" s="11"/>
      <c r="X4693" s="11"/>
      <c r="AA4693" s="11"/>
      <c r="AG4693" s="11"/>
    </row>
    <row r="4694" spans="5:33">
      <c r="E4694" s="11"/>
      <c r="K4694" s="11"/>
      <c r="Q4694" s="11"/>
      <c r="X4694" s="11"/>
      <c r="AA4694" s="11"/>
      <c r="AG4694" s="11"/>
    </row>
    <row r="4695" spans="5:33">
      <c r="E4695" s="11"/>
      <c r="K4695" s="11"/>
      <c r="Q4695" s="11"/>
      <c r="X4695" s="11"/>
      <c r="AA4695" s="11"/>
      <c r="AG4695" s="11"/>
    </row>
    <row r="4696" spans="5:33">
      <c r="E4696" s="11"/>
      <c r="K4696" s="11"/>
      <c r="Q4696" s="11"/>
      <c r="X4696" s="11"/>
      <c r="AA4696" s="11"/>
      <c r="AG4696" s="11"/>
    </row>
    <row r="4697" spans="5:33">
      <c r="E4697" s="11"/>
      <c r="K4697" s="11"/>
      <c r="Q4697" s="11"/>
      <c r="X4697" s="11"/>
      <c r="AA4697" s="11"/>
      <c r="AG4697" s="11"/>
    </row>
    <row r="4698" spans="5:33">
      <c r="E4698" s="11"/>
      <c r="K4698" s="11"/>
      <c r="Q4698" s="11"/>
      <c r="X4698" s="11"/>
      <c r="AA4698" s="11"/>
      <c r="AG4698" s="11"/>
    </row>
    <row r="4699" spans="5:33">
      <c r="E4699" s="11"/>
      <c r="K4699" s="11"/>
      <c r="Q4699" s="11"/>
      <c r="X4699" s="11"/>
      <c r="AA4699" s="11"/>
      <c r="AG4699" s="11"/>
    </row>
    <row r="4700" spans="5:33">
      <c r="E4700" s="11"/>
      <c r="K4700" s="11"/>
      <c r="Q4700" s="11"/>
      <c r="X4700" s="11"/>
      <c r="AA4700" s="11"/>
      <c r="AG4700" s="11"/>
    </row>
    <row r="4701" spans="5:33">
      <c r="E4701" s="11"/>
      <c r="K4701" s="11"/>
      <c r="Q4701" s="11"/>
      <c r="X4701" s="11"/>
      <c r="AA4701" s="11"/>
      <c r="AG4701" s="11"/>
    </row>
    <row r="4702" spans="5:33">
      <c r="E4702" s="11"/>
      <c r="K4702" s="11"/>
      <c r="Q4702" s="11"/>
      <c r="X4702" s="11"/>
      <c r="AA4702" s="11"/>
      <c r="AG4702" s="11"/>
    </row>
    <row r="4703" spans="5:33">
      <c r="E4703" s="11"/>
      <c r="K4703" s="11"/>
      <c r="Q4703" s="11"/>
      <c r="X4703" s="11"/>
      <c r="AA4703" s="11"/>
      <c r="AG4703" s="11"/>
    </row>
    <row r="4704" spans="5:33">
      <c r="E4704" s="11"/>
      <c r="K4704" s="11"/>
      <c r="Q4704" s="11"/>
      <c r="X4704" s="11"/>
      <c r="AA4704" s="11"/>
      <c r="AG4704" s="11"/>
    </row>
    <row r="4705" spans="5:33">
      <c r="E4705" s="11"/>
      <c r="K4705" s="11"/>
      <c r="Q4705" s="11"/>
      <c r="X4705" s="11"/>
      <c r="AA4705" s="11"/>
      <c r="AG4705" s="11"/>
    </row>
    <row r="4706" spans="5:33">
      <c r="E4706" s="11"/>
      <c r="K4706" s="11"/>
      <c r="Q4706" s="11"/>
      <c r="X4706" s="11"/>
      <c r="AA4706" s="11"/>
      <c r="AG4706" s="11"/>
    </row>
    <row r="4707" spans="5:33">
      <c r="E4707" s="11"/>
      <c r="K4707" s="11"/>
      <c r="Q4707" s="11"/>
      <c r="X4707" s="11"/>
      <c r="AA4707" s="11"/>
      <c r="AG4707" s="11"/>
    </row>
    <row r="4708" spans="5:33">
      <c r="E4708" s="11"/>
      <c r="K4708" s="11"/>
      <c r="Q4708" s="11"/>
      <c r="X4708" s="11"/>
      <c r="AA4708" s="11"/>
      <c r="AG4708" s="11"/>
    </row>
    <row r="4709" spans="5:33">
      <c r="E4709" s="11"/>
      <c r="K4709" s="11"/>
      <c r="Q4709" s="11"/>
      <c r="X4709" s="11"/>
      <c r="AA4709" s="11"/>
      <c r="AG4709" s="11"/>
    </row>
    <row r="4710" spans="5:33">
      <c r="E4710" s="11"/>
      <c r="K4710" s="11"/>
      <c r="Q4710" s="11"/>
      <c r="X4710" s="11"/>
      <c r="AA4710" s="11"/>
      <c r="AG4710" s="11"/>
    </row>
    <row r="4711" spans="5:33">
      <c r="E4711" s="11"/>
      <c r="K4711" s="11"/>
      <c r="Q4711" s="11"/>
      <c r="X4711" s="11"/>
      <c r="AA4711" s="11"/>
      <c r="AG4711" s="11"/>
    </row>
    <row r="4712" spans="5:33">
      <c r="E4712" s="11"/>
      <c r="K4712" s="11"/>
      <c r="Q4712" s="11"/>
      <c r="X4712" s="11"/>
      <c r="AA4712" s="11"/>
      <c r="AG4712" s="11"/>
    </row>
    <row r="4713" spans="5:33">
      <c r="E4713" s="11"/>
      <c r="K4713" s="11"/>
      <c r="Q4713" s="11"/>
      <c r="X4713" s="11"/>
      <c r="AA4713" s="11"/>
      <c r="AG4713" s="11"/>
    </row>
    <row r="4714" spans="5:33">
      <c r="E4714" s="11"/>
      <c r="K4714" s="11"/>
      <c r="Q4714" s="11"/>
      <c r="X4714" s="11"/>
      <c r="AA4714" s="11"/>
      <c r="AG4714" s="11"/>
    </row>
    <row r="4715" spans="5:33">
      <c r="E4715" s="11"/>
      <c r="K4715" s="11"/>
      <c r="Q4715" s="11"/>
      <c r="X4715" s="11"/>
      <c r="AA4715" s="11"/>
      <c r="AG4715" s="11"/>
    </row>
    <row r="4716" spans="5:33">
      <c r="E4716" s="11"/>
      <c r="K4716" s="11"/>
      <c r="Q4716" s="11"/>
      <c r="X4716" s="11"/>
      <c r="AA4716" s="11"/>
      <c r="AG4716" s="11"/>
    </row>
    <row r="4717" spans="5:33">
      <c r="E4717" s="11"/>
      <c r="K4717" s="11"/>
      <c r="Q4717" s="11"/>
      <c r="X4717" s="11"/>
      <c r="AA4717" s="11"/>
      <c r="AG4717" s="11"/>
    </row>
    <row r="4718" spans="5:33">
      <c r="E4718" s="11"/>
      <c r="K4718" s="11"/>
      <c r="Q4718" s="11"/>
      <c r="X4718" s="11"/>
      <c r="AA4718" s="11"/>
      <c r="AG4718" s="11"/>
    </row>
    <row r="4719" spans="5:33">
      <c r="E4719" s="11"/>
      <c r="K4719" s="11"/>
      <c r="Q4719" s="11"/>
      <c r="X4719" s="11"/>
      <c r="AA4719" s="11"/>
      <c r="AG4719" s="11"/>
    </row>
    <row r="4720" spans="5:33">
      <c r="E4720" s="11"/>
      <c r="K4720" s="11"/>
      <c r="Q4720" s="11"/>
      <c r="X4720" s="11"/>
      <c r="AA4720" s="11"/>
      <c r="AG4720" s="11"/>
    </row>
    <row r="4721" spans="5:33">
      <c r="E4721" s="11"/>
      <c r="K4721" s="11"/>
      <c r="Q4721" s="11"/>
      <c r="X4721" s="11"/>
      <c r="AA4721" s="11"/>
      <c r="AG4721" s="11"/>
    </row>
    <row r="4722" spans="5:33">
      <c r="E4722" s="11"/>
      <c r="K4722" s="11"/>
      <c r="Q4722" s="11"/>
      <c r="X4722" s="11"/>
      <c r="AA4722" s="11"/>
      <c r="AG4722" s="11"/>
    </row>
    <row r="4723" spans="5:33">
      <c r="E4723" s="11"/>
      <c r="K4723" s="11"/>
      <c r="Q4723" s="11"/>
      <c r="X4723" s="11"/>
      <c r="AA4723" s="11"/>
      <c r="AG4723" s="11"/>
    </row>
    <row r="4724" spans="5:33">
      <c r="E4724" s="11"/>
      <c r="K4724" s="11"/>
      <c r="Q4724" s="11"/>
      <c r="X4724" s="11"/>
      <c r="AA4724" s="11"/>
      <c r="AG4724" s="11"/>
    </row>
    <row r="4725" spans="5:33">
      <c r="E4725" s="11"/>
      <c r="K4725" s="11"/>
      <c r="Q4725" s="11"/>
      <c r="X4725" s="11"/>
      <c r="AA4725" s="11"/>
      <c r="AG4725" s="11"/>
    </row>
    <row r="4726" spans="5:33">
      <c r="E4726" s="11"/>
      <c r="K4726" s="11"/>
      <c r="Q4726" s="11"/>
      <c r="X4726" s="11"/>
      <c r="AA4726" s="11"/>
      <c r="AG4726" s="11"/>
    </row>
    <row r="4727" spans="5:33">
      <c r="E4727" s="11"/>
      <c r="K4727" s="11"/>
      <c r="Q4727" s="11"/>
      <c r="X4727" s="11"/>
      <c r="AA4727" s="11"/>
      <c r="AG4727" s="11"/>
    </row>
    <row r="4728" spans="5:33">
      <c r="E4728" s="11"/>
      <c r="K4728" s="11"/>
      <c r="Q4728" s="11"/>
      <c r="X4728" s="11"/>
      <c r="AA4728" s="11"/>
      <c r="AG4728" s="11"/>
    </row>
    <row r="4729" spans="5:33">
      <c r="E4729" s="11"/>
      <c r="K4729" s="11"/>
      <c r="Q4729" s="11"/>
      <c r="X4729" s="11"/>
      <c r="AA4729" s="11"/>
      <c r="AG4729" s="11"/>
    </row>
    <row r="4730" spans="5:33">
      <c r="E4730" s="11"/>
      <c r="K4730" s="11"/>
      <c r="Q4730" s="11"/>
      <c r="X4730" s="11"/>
      <c r="AA4730" s="11"/>
      <c r="AG4730" s="11"/>
    </row>
    <row r="4731" spans="5:33">
      <c r="E4731" s="11"/>
      <c r="K4731" s="11"/>
      <c r="Q4731" s="11"/>
      <c r="X4731" s="11"/>
      <c r="AA4731" s="11"/>
      <c r="AG4731" s="11"/>
    </row>
    <row r="4732" spans="5:33">
      <c r="E4732" s="11"/>
      <c r="K4732" s="11"/>
      <c r="Q4732" s="11"/>
      <c r="X4732" s="11"/>
      <c r="AA4732" s="11"/>
      <c r="AG4732" s="11"/>
    </row>
    <row r="4733" spans="5:33">
      <c r="E4733" s="11"/>
      <c r="K4733" s="11"/>
      <c r="Q4733" s="11"/>
      <c r="X4733" s="11"/>
      <c r="AA4733" s="11"/>
      <c r="AG4733" s="11"/>
    </row>
    <row r="4734" spans="5:33">
      <c r="E4734" s="11"/>
      <c r="K4734" s="11"/>
      <c r="Q4734" s="11"/>
      <c r="X4734" s="11"/>
      <c r="AA4734" s="11"/>
      <c r="AG4734" s="11"/>
    </row>
    <row r="4735" spans="5:33">
      <c r="E4735" s="11"/>
      <c r="K4735" s="11"/>
      <c r="Q4735" s="11"/>
      <c r="X4735" s="11"/>
      <c r="AA4735" s="11"/>
      <c r="AG4735" s="11"/>
    </row>
    <row r="4736" spans="5:33">
      <c r="E4736" s="11"/>
      <c r="K4736" s="11"/>
      <c r="Q4736" s="11"/>
      <c r="X4736" s="11"/>
      <c r="AA4736" s="11"/>
      <c r="AG4736" s="11"/>
    </row>
    <row r="4737" spans="5:33">
      <c r="E4737" s="11"/>
      <c r="K4737" s="11"/>
      <c r="Q4737" s="11"/>
      <c r="X4737" s="11"/>
      <c r="AA4737" s="11"/>
      <c r="AG4737" s="11"/>
    </row>
    <row r="4738" spans="5:33">
      <c r="E4738" s="11"/>
      <c r="K4738" s="11"/>
      <c r="Q4738" s="11"/>
      <c r="X4738" s="11"/>
      <c r="AA4738" s="11"/>
      <c r="AG4738" s="11"/>
    </row>
    <row r="4739" spans="5:33">
      <c r="E4739" s="11"/>
      <c r="K4739" s="11"/>
      <c r="Q4739" s="11"/>
      <c r="X4739" s="11"/>
      <c r="AA4739" s="11"/>
      <c r="AG4739" s="11"/>
    </row>
    <row r="4740" spans="5:33">
      <c r="E4740" s="11"/>
      <c r="K4740" s="11"/>
      <c r="Q4740" s="11"/>
      <c r="X4740" s="11"/>
      <c r="AA4740" s="11"/>
      <c r="AG4740" s="11"/>
    </row>
    <row r="4741" spans="5:33">
      <c r="E4741" s="11"/>
      <c r="K4741" s="11"/>
      <c r="Q4741" s="11"/>
      <c r="X4741" s="11"/>
      <c r="AA4741" s="11"/>
      <c r="AG4741" s="11"/>
    </row>
    <row r="4742" spans="5:33">
      <c r="E4742" s="11"/>
      <c r="K4742" s="11"/>
      <c r="Q4742" s="11"/>
      <c r="X4742" s="11"/>
      <c r="AA4742" s="11"/>
      <c r="AG4742" s="11"/>
    </row>
    <row r="4743" spans="5:33">
      <c r="E4743" s="11"/>
      <c r="K4743" s="11"/>
      <c r="Q4743" s="11"/>
      <c r="X4743" s="11"/>
      <c r="AA4743" s="11"/>
      <c r="AG4743" s="11"/>
    </row>
    <row r="4744" spans="5:33">
      <c r="E4744" s="11"/>
      <c r="K4744" s="11"/>
      <c r="Q4744" s="11"/>
      <c r="X4744" s="11"/>
      <c r="AA4744" s="11"/>
      <c r="AG4744" s="11"/>
    </row>
    <row r="4745" spans="5:33">
      <c r="E4745" s="11"/>
      <c r="K4745" s="11"/>
      <c r="Q4745" s="11"/>
      <c r="X4745" s="11"/>
      <c r="AA4745" s="11"/>
      <c r="AG4745" s="11"/>
    </row>
    <row r="4746" spans="5:33">
      <c r="E4746" s="11"/>
      <c r="K4746" s="11"/>
      <c r="Q4746" s="11"/>
      <c r="X4746" s="11"/>
      <c r="AA4746" s="11"/>
      <c r="AG4746" s="11"/>
    </row>
    <row r="4747" spans="5:33">
      <c r="E4747" s="11"/>
      <c r="K4747" s="11"/>
      <c r="Q4747" s="11"/>
      <c r="X4747" s="11"/>
      <c r="AA4747" s="11"/>
      <c r="AG4747" s="11"/>
    </row>
    <row r="4748" spans="5:33">
      <c r="E4748" s="11"/>
      <c r="K4748" s="11"/>
      <c r="Q4748" s="11"/>
      <c r="X4748" s="11"/>
      <c r="AA4748" s="11"/>
      <c r="AG4748" s="11"/>
    </row>
    <row r="4749" spans="5:33">
      <c r="E4749" s="11"/>
      <c r="K4749" s="11"/>
      <c r="Q4749" s="11"/>
      <c r="X4749" s="11"/>
      <c r="AA4749" s="11"/>
      <c r="AG4749" s="11"/>
    </row>
    <row r="4750" spans="5:33">
      <c r="E4750" s="11"/>
      <c r="K4750" s="11"/>
      <c r="Q4750" s="11"/>
      <c r="X4750" s="11"/>
      <c r="AA4750" s="11"/>
      <c r="AG4750" s="11"/>
    </row>
    <row r="4751" spans="5:33">
      <c r="E4751" s="11"/>
      <c r="K4751" s="11"/>
      <c r="Q4751" s="11"/>
      <c r="X4751" s="11"/>
      <c r="AA4751" s="11"/>
      <c r="AG4751" s="11"/>
    </row>
    <row r="4752" spans="5:33">
      <c r="E4752" s="11"/>
      <c r="K4752" s="11"/>
      <c r="Q4752" s="11"/>
      <c r="X4752" s="11"/>
      <c r="AA4752" s="11"/>
      <c r="AG4752" s="11"/>
    </row>
    <row r="4753" spans="5:33">
      <c r="E4753" s="11"/>
      <c r="K4753" s="11"/>
      <c r="Q4753" s="11"/>
      <c r="X4753" s="11"/>
      <c r="AA4753" s="11"/>
      <c r="AG4753" s="11"/>
    </row>
    <row r="4754" spans="5:33">
      <c r="E4754" s="11"/>
      <c r="K4754" s="11"/>
      <c r="Q4754" s="11"/>
      <c r="X4754" s="11"/>
      <c r="AA4754" s="11"/>
      <c r="AG4754" s="11"/>
    </row>
    <row r="4755" spans="5:33">
      <c r="E4755" s="11"/>
      <c r="K4755" s="11"/>
      <c r="Q4755" s="11"/>
      <c r="X4755" s="11"/>
      <c r="AA4755" s="11"/>
      <c r="AG4755" s="11"/>
    </row>
    <row r="4756" spans="5:33">
      <c r="E4756" s="11"/>
      <c r="K4756" s="11"/>
      <c r="Q4756" s="11"/>
      <c r="X4756" s="11"/>
      <c r="AA4756" s="11"/>
      <c r="AG4756" s="11"/>
    </row>
    <row r="4757" spans="5:33">
      <c r="E4757" s="11"/>
      <c r="K4757" s="11"/>
      <c r="Q4757" s="11"/>
      <c r="X4757" s="11"/>
      <c r="AA4757" s="11"/>
      <c r="AG4757" s="11"/>
    </row>
    <row r="4758" spans="5:33">
      <c r="E4758" s="11"/>
      <c r="K4758" s="11"/>
      <c r="Q4758" s="11"/>
      <c r="X4758" s="11"/>
      <c r="AA4758" s="11"/>
      <c r="AG4758" s="11"/>
    </row>
    <row r="4759" spans="5:33">
      <c r="E4759" s="11"/>
      <c r="K4759" s="11"/>
      <c r="Q4759" s="11"/>
      <c r="X4759" s="11"/>
      <c r="AA4759" s="11"/>
      <c r="AG4759" s="11"/>
    </row>
    <row r="4760" spans="5:33">
      <c r="E4760" s="11"/>
      <c r="K4760" s="11"/>
      <c r="Q4760" s="11"/>
      <c r="X4760" s="11"/>
      <c r="AA4760" s="11"/>
      <c r="AG4760" s="11"/>
    </row>
    <row r="4761" spans="5:33">
      <c r="E4761" s="11"/>
      <c r="K4761" s="11"/>
      <c r="Q4761" s="11"/>
      <c r="X4761" s="11"/>
      <c r="AA4761" s="11"/>
      <c r="AG4761" s="11"/>
    </row>
    <row r="4762" spans="5:33">
      <c r="E4762" s="11"/>
      <c r="K4762" s="11"/>
      <c r="Q4762" s="11"/>
      <c r="X4762" s="11"/>
      <c r="AA4762" s="11"/>
      <c r="AG4762" s="11"/>
    </row>
    <row r="4763" spans="5:33">
      <c r="E4763" s="11"/>
      <c r="K4763" s="11"/>
      <c r="Q4763" s="11"/>
      <c r="X4763" s="11"/>
      <c r="AA4763" s="11"/>
      <c r="AG4763" s="11"/>
    </row>
    <row r="4764" spans="5:33">
      <c r="E4764" s="11"/>
      <c r="K4764" s="11"/>
      <c r="Q4764" s="11"/>
      <c r="X4764" s="11"/>
      <c r="AA4764" s="11"/>
      <c r="AG4764" s="11"/>
    </row>
    <row r="4765" spans="5:33">
      <c r="E4765" s="11"/>
      <c r="K4765" s="11"/>
      <c r="Q4765" s="11"/>
      <c r="X4765" s="11"/>
      <c r="AA4765" s="11"/>
      <c r="AG4765" s="11"/>
    </row>
    <row r="4766" spans="5:33">
      <c r="E4766" s="11"/>
      <c r="K4766" s="11"/>
      <c r="Q4766" s="11"/>
      <c r="X4766" s="11"/>
      <c r="AA4766" s="11"/>
      <c r="AG4766" s="11"/>
    </row>
    <row r="4767" spans="5:33">
      <c r="E4767" s="11"/>
      <c r="K4767" s="11"/>
      <c r="Q4767" s="11"/>
      <c r="X4767" s="11"/>
      <c r="AA4767" s="11"/>
      <c r="AG4767" s="11"/>
    </row>
    <row r="4768" spans="5:33">
      <c r="E4768" s="11"/>
      <c r="K4768" s="11"/>
      <c r="Q4768" s="11"/>
      <c r="X4768" s="11"/>
      <c r="AA4768" s="11"/>
      <c r="AG4768" s="11"/>
    </row>
    <row r="4769" spans="5:33">
      <c r="E4769" s="11"/>
      <c r="K4769" s="11"/>
      <c r="Q4769" s="11"/>
      <c r="X4769" s="11"/>
      <c r="AA4769" s="11"/>
      <c r="AG4769" s="11"/>
    </row>
    <row r="4770" spans="5:33">
      <c r="E4770" s="11"/>
      <c r="K4770" s="11"/>
      <c r="Q4770" s="11"/>
      <c r="X4770" s="11"/>
      <c r="AA4770" s="11"/>
      <c r="AG4770" s="11"/>
    </row>
    <row r="4771" spans="5:33">
      <c r="E4771" s="11"/>
      <c r="K4771" s="11"/>
      <c r="Q4771" s="11"/>
      <c r="X4771" s="11"/>
      <c r="AA4771" s="11"/>
      <c r="AG4771" s="11"/>
    </row>
    <row r="4772" spans="5:33">
      <c r="E4772" s="11"/>
      <c r="K4772" s="11"/>
      <c r="Q4772" s="11"/>
      <c r="X4772" s="11"/>
      <c r="AA4772" s="11"/>
      <c r="AG4772" s="11"/>
    </row>
    <row r="4773" spans="5:33">
      <c r="E4773" s="11"/>
      <c r="K4773" s="11"/>
      <c r="Q4773" s="11"/>
      <c r="X4773" s="11"/>
      <c r="AA4773" s="11"/>
      <c r="AG4773" s="11"/>
    </row>
    <row r="4774" spans="5:33">
      <c r="E4774" s="11"/>
      <c r="K4774" s="11"/>
      <c r="Q4774" s="11"/>
      <c r="X4774" s="11"/>
      <c r="AA4774" s="11"/>
      <c r="AG4774" s="11"/>
    </row>
    <row r="4775" spans="5:33">
      <c r="E4775" s="11"/>
      <c r="K4775" s="11"/>
      <c r="Q4775" s="11"/>
      <c r="X4775" s="11"/>
      <c r="AA4775" s="11"/>
      <c r="AG4775" s="11"/>
    </row>
    <row r="4776" spans="5:33">
      <c r="E4776" s="11"/>
      <c r="K4776" s="11"/>
      <c r="Q4776" s="11"/>
      <c r="X4776" s="11"/>
      <c r="AA4776" s="11"/>
      <c r="AG4776" s="11"/>
    </row>
    <row r="4777" spans="5:33">
      <c r="E4777" s="11"/>
      <c r="K4777" s="11"/>
      <c r="Q4777" s="11"/>
      <c r="X4777" s="11"/>
      <c r="AA4777" s="11"/>
      <c r="AG4777" s="11"/>
    </row>
    <row r="4778" spans="5:33">
      <c r="E4778" s="11"/>
      <c r="K4778" s="11"/>
      <c r="Q4778" s="11"/>
      <c r="X4778" s="11"/>
      <c r="AA4778" s="11"/>
      <c r="AG4778" s="11"/>
    </row>
    <row r="4779" spans="5:33">
      <c r="E4779" s="11"/>
      <c r="K4779" s="11"/>
      <c r="Q4779" s="11"/>
      <c r="X4779" s="11"/>
      <c r="AA4779" s="11"/>
      <c r="AG4779" s="11"/>
    </row>
    <row r="4780" spans="5:33">
      <c r="E4780" s="11"/>
      <c r="K4780" s="11"/>
      <c r="Q4780" s="11"/>
      <c r="X4780" s="11"/>
      <c r="AA4780" s="11"/>
      <c r="AG4780" s="11"/>
    </row>
    <row r="4781" spans="5:33">
      <c r="E4781" s="11"/>
      <c r="K4781" s="11"/>
      <c r="Q4781" s="11"/>
      <c r="X4781" s="11"/>
      <c r="AA4781" s="11"/>
      <c r="AG4781" s="11"/>
    </row>
    <row r="4782" spans="5:33">
      <c r="E4782" s="11"/>
      <c r="K4782" s="11"/>
      <c r="Q4782" s="11"/>
      <c r="X4782" s="11"/>
      <c r="AA4782" s="11"/>
      <c r="AG4782" s="11"/>
    </row>
    <row r="4783" spans="5:33">
      <c r="E4783" s="11"/>
      <c r="K4783" s="11"/>
      <c r="Q4783" s="11"/>
      <c r="X4783" s="11"/>
      <c r="AA4783" s="11"/>
      <c r="AG4783" s="11"/>
    </row>
    <row r="4784" spans="5:33">
      <c r="E4784" s="11"/>
      <c r="K4784" s="11"/>
      <c r="Q4784" s="11"/>
      <c r="X4784" s="11"/>
      <c r="AA4784" s="11"/>
      <c r="AG4784" s="11"/>
    </row>
    <row r="4785" spans="5:33">
      <c r="E4785" s="11"/>
      <c r="K4785" s="11"/>
      <c r="Q4785" s="11"/>
      <c r="X4785" s="11"/>
      <c r="AA4785" s="11"/>
      <c r="AG4785" s="11"/>
    </row>
    <row r="4786" spans="5:33">
      <c r="E4786" s="11"/>
      <c r="K4786" s="11"/>
      <c r="Q4786" s="11"/>
      <c r="X4786" s="11"/>
      <c r="AA4786" s="11"/>
      <c r="AG4786" s="11"/>
    </row>
    <row r="4787" spans="5:33">
      <c r="E4787" s="11"/>
      <c r="K4787" s="11"/>
      <c r="Q4787" s="11"/>
      <c r="X4787" s="11"/>
      <c r="AA4787" s="11"/>
      <c r="AG4787" s="11"/>
    </row>
    <row r="4788" spans="5:33">
      <c r="E4788" s="11"/>
      <c r="K4788" s="11"/>
      <c r="Q4788" s="11"/>
      <c r="X4788" s="11"/>
      <c r="AA4788" s="11"/>
      <c r="AG4788" s="11"/>
    </row>
    <row r="4789" spans="5:33">
      <c r="E4789" s="11"/>
      <c r="K4789" s="11"/>
      <c r="Q4789" s="11"/>
      <c r="X4789" s="11"/>
      <c r="AA4789" s="11"/>
      <c r="AG4789" s="11"/>
    </row>
    <row r="4790" spans="5:33">
      <c r="E4790" s="11"/>
      <c r="K4790" s="11"/>
      <c r="Q4790" s="11"/>
      <c r="X4790" s="11"/>
      <c r="AA4790" s="11"/>
      <c r="AG4790" s="11"/>
    </row>
    <row r="4791" spans="5:33">
      <c r="E4791" s="11"/>
      <c r="K4791" s="11"/>
      <c r="Q4791" s="11"/>
      <c r="X4791" s="11"/>
      <c r="AA4791" s="11"/>
      <c r="AG4791" s="11"/>
    </row>
    <row r="4792" spans="5:33">
      <c r="E4792" s="11"/>
      <c r="K4792" s="11"/>
      <c r="Q4792" s="11"/>
      <c r="X4792" s="11"/>
      <c r="AA4792" s="11"/>
      <c r="AG4792" s="11"/>
    </row>
    <row r="4793" spans="5:33">
      <c r="E4793" s="11"/>
      <c r="K4793" s="11"/>
      <c r="Q4793" s="11"/>
      <c r="X4793" s="11"/>
      <c r="AA4793" s="11"/>
      <c r="AG4793" s="11"/>
    </row>
    <row r="4794" spans="5:33">
      <c r="E4794" s="11"/>
      <c r="K4794" s="11"/>
      <c r="Q4794" s="11"/>
      <c r="X4794" s="11"/>
      <c r="AA4794" s="11"/>
      <c r="AG4794" s="11"/>
    </row>
    <row r="4795" spans="5:33">
      <c r="E4795" s="11"/>
      <c r="K4795" s="11"/>
      <c r="Q4795" s="11"/>
      <c r="X4795" s="11"/>
      <c r="AA4795" s="11"/>
      <c r="AG4795" s="11"/>
    </row>
    <row r="4796" spans="5:33">
      <c r="E4796" s="11"/>
      <c r="K4796" s="11"/>
      <c r="Q4796" s="11"/>
      <c r="X4796" s="11"/>
      <c r="AA4796" s="11"/>
      <c r="AG4796" s="11"/>
    </row>
    <row r="4797" spans="5:33">
      <c r="E4797" s="11"/>
      <c r="K4797" s="11"/>
      <c r="Q4797" s="11"/>
      <c r="X4797" s="11"/>
      <c r="AA4797" s="11"/>
      <c r="AG4797" s="11"/>
    </row>
    <row r="4798" spans="5:33">
      <c r="E4798" s="11"/>
      <c r="K4798" s="11"/>
      <c r="Q4798" s="11"/>
      <c r="X4798" s="11"/>
      <c r="AA4798" s="11"/>
      <c r="AG4798" s="11"/>
    </row>
    <row r="4799" spans="5:33">
      <c r="E4799" s="11"/>
      <c r="K4799" s="11"/>
      <c r="Q4799" s="11"/>
      <c r="X4799" s="11"/>
      <c r="AA4799" s="11"/>
      <c r="AG4799" s="11"/>
    </row>
    <row r="4800" spans="5:33">
      <c r="E4800" s="11"/>
      <c r="K4800" s="11"/>
      <c r="Q4800" s="11"/>
      <c r="X4800" s="11"/>
      <c r="AA4800" s="11"/>
      <c r="AG4800" s="11"/>
    </row>
    <row r="4801" spans="5:33">
      <c r="E4801" s="11"/>
      <c r="K4801" s="11"/>
      <c r="Q4801" s="11"/>
      <c r="X4801" s="11"/>
      <c r="AA4801" s="11"/>
      <c r="AG4801" s="11"/>
    </row>
    <row r="4802" spans="5:33">
      <c r="E4802" s="11"/>
      <c r="K4802" s="11"/>
      <c r="Q4802" s="11"/>
      <c r="X4802" s="11"/>
      <c r="AA4802" s="11"/>
      <c r="AG4802" s="11"/>
    </row>
    <row r="4803" spans="5:33">
      <c r="E4803" s="11"/>
      <c r="K4803" s="11"/>
      <c r="Q4803" s="11"/>
      <c r="X4803" s="11"/>
      <c r="AA4803" s="11"/>
      <c r="AG4803" s="11"/>
    </row>
    <row r="4804" spans="5:33">
      <c r="E4804" s="11"/>
      <c r="K4804" s="11"/>
      <c r="Q4804" s="11"/>
      <c r="X4804" s="11"/>
      <c r="AA4804" s="11"/>
      <c r="AG4804" s="11"/>
    </row>
    <row r="4805" spans="5:33">
      <c r="E4805" s="11"/>
      <c r="K4805" s="11"/>
      <c r="Q4805" s="11"/>
      <c r="X4805" s="11"/>
      <c r="AA4805" s="11"/>
      <c r="AG4805" s="11"/>
    </row>
    <row r="4806" spans="5:33">
      <c r="E4806" s="11"/>
      <c r="K4806" s="11"/>
      <c r="Q4806" s="11"/>
      <c r="X4806" s="11"/>
      <c r="AA4806" s="11"/>
      <c r="AG4806" s="11"/>
    </row>
    <row r="4807" spans="5:33">
      <c r="E4807" s="11"/>
      <c r="K4807" s="11"/>
      <c r="Q4807" s="11"/>
      <c r="X4807" s="11"/>
      <c r="AA4807" s="11"/>
      <c r="AG4807" s="11"/>
    </row>
    <row r="4808" spans="5:33">
      <c r="E4808" s="11"/>
      <c r="K4808" s="11"/>
      <c r="Q4808" s="11"/>
      <c r="X4808" s="11"/>
      <c r="AA4808" s="11"/>
      <c r="AG4808" s="11"/>
    </row>
    <row r="4809" spans="5:33">
      <c r="E4809" s="11"/>
      <c r="K4809" s="11"/>
      <c r="Q4809" s="11"/>
      <c r="X4809" s="11"/>
      <c r="AA4809" s="11"/>
      <c r="AG4809" s="11"/>
    </row>
    <row r="4810" spans="5:33">
      <c r="E4810" s="11"/>
      <c r="K4810" s="11"/>
      <c r="Q4810" s="11"/>
      <c r="X4810" s="11"/>
      <c r="AA4810" s="11"/>
      <c r="AG4810" s="11"/>
    </row>
    <row r="4811" spans="5:33">
      <c r="E4811" s="11"/>
      <c r="K4811" s="11"/>
      <c r="Q4811" s="11"/>
      <c r="X4811" s="11"/>
      <c r="AA4811" s="11"/>
      <c r="AG4811" s="11"/>
    </row>
    <row r="4812" spans="5:33">
      <c r="E4812" s="11"/>
      <c r="K4812" s="11"/>
      <c r="Q4812" s="11"/>
      <c r="X4812" s="11"/>
      <c r="AA4812" s="11"/>
      <c r="AG4812" s="11"/>
    </row>
    <row r="4813" spans="5:33">
      <c r="E4813" s="11"/>
      <c r="K4813" s="11"/>
      <c r="Q4813" s="11"/>
      <c r="X4813" s="11"/>
      <c r="AA4813" s="11"/>
      <c r="AG4813" s="11"/>
    </row>
    <row r="4814" spans="5:33">
      <c r="E4814" s="11"/>
      <c r="K4814" s="11"/>
      <c r="Q4814" s="11"/>
      <c r="X4814" s="11"/>
      <c r="AA4814" s="11"/>
      <c r="AG4814" s="11"/>
    </row>
    <row r="4815" spans="5:33">
      <c r="E4815" s="11"/>
      <c r="K4815" s="11"/>
      <c r="Q4815" s="11"/>
      <c r="X4815" s="11"/>
      <c r="AA4815" s="11"/>
      <c r="AG4815" s="11"/>
    </row>
    <row r="4816" spans="5:33">
      <c r="E4816" s="11"/>
      <c r="K4816" s="11"/>
      <c r="Q4816" s="11"/>
      <c r="X4816" s="11"/>
      <c r="AA4816" s="11"/>
      <c r="AG4816" s="11"/>
    </row>
    <row r="4817" spans="5:33">
      <c r="E4817" s="11"/>
      <c r="K4817" s="11"/>
      <c r="Q4817" s="11"/>
      <c r="X4817" s="11"/>
      <c r="AA4817" s="11"/>
      <c r="AG4817" s="11"/>
    </row>
    <row r="4818" spans="5:33">
      <c r="E4818" s="11"/>
      <c r="K4818" s="11"/>
      <c r="Q4818" s="11"/>
      <c r="X4818" s="11"/>
      <c r="AA4818" s="11"/>
      <c r="AG4818" s="11"/>
    </row>
    <row r="4819" spans="5:33">
      <c r="E4819" s="11"/>
      <c r="K4819" s="11"/>
      <c r="Q4819" s="11"/>
      <c r="X4819" s="11"/>
      <c r="AA4819" s="11"/>
      <c r="AG4819" s="11"/>
    </row>
    <row r="4820" spans="5:33">
      <c r="E4820" s="11"/>
      <c r="K4820" s="11"/>
      <c r="Q4820" s="11"/>
      <c r="X4820" s="11"/>
      <c r="AA4820" s="11"/>
      <c r="AG4820" s="11"/>
    </row>
    <row r="4821" spans="5:33">
      <c r="E4821" s="11"/>
      <c r="K4821" s="11"/>
      <c r="Q4821" s="11"/>
      <c r="X4821" s="11"/>
      <c r="AA4821" s="11"/>
      <c r="AG4821" s="11"/>
    </row>
    <row r="4822" spans="5:33">
      <c r="E4822" s="11"/>
      <c r="K4822" s="11"/>
      <c r="Q4822" s="11"/>
      <c r="X4822" s="11"/>
      <c r="AA4822" s="11"/>
      <c r="AG4822" s="11"/>
    </row>
    <row r="4823" spans="5:33">
      <c r="E4823" s="11"/>
      <c r="K4823" s="11"/>
      <c r="Q4823" s="11"/>
      <c r="X4823" s="11"/>
      <c r="AA4823" s="11"/>
      <c r="AG4823" s="11"/>
    </row>
    <row r="4824" spans="5:33">
      <c r="E4824" s="11"/>
      <c r="K4824" s="11"/>
      <c r="Q4824" s="11"/>
      <c r="X4824" s="11"/>
      <c r="AA4824" s="11"/>
      <c r="AG4824" s="11"/>
    </row>
    <row r="4825" spans="5:33">
      <c r="E4825" s="11"/>
      <c r="K4825" s="11"/>
      <c r="Q4825" s="11"/>
      <c r="X4825" s="11"/>
      <c r="AA4825" s="11"/>
      <c r="AG4825" s="11"/>
    </row>
    <row r="4826" spans="5:33">
      <c r="E4826" s="11"/>
      <c r="K4826" s="11"/>
      <c r="Q4826" s="11"/>
      <c r="X4826" s="11"/>
      <c r="AA4826" s="11"/>
      <c r="AG4826" s="11"/>
    </row>
    <row r="4827" spans="5:33">
      <c r="E4827" s="11"/>
      <c r="K4827" s="11"/>
      <c r="Q4827" s="11"/>
      <c r="X4827" s="11"/>
      <c r="AA4827" s="11"/>
      <c r="AG4827" s="11"/>
    </row>
    <row r="4828" spans="5:33">
      <c r="E4828" s="11"/>
      <c r="K4828" s="11"/>
      <c r="Q4828" s="11"/>
      <c r="X4828" s="11"/>
      <c r="AA4828" s="11"/>
      <c r="AG4828" s="11"/>
    </row>
    <row r="4829" spans="5:33">
      <c r="E4829" s="11"/>
      <c r="K4829" s="11"/>
      <c r="Q4829" s="11"/>
      <c r="X4829" s="11"/>
      <c r="AA4829" s="11"/>
      <c r="AG4829" s="11"/>
    </row>
    <row r="4830" spans="5:33">
      <c r="E4830" s="11"/>
      <c r="K4830" s="11"/>
      <c r="Q4830" s="11"/>
      <c r="X4830" s="11"/>
      <c r="AA4830" s="11"/>
      <c r="AG4830" s="11"/>
    </row>
    <row r="4831" spans="5:33">
      <c r="E4831" s="11"/>
      <c r="K4831" s="11"/>
      <c r="Q4831" s="11"/>
      <c r="X4831" s="11"/>
      <c r="AA4831" s="11"/>
      <c r="AG4831" s="11"/>
    </row>
    <row r="4832" spans="5:33">
      <c r="E4832" s="11"/>
      <c r="K4832" s="11"/>
      <c r="Q4832" s="11"/>
      <c r="X4832" s="11"/>
      <c r="AA4832" s="11"/>
      <c r="AG4832" s="11"/>
    </row>
    <row r="4833" spans="5:33">
      <c r="E4833" s="11"/>
      <c r="K4833" s="11"/>
      <c r="Q4833" s="11"/>
      <c r="X4833" s="11"/>
      <c r="AA4833" s="11"/>
      <c r="AG4833" s="11"/>
    </row>
    <row r="4834" spans="5:33">
      <c r="E4834" s="11"/>
      <c r="K4834" s="11"/>
      <c r="Q4834" s="11"/>
      <c r="X4834" s="11"/>
      <c r="AA4834" s="11"/>
      <c r="AG4834" s="11"/>
    </row>
    <row r="4835" spans="5:33">
      <c r="E4835" s="11"/>
      <c r="K4835" s="11"/>
      <c r="Q4835" s="11"/>
      <c r="X4835" s="11"/>
      <c r="AA4835" s="11"/>
      <c r="AG4835" s="11"/>
    </row>
    <row r="4836" spans="5:33">
      <c r="E4836" s="11"/>
      <c r="K4836" s="11"/>
      <c r="Q4836" s="11"/>
      <c r="X4836" s="11"/>
      <c r="AA4836" s="11"/>
      <c r="AG4836" s="11"/>
    </row>
    <row r="4837" spans="5:33">
      <c r="E4837" s="11"/>
      <c r="K4837" s="11"/>
      <c r="Q4837" s="11"/>
      <c r="X4837" s="11"/>
      <c r="AA4837" s="11"/>
      <c r="AG4837" s="11"/>
    </row>
    <row r="4838" spans="5:33">
      <c r="E4838" s="11"/>
      <c r="K4838" s="11"/>
      <c r="Q4838" s="11"/>
      <c r="X4838" s="11"/>
      <c r="AA4838" s="11"/>
      <c r="AG4838" s="11"/>
    </row>
    <row r="4839" spans="5:33">
      <c r="E4839" s="11"/>
      <c r="K4839" s="11"/>
      <c r="Q4839" s="11"/>
      <c r="X4839" s="11"/>
      <c r="AA4839" s="11"/>
      <c r="AG4839" s="11"/>
    </row>
    <row r="4840" spans="5:33">
      <c r="E4840" s="11"/>
      <c r="K4840" s="11"/>
      <c r="Q4840" s="11"/>
      <c r="X4840" s="11"/>
      <c r="AA4840" s="11"/>
      <c r="AG4840" s="11"/>
    </row>
    <row r="4841" spans="5:33">
      <c r="E4841" s="11"/>
      <c r="K4841" s="11"/>
      <c r="Q4841" s="11"/>
      <c r="X4841" s="11"/>
      <c r="AA4841" s="11"/>
      <c r="AG4841" s="11"/>
    </row>
    <row r="4842" spans="5:33">
      <c r="E4842" s="11"/>
      <c r="K4842" s="11"/>
      <c r="Q4842" s="11"/>
      <c r="X4842" s="11"/>
      <c r="AA4842" s="11"/>
      <c r="AG4842" s="11"/>
    </row>
    <row r="4843" spans="5:33">
      <c r="E4843" s="11"/>
      <c r="K4843" s="11"/>
      <c r="Q4843" s="11"/>
      <c r="X4843" s="11"/>
      <c r="AA4843" s="11"/>
      <c r="AG4843" s="11"/>
    </row>
    <row r="4844" spans="5:33">
      <c r="E4844" s="11"/>
      <c r="K4844" s="11"/>
      <c r="Q4844" s="11"/>
      <c r="X4844" s="11"/>
      <c r="AA4844" s="11"/>
      <c r="AG4844" s="11"/>
    </row>
    <row r="4845" spans="5:33">
      <c r="E4845" s="11"/>
      <c r="K4845" s="11"/>
      <c r="Q4845" s="11"/>
      <c r="X4845" s="11"/>
      <c r="AA4845" s="11"/>
      <c r="AG4845" s="11"/>
    </row>
    <row r="4846" spans="5:33">
      <c r="E4846" s="11"/>
      <c r="K4846" s="11"/>
      <c r="Q4846" s="11"/>
      <c r="X4846" s="11"/>
      <c r="AA4846" s="11"/>
      <c r="AG4846" s="11"/>
    </row>
    <row r="4847" spans="5:33">
      <c r="E4847" s="11"/>
      <c r="K4847" s="11"/>
      <c r="Q4847" s="11"/>
      <c r="X4847" s="11"/>
      <c r="AA4847" s="11"/>
      <c r="AG4847" s="11"/>
    </row>
    <row r="4848" spans="5:33">
      <c r="E4848" s="11"/>
      <c r="K4848" s="11"/>
      <c r="Q4848" s="11"/>
      <c r="X4848" s="11"/>
      <c r="AA4848" s="11"/>
      <c r="AG4848" s="11"/>
    </row>
    <row r="4849" spans="5:33">
      <c r="E4849" s="11"/>
      <c r="K4849" s="11"/>
      <c r="Q4849" s="11"/>
      <c r="X4849" s="11"/>
      <c r="AA4849" s="11"/>
      <c r="AG4849" s="11"/>
    </row>
    <row r="4850" spans="5:33">
      <c r="E4850" s="11"/>
      <c r="K4850" s="11"/>
      <c r="Q4850" s="11"/>
      <c r="X4850" s="11"/>
      <c r="AA4850" s="11"/>
      <c r="AG4850" s="11"/>
    </row>
    <row r="4851" spans="5:33">
      <c r="E4851" s="11"/>
      <c r="K4851" s="11"/>
      <c r="Q4851" s="11"/>
      <c r="X4851" s="11"/>
      <c r="AA4851" s="11"/>
      <c r="AG4851" s="11"/>
    </row>
    <row r="4852" spans="5:33">
      <c r="E4852" s="11"/>
      <c r="K4852" s="11"/>
      <c r="Q4852" s="11"/>
      <c r="X4852" s="11"/>
      <c r="AA4852" s="11"/>
      <c r="AG4852" s="11"/>
    </row>
    <row r="4853" spans="5:33">
      <c r="E4853" s="11"/>
      <c r="K4853" s="11"/>
      <c r="Q4853" s="11"/>
      <c r="X4853" s="11"/>
      <c r="AA4853" s="11"/>
      <c r="AG4853" s="11"/>
    </row>
    <row r="4854" spans="5:33">
      <c r="E4854" s="11"/>
      <c r="K4854" s="11"/>
      <c r="Q4854" s="11"/>
      <c r="X4854" s="11"/>
      <c r="AA4854" s="11"/>
      <c r="AG4854" s="11"/>
    </row>
    <row r="4855" spans="5:33">
      <c r="E4855" s="11"/>
      <c r="K4855" s="11"/>
      <c r="Q4855" s="11"/>
      <c r="X4855" s="11"/>
      <c r="AA4855" s="11"/>
      <c r="AG4855" s="11"/>
    </row>
    <row r="4856" spans="5:33">
      <c r="E4856" s="11"/>
      <c r="K4856" s="11"/>
      <c r="Q4856" s="11"/>
      <c r="X4856" s="11"/>
      <c r="AA4856" s="11"/>
      <c r="AG4856" s="11"/>
    </row>
    <row r="4857" spans="5:33">
      <c r="E4857" s="11"/>
      <c r="K4857" s="11"/>
      <c r="Q4857" s="11"/>
      <c r="X4857" s="11"/>
      <c r="AA4857" s="11"/>
      <c r="AG4857" s="11"/>
    </row>
    <row r="4858" spans="5:33">
      <c r="E4858" s="11"/>
      <c r="K4858" s="11"/>
      <c r="Q4858" s="11"/>
      <c r="X4858" s="11"/>
      <c r="AA4858" s="11"/>
      <c r="AG4858" s="11"/>
    </row>
    <row r="4859" spans="5:33">
      <c r="E4859" s="11"/>
      <c r="K4859" s="11"/>
      <c r="Q4859" s="11"/>
      <c r="X4859" s="11"/>
      <c r="AA4859" s="11"/>
      <c r="AG4859" s="11"/>
    </row>
    <row r="4860" spans="5:33">
      <c r="E4860" s="11"/>
      <c r="K4860" s="11"/>
      <c r="Q4860" s="11"/>
      <c r="X4860" s="11"/>
      <c r="AA4860" s="11"/>
      <c r="AG4860" s="11"/>
    </row>
    <row r="4861" spans="5:33">
      <c r="E4861" s="11"/>
      <c r="K4861" s="11"/>
      <c r="Q4861" s="11"/>
      <c r="X4861" s="11"/>
      <c r="AA4861" s="11"/>
      <c r="AG4861" s="11"/>
    </row>
    <row r="4862" spans="5:33">
      <c r="E4862" s="11"/>
      <c r="K4862" s="11"/>
      <c r="Q4862" s="11"/>
      <c r="X4862" s="11"/>
      <c r="AA4862" s="11"/>
      <c r="AG4862" s="11"/>
    </row>
    <row r="4863" spans="5:33">
      <c r="E4863" s="11"/>
      <c r="K4863" s="11"/>
      <c r="Q4863" s="11"/>
      <c r="X4863" s="11"/>
      <c r="AA4863" s="11"/>
      <c r="AG4863" s="11"/>
    </row>
    <row r="4864" spans="5:33">
      <c r="E4864" s="11"/>
      <c r="K4864" s="11"/>
      <c r="Q4864" s="11"/>
      <c r="X4864" s="11"/>
      <c r="AA4864" s="11"/>
      <c r="AG4864" s="11"/>
    </row>
    <row r="4865" spans="5:33">
      <c r="E4865" s="11"/>
      <c r="K4865" s="11"/>
      <c r="Q4865" s="11"/>
      <c r="X4865" s="11"/>
      <c r="AA4865" s="11"/>
      <c r="AG4865" s="11"/>
    </row>
    <row r="4866" spans="5:33">
      <c r="E4866" s="11"/>
      <c r="K4866" s="11"/>
      <c r="Q4866" s="11"/>
      <c r="X4866" s="11"/>
      <c r="AA4866" s="11"/>
      <c r="AG4866" s="11"/>
    </row>
    <row r="4867" spans="5:33">
      <c r="E4867" s="11"/>
      <c r="K4867" s="11"/>
      <c r="Q4867" s="11"/>
      <c r="X4867" s="11"/>
      <c r="AA4867" s="11"/>
      <c r="AG4867" s="11"/>
    </row>
    <row r="4868" spans="5:33">
      <c r="E4868" s="11"/>
      <c r="K4868" s="11"/>
      <c r="Q4868" s="11"/>
      <c r="X4868" s="11"/>
      <c r="AA4868" s="11"/>
      <c r="AG4868" s="11"/>
    </row>
    <row r="4869" spans="5:33">
      <c r="E4869" s="11"/>
      <c r="K4869" s="11"/>
      <c r="Q4869" s="11"/>
      <c r="X4869" s="11"/>
      <c r="AA4869" s="11"/>
      <c r="AG4869" s="11"/>
    </row>
    <row r="4870" spans="5:33">
      <c r="E4870" s="11"/>
      <c r="K4870" s="11"/>
      <c r="Q4870" s="11"/>
      <c r="X4870" s="11"/>
      <c r="AA4870" s="11"/>
      <c r="AG4870" s="11"/>
    </row>
    <row r="4871" spans="5:33">
      <c r="E4871" s="11"/>
      <c r="K4871" s="11"/>
      <c r="Q4871" s="11"/>
      <c r="X4871" s="11"/>
      <c r="AA4871" s="11"/>
      <c r="AG4871" s="11"/>
    </row>
    <row r="4872" spans="5:33">
      <c r="E4872" s="11"/>
      <c r="K4872" s="11"/>
      <c r="Q4872" s="11"/>
      <c r="X4872" s="11"/>
      <c r="AA4872" s="11"/>
      <c r="AG4872" s="11"/>
    </row>
    <row r="4873" spans="5:33">
      <c r="E4873" s="11"/>
      <c r="K4873" s="11"/>
      <c r="Q4873" s="11"/>
      <c r="X4873" s="11"/>
      <c r="AA4873" s="11"/>
      <c r="AG4873" s="11"/>
    </row>
    <row r="4874" spans="5:33">
      <c r="E4874" s="11"/>
      <c r="K4874" s="11"/>
      <c r="Q4874" s="11"/>
      <c r="X4874" s="11"/>
      <c r="AA4874" s="11"/>
      <c r="AG4874" s="11"/>
    </row>
    <row r="4875" spans="5:33">
      <c r="E4875" s="11"/>
      <c r="K4875" s="11"/>
      <c r="Q4875" s="11"/>
      <c r="X4875" s="11"/>
      <c r="AA4875" s="11"/>
      <c r="AG4875" s="11"/>
    </row>
    <row r="4876" spans="5:33">
      <c r="E4876" s="11"/>
      <c r="K4876" s="11"/>
      <c r="Q4876" s="11"/>
      <c r="X4876" s="11"/>
      <c r="AA4876" s="11"/>
      <c r="AG4876" s="11"/>
    </row>
    <row r="4877" spans="5:33">
      <c r="E4877" s="11"/>
      <c r="K4877" s="11"/>
      <c r="Q4877" s="11"/>
      <c r="X4877" s="11"/>
      <c r="AA4877" s="11"/>
      <c r="AG4877" s="11"/>
    </row>
    <row r="4878" spans="5:33">
      <c r="E4878" s="11"/>
      <c r="K4878" s="11"/>
      <c r="Q4878" s="11"/>
      <c r="X4878" s="11"/>
      <c r="AA4878" s="11"/>
      <c r="AG4878" s="11"/>
    </row>
    <row r="4879" spans="5:33">
      <c r="E4879" s="11"/>
      <c r="K4879" s="11"/>
      <c r="Q4879" s="11"/>
      <c r="X4879" s="11"/>
      <c r="AA4879" s="11"/>
      <c r="AG4879" s="11"/>
    </row>
    <row r="4880" spans="5:33">
      <c r="E4880" s="11"/>
      <c r="K4880" s="11"/>
      <c r="Q4880" s="11"/>
      <c r="X4880" s="11"/>
      <c r="AA4880" s="11"/>
      <c r="AG4880" s="11"/>
    </row>
    <row r="4881" spans="5:33">
      <c r="E4881" s="11"/>
      <c r="K4881" s="11"/>
      <c r="Q4881" s="11"/>
      <c r="X4881" s="11"/>
      <c r="AA4881" s="11"/>
      <c r="AG4881" s="11"/>
    </row>
    <row r="4882" spans="5:33">
      <c r="E4882" s="11"/>
      <c r="K4882" s="11"/>
      <c r="Q4882" s="11"/>
      <c r="X4882" s="11"/>
      <c r="AA4882" s="11"/>
      <c r="AG4882" s="11"/>
    </row>
    <row r="4883" spans="5:33">
      <c r="E4883" s="11"/>
      <c r="K4883" s="11"/>
      <c r="Q4883" s="11"/>
      <c r="X4883" s="11"/>
      <c r="AA4883" s="11"/>
      <c r="AG4883" s="11"/>
    </row>
    <row r="4884" spans="5:33">
      <c r="E4884" s="11"/>
      <c r="K4884" s="11"/>
      <c r="Q4884" s="11"/>
      <c r="X4884" s="11"/>
      <c r="AA4884" s="11"/>
      <c r="AG4884" s="11"/>
    </row>
    <row r="4885" spans="5:33">
      <c r="E4885" s="11"/>
      <c r="K4885" s="11"/>
      <c r="Q4885" s="11"/>
      <c r="X4885" s="11"/>
      <c r="AA4885" s="11"/>
      <c r="AG4885" s="11"/>
    </row>
    <row r="4886" spans="5:33">
      <c r="E4886" s="11"/>
      <c r="K4886" s="11"/>
      <c r="Q4886" s="11"/>
      <c r="X4886" s="11"/>
      <c r="AA4886" s="11"/>
      <c r="AG4886" s="11"/>
    </row>
    <row r="4887" spans="5:33">
      <c r="E4887" s="11"/>
      <c r="K4887" s="11"/>
      <c r="Q4887" s="11"/>
      <c r="X4887" s="11"/>
      <c r="AA4887" s="11"/>
      <c r="AG4887" s="11"/>
    </row>
    <row r="4888" spans="5:33">
      <c r="E4888" s="11"/>
      <c r="K4888" s="11"/>
      <c r="Q4888" s="11"/>
      <c r="X4888" s="11"/>
      <c r="AA4888" s="11"/>
      <c r="AG4888" s="11"/>
    </row>
    <row r="4889" spans="5:33">
      <c r="E4889" s="11"/>
      <c r="K4889" s="11"/>
      <c r="Q4889" s="11"/>
      <c r="X4889" s="11"/>
      <c r="AA4889" s="11"/>
      <c r="AG4889" s="11"/>
    </row>
    <row r="4890" spans="5:33">
      <c r="E4890" s="11"/>
      <c r="K4890" s="11"/>
      <c r="Q4890" s="11"/>
      <c r="X4890" s="11"/>
      <c r="AA4890" s="11"/>
      <c r="AG4890" s="11"/>
    </row>
    <row r="4891" spans="5:33">
      <c r="E4891" s="11"/>
      <c r="K4891" s="11"/>
      <c r="Q4891" s="11"/>
      <c r="X4891" s="11"/>
      <c r="AA4891" s="11"/>
      <c r="AG4891" s="11"/>
    </row>
    <row r="4892" spans="5:33">
      <c r="E4892" s="11"/>
      <c r="K4892" s="11"/>
      <c r="Q4892" s="11"/>
      <c r="X4892" s="11"/>
      <c r="AA4892" s="11"/>
      <c r="AG4892" s="11"/>
    </row>
    <row r="4893" spans="5:33">
      <c r="E4893" s="11"/>
      <c r="K4893" s="11"/>
      <c r="Q4893" s="11"/>
      <c r="X4893" s="11"/>
      <c r="AA4893" s="11"/>
      <c r="AG4893" s="11"/>
    </row>
    <row r="4894" spans="5:33">
      <c r="E4894" s="11"/>
      <c r="K4894" s="11"/>
      <c r="Q4894" s="11"/>
      <c r="X4894" s="11"/>
      <c r="AA4894" s="11"/>
      <c r="AG4894" s="11"/>
    </row>
    <row r="4895" spans="5:33">
      <c r="E4895" s="11"/>
      <c r="K4895" s="11"/>
      <c r="Q4895" s="11"/>
      <c r="X4895" s="11"/>
      <c r="AA4895" s="11"/>
      <c r="AG4895" s="11"/>
    </row>
    <row r="4896" spans="5:33">
      <c r="E4896" s="11"/>
      <c r="K4896" s="11"/>
      <c r="Q4896" s="11"/>
      <c r="X4896" s="11"/>
      <c r="AA4896" s="11"/>
      <c r="AG4896" s="11"/>
    </row>
    <row r="4897" spans="5:33">
      <c r="E4897" s="11"/>
      <c r="K4897" s="11"/>
      <c r="Q4897" s="11"/>
      <c r="X4897" s="11"/>
      <c r="AA4897" s="11"/>
      <c r="AG4897" s="11"/>
    </row>
    <row r="4898" spans="5:33">
      <c r="E4898" s="11"/>
      <c r="K4898" s="11"/>
      <c r="Q4898" s="11"/>
      <c r="X4898" s="11"/>
      <c r="AA4898" s="11"/>
      <c r="AG4898" s="11"/>
    </row>
    <row r="4899" spans="5:33">
      <c r="E4899" s="11"/>
      <c r="K4899" s="11"/>
      <c r="Q4899" s="11"/>
      <c r="X4899" s="11"/>
      <c r="AA4899" s="11"/>
      <c r="AG4899" s="11"/>
    </row>
    <row r="4900" spans="5:33">
      <c r="E4900" s="11"/>
      <c r="K4900" s="11"/>
      <c r="Q4900" s="11"/>
      <c r="X4900" s="11"/>
      <c r="AA4900" s="11"/>
      <c r="AG4900" s="11"/>
    </row>
    <row r="4901" spans="5:33">
      <c r="E4901" s="11"/>
      <c r="K4901" s="11"/>
      <c r="Q4901" s="11"/>
      <c r="X4901" s="11"/>
      <c r="AA4901" s="11"/>
      <c r="AG4901" s="11"/>
    </row>
    <row r="4902" spans="5:33">
      <c r="E4902" s="11"/>
      <c r="K4902" s="11"/>
      <c r="Q4902" s="11"/>
      <c r="X4902" s="11"/>
      <c r="AA4902" s="11"/>
      <c r="AG4902" s="11"/>
    </row>
    <row r="4903" spans="5:33">
      <c r="E4903" s="11"/>
      <c r="K4903" s="11"/>
      <c r="Q4903" s="11"/>
      <c r="X4903" s="11"/>
      <c r="AA4903" s="11"/>
      <c r="AG4903" s="11"/>
    </row>
    <row r="4904" spans="5:33">
      <c r="E4904" s="11"/>
      <c r="K4904" s="11"/>
      <c r="Q4904" s="11"/>
      <c r="X4904" s="11"/>
      <c r="AA4904" s="11"/>
      <c r="AG4904" s="11"/>
    </row>
    <row r="4905" spans="5:33">
      <c r="E4905" s="11"/>
      <c r="K4905" s="11"/>
      <c r="Q4905" s="11"/>
      <c r="X4905" s="11"/>
      <c r="AA4905" s="11"/>
      <c r="AG4905" s="11"/>
    </row>
    <row r="4906" spans="5:33">
      <c r="E4906" s="11"/>
      <c r="K4906" s="11"/>
      <c r="Q4906" s="11"/>
      <c r="X4906" s="11"/>
      <c r="AA4906" s="11"/>
      <c r="AG4906" s="11"/>
    </row>
    <row r="4907" spans="5:33">
      <c r="E4907" s="11"/>
      <c r="K4907" s="11"/>
      <c r="Q4907" s="11"/>
      <c r="X4907" s="11"/>
      <c r="AA4907" s="11"/>
      <c r="AG4907" s="11"/>
    </row>
    <row r="4908" spans="5:33">
      <c r="E4908" s="11"/>
      <c r="K4908" s="11"/>
      <c r="Q4908" s="11"/>
      <c r="X4908" s="11"/>
      <c r="AA4908" s="11"/>
      <c r="AG4908" s="11"/>
    </row>
    <row r="4909" spans="5:33">
      <c r="E4909" s="11"/>
      <c r="K4909" s="11"/>
      <c r="Q4909" s="11"/>
      <c r="X4909" s="11"/>
      <c r="AA4909" s="11"/>
      <c r="AG4909" s="11"/>
    </row>
    <row r="4910" spans="5:33">
      <c r="E4910" s="11"/>
      <c r="K4910" s="11"/>
      <c r="Q4910" s="11"/>
      <c r="X4910" s="11"/>
      <c r="AA4910" s="11"/>
      <c r="AG4910" s="11"/>
    </row>
    <row r="4911" spans="5:33">
      <c r="E4911" s="11"/>
      <c r="K4911" s="11"/>
      <c r="Q4911" s="11"/>
      <c r="X4911" s="11"/>
      <c r="AA4911" s="11"/>
      <c r="AG4911" s="11"/>
    </row>
    <row r="4912" spans="5:33">
      <c r="E4912" s="11"/>
      <c r="K4912" s="11"/>
      <c r="Q4912" s="11"/>
      <c r="X4912" s="11"/>
      <c r="AA4912" s="11"/>
      <c r="AG4912" s="11"/>
    </row>
    <row r="4913" spans="5:33">
      <c r="E4913" s="11"/>
      <c r="K4913" s="11"/>
      <c r="Q4913" s="11"/>
      <c r="X4913" s="11"/>
      <c r="AA4913" s="11"/>
      <c r="AG4913" s="11"/>
    </row>
    <row r="4914" spans="5:33">
      <c r="E4914" s="11"/>
      <c r="K4914" s="11"/>
      <c r="Q4914" s="11"/>
      <c r="X4914" s="11"/>
      <c r="AA4914" s="11"/>
      <c r="AG4914" s="11"/>
    </row>
    <row r="4915" spans="5:33">
      <c r="E4915" s="11"/>
      <c r="K4915" s="11"/>
      <c r="Q4915" s="11"/>
      <c r="X4915" s="11"/>
      <c r="AA4915" s="11"/>
      <c r="AG4915" s="11"/>
    </row>
    <row r="4916" spans="5:33">
      <c r="E4916" s="11"/>
      <c r="K4916" s="11"/>
      <c r="Q4916" s="11"/>
      <c r="X4916" s="11"/>
      <c r="AA4916" s="11"/>
      <c r="AG4916" s="11"/>
    </row>
    <row r="4917" spans="5:33">
      <c r="E4917" s="11"/>
      <c r="K4917" s="11"/>
      <c r="Q4917" s="11"/>
      <c r="X4917" s="11"/>
      <c r="AA4917" s="11"/>
      <c r="AG4917" s="11"/>
    </row>
    <row r="4918" spans="5:33">
      <c r="E4918" s="11"/>
      <c r="K4918" s="11"/>
      <c r="Q4918" s="11"/>
      <c r="X4918" s="11"/>
      <c r="AA4918" s="11"/>
      <c r="AG4918" s="11"/>
    </row>
    <row r="4919" spans="5:33">
      <c r="E4919" s="11"/>
      <c r="K4919" s="11"/>
      <c r="Q4919" s="11"/>
      <c r="X4919" s="11"/>
      <c r="AA4919" s="11"/>
      <c r="AG4919" s="11"/>
    </row>
    <row r="4920" spans="5:33">
      <c r="E4920" s="11"/>
      <c r="K4920" s="11"/>
      <c r="Q4920" s="11"/>
      <c r="X4920" s="11"/>
      <c r="AA4920" s="11"/>
      <c r="AG4920" s="11"/>
    </row>
    <row r="4921" spans="5:33">
      <c r="E4921" s="11"/>
      <c r="K4921" s="11"/>
      <c r="Q4921" s="11"/>
      <c r="X4921" s="11"/>
      <c r="AA4921" s="11"/>
      <c r="AG4921" s="11"/>
    </row>
    <row r="4922" spans="5:33">
      <c r="E4922" s="11"/>
      <c r="K4922" s="11"/>
      <c r="Q4922" s="11"/>
      <c r="X4922" s="11"/>
      <c r="AA4922" s="11"/>
      <c r="AG4922" s="11"/>
    </row>
    <row r="4923" spans="5:33">
      <c r="E4923" s="11"/>
      <c r="K4923" s="11"/>
      <c r="Q4923" s="11"/>
      <c r="X4923" s="11"/>
      <c r="AA4923" s="11"/>
      <c r="AG4923" s="11"/>
    </row>
    <row r="4924" spans="5:33">
      <c r="E4924" s="11"/>
      <c r="K4924" s="11"/>
      <c r="Q4924" s="11"/>
      <c r="X4924" s="11"/>
      <c r="AA4924" s="11"/>
      <c r="AG4924" s="11"/>
    </row>
    <row r="4925" spans="5:33">
      <c r="E4925" s="11"/>
      <c r="K4925" s="11"/>
      <c r="Q4925" s="11"/>
      <c r="X4925" s="11"/>
      <c r="AA4925" s="11"/>
      <c r="AG4925" s="11"/>
    </row>
    <row r="4926" spans="5:33">
      <c r="E4926" s="11"/>
      <c r="K4926" s="11"/>
      <c r="Q4926" s="11"/>
      <c r="X4926" s="11"/>
      <c r="AA4926" s="11"/>
      <c r="AG4926" s="11"/>
    </row>
    <row r="4927" spans="5:33">
      <c r="E4927" s="11"/>
      <c r="K4927" s="11"/>
      <c r="Q4927" s="11"/>
      <c r="X4927" s="11"/>
      <c r="AA4927" s="11"/>
      <c r="AG4927" s="11"/>
    </row>
    <row r="4928" spans="5:33">
      <c r="E4928" s="11"/>
      <c r="K4928" s="11"/>
      <c r="Q4928" s="11"/>
      <c r="X4928" s="11"/>
      <c r="AA4928" s="11"/>
      <c r="AG4928" s="11"/>
    </row>
    <row r="4929" spans="5:33">
      <c r="E4929" s="11"/>
      <c r="K4929" s="11"/>
      <c r="Q4929" s="11"/>
      <c r="X4929" s="11"/>
      <c r="AA4929" s="11"/>
      <c r="AG4929" s="11"/>
    </row>
    <row r="4930" spans="5:33">
      <c r="E4930" s="11"/>
      <c r="K4930" s="11"/>
      <c r="Q4930" s="11"/>
      <c r="X4930" s="11"/>
      <c r="AA4930" s="11"/>
      <c r="AG4930" s="11"/>
    </row>
    <row r="4931" spans="5:33">
      <c r="E4931" s="11"/>
      <c r="K4931" s="11"/>
      <c r="Q4931" s="11"/>
      <c r="X4931" s="11"/>
      <c r="AA4931" s="11"/>
      <c r="AG4931" s="11"/>
    </row>
    <row r="4932" spans="5:33">
      <c r="E4932" s="11"/>
      <c r="K4932" s="11"/>
      <c r="Q4932" s="11"/>
      <c r="X4932" s="11"/>
      <c r="AA4932" s="11"/>
      <c r="AG4932" s="11"/>
    </row>
    <row r="4933" spans="5:33">
      <c r="E4933" s="11"/>
      <c r="K4933" s="11"/>
      <c r="Q4933" s="11"/>
      <c r="X4933" s="11"/>
      <c r="AA4933" s="11"/>
      <c r="AG4933" s="11"/>
    </row>
    <row r="4934" spans="5:33">
      <c r="E4934" s="11"/>
      <c r="K4934" s="11"/>
      <c r="Q4934" s="11"/>
      <c r="X4934" s="11"/>
      <c r="AA4934" s="11"/>
      <c r="AG4934" s="11"/>
    </row>
    <row r="4935" spans="5:33">
      <c r="E4935" s="11"/>
      <c r="K4935" s="11"/>
      <c r="Q4935" s="11"/>
      <c r="X4935" s="11"/>
      <c r="AA4935" s="11"/>
      <c r="AG4935" s="11"/>
    </row>
    <row r="4936" spans="5:33">
      <c r="E4936" s="11"/>
      <c r="K4936" s="11"/>
      <c r="Q4936" s="11"/>
      <c r="X4936" s="11"/>
      <c r="AA4936" s="11"/>
      <c r="AG4936" s="11"/>
    </row>
    <row r="4937" spans="5:33">
      <c r="E4937" s="11"/>
      <c r="K4937" s="11"/>
      <c r="Q4937" s="11"/>
      <c r="X4937" s="11"/>
      <c r="AA4937" s="11"/>
      <c r="AG4937" s="11"/>
    </row>
    <row r="4938" spans="5:33">
      <c r="E4938" s="11"/>
      <c r="K4938" s="11"/>
      <c r="Q4938" s="11"/>
      <c r="X4938" s="11"/>
      <c r="AA4938" s="11"/>
      <c r="AG4938" s="11"/>
    </row>
    <row r="4939" spans="5:33">
      <c r="E4939" s="11"/>
      <c r="K4939" s="11"/>
      <c r="Q4939" s="11"/>
      <c r="X4939" s="11"/>
      <c r="AA4939" s="11"/>
      <c r="AG4939" s="11"/>
    </row>
    <row r="4940" spans="5:33">
      <c r="E4940" s="11"/>
      <c r="K4940" s="11"/>
      <c r="Q4940" s="11"/>
      <c r="X4940" s="11"/>
      <c r="AA4940" s="11"/>
      <c r="AG4940" s="11"/>
    </row>
    <row r="4941" spans="5:33">
      <c r="E4941" s="11"/>
      <c r="K4941" s="11"/>
      <c r="Q4941" s="11"/>
      <c r="X4941" s="11"/>
      <c r="AA4941" s="11"/>
      <c r="AG4941" s="11"/>
    </row>
    <row r="4942" spans="5:33">
      <c r="E4942" s="11"/>
      <c r="K4942" s="11"/>
      <c r="Q4942" s="11"/>
      <c r="X4942" s="11"/>
      <c r="AA4942" s="11"/>
      <c r="AG4942" s="11"/>
    </row>
    <row r="4943" spans="5:33">
      <c r="E4943" s="11"/>
      <c r="K4943" s="11"/>
      <c r="Q4943" s="11"/>
      <c r="X4943" s="11"/>
      <c r="AA4943" s="11"/>
      <c r="AG4943" s="11"/>
    </row>
    <row r="4944" spans="5:33">
      <c r="E4944" s="11"/>
      <c r="K4944" s="11"/>
      <c r="Q4944" s="11"/>
      <c r="X4944" s="11"/>
      <c r="AA4944" s="11"/>
      <c r="AG4944" s="11"/>
    </row>
    <row r="4945" spans="5:33">
      <c r="E4945" s="11"/>
      <c r="K4945" s="11"/>
      <c r="Q4945" s="11"/>
      <c r="X4945" s="11"/>
      <c r="AA4945" s="11"/>
      <c r="AG4945" s="11"/>
    </row>
    <row r="4946" spans="5:33">
      <c r="E4946" s="11"/>
      <c r="K4946" s="11"/>
      <c r="Q4946" s="11"/>
      <c r="X4946" s="11"/>
      <c r="AA4946" s="11"/>
      <c r="AG4946" s="11"/>
    </row>
    <row r="4947" spans="5:33">
      <c r="E4947" s="11"/>
      <c r="K4947" s="11"/>
      <c r="Q4947" s="11"/>
      <c r="X4947" s="11"/>
      <c r="AA4947" s="11"/>
      <c r="AG4947" s="11"/>
    </row>
    <row r="4948" spans="5:33">
      <c r="E4948" s="11"/>
      <c r="K4948" s="11"/>
      <c r="Q4948" s="11"/>
      <c r="X4948" s="11"/>
      <c r="AA4948" s="11"/>
      <c r="AG4948" s="11"/>
    </row>
    <row r="4949" spans="5:33">
      <c r="E4949" s="11"/>
      <c r="K4949" s="11"/>
      <c r="Q4949" s="11"/>
      <c r="X4949" s="11"/>
      <c r="AA4949" s="11"/>
      <c r="AG4949" s="11"/>
    </row>
    <row r="4950" spans="5:33">
      <c r="E4950" s="11"/>
      <c r="K4950" s="11"/>
      <c r="Q4950" s="11"/>
      <c r="X4950" s="11"/>
      <c r="AA4950" s="11"/>
      <c r="AG4950" s="11"/>
    </row>
    <row r="4951" spans="5:33">
      <c r="E4951" s="11"/>
      <c r="K4951" s="11"/>
      <c r="Q4951" s="11"/>
      <c r="X4951" s="11"/>
      <c r="AA4951" s="11"/>
      <c r="AG4951" s="11"/>
    </row>
    <row r="4952" spans="5:33">
      <c r="E4952" s="11"/>
      <c r="K4952" s="11"/>
      <c r="Q4952" s="11"/>
      <c r="X4952" s="11"/>
      <c r="AA4952" s="11"/>
      <c r="AG4952" s="11"/>
    </row>
    <row r="4953" spans="5:33">
      <c r="E4953" s="11"/>
      <c r="K4953" s="11"/>
      <c r="Q4953" s="11"/>
      <c r="X4953" s="11"/>
      <c r="AA4953" s="11"/>
      <c r="AG4953" s="11"/>
    </row>
    <row r="4954" spans="5:33">
      <c r="E4954" s="11"/>
      <c r="K4954" s="11"/>
      <c r="Q4954" s="11"/>
      <c r="X4954" s="11"/>
      <c r="AA4954" s="11"/>
      <c r="AG4954" s="11"/>
    </row>
    <row r="4955" spans="5:33">
      <c r="E4955" s="11"/>
      <c r="K4955" s="11"/>
      <c r="Q4955" s="11"/>
      <c r="X4955" s="11"/>
      <c r="AA4955" s="11"/>
      <c r="AG4955" s="11"/>
    </row>
    <row r="4956" spans="5:33">
      <c r="E4956" s="11"/>
      <c r="K4956" s="11"/>
      <c r="Q4956" s="11"/>
      <c r="X4956" s="11"/>
      <c r="AA4956" s="11"/>
      <c r="AG4956" s="11"/>
    </row>
    <row r="4957" spans="5:33">
      <c r="E4957" s="11"/>
      <c r="K4957" s="11"/>
      <c r="Q4957" s="11"/>
      <c r="X4957" s="11"/>
      <c r="AA4957" s="11"/>
      <c r="AG4957" s="11"/>
    </row>
    <row r="4958" spans="5:33">
      <c r="E4958" s="11"/>
      <c r="K4958" s="11"/>
      <c r="Q4958" s="11"/>
      <c r="X4958" s="11"/>
      <c r="AA4958" s="11"/>
      <c r="AG4958" s="11"/>
    </row>
    <row r="4959" spans="5:33">
      <c r="E4959" s="11"/>
      <c r="K4959" s="11"/>
      <c r="Q4959" s="11"/>
      <c r="X4959" s="11"/>
      <c r="AA4959" s="11"/>
      <c r="AG4959" s="11"/>
    </row>
    <row r="4960" spans="5:33">
      <c r="E4960" s="11"/>
      <c r="K4960" s="11"/>
      <c r="Q4960" s="11"/>
      <c r="X4960" s="11"/>
      <c r="AA4960" s="11"/>
      <c r="AG4960" s="11"/>
    </row>
    <row r="4961" spans="5:33">
      <c r="E4961" s="11"/>
      <c r="K4961" s="11"/>
      <c r="Q4961" s="11"/>
      <c r="X4961" s="11"/>
      <c r="AA4961" s="11"/>
      <c r="AG4961" s="11"/>
    </row>
    <row r="4962" spans="5:33">
      <c r="E4962" s="11"/>
      <c r="K4962" s="11"/>
      <c r="Q4962" s="11"/>
      <c r="X4962" s="11"/>
      <c r="AA4962" s="11"/>
      <c r="AG4962" s="11"/>
    </row>
    <row r="4963" spans="5:33">
      <c r="E4963" s="11"/>
      <c r="K4963" s="11"/>
      <c r="Q4963" s="11"/>
      <c r="X4963" s="11"/>
      <c r="AA4963" s="11"/>
      <c r="AG4963" s="11"/>
    </row>
    <row r="4964" spans="5:33">
      <c r="E4964" s="11"/>
      <c r="K4964" s="11"/>
      <c r="Q4964" s="11"/>
      <c r="X4964" s="11"/>
      <c r="AA4964" s="11"/>
      <c r="AG4964" s="11"/>
    </row>
    <row r="4965" spans="5:33">
      <c r="E4965" s="11"/>
      <c r="K4965" s="11"/>
      <c r="Q4965" s="11"/>
      <c r="X4965" s="11"/>
      <c r="AA4965" s="11"/>
      <c r="AG4965" s="11"/>
    </row>
    <row r="4966" spans="5:33">
      <c r="E4966" s="11"/>
      <c r="K4966" s="11"/>
      <c r="Q4966" s="11"/>
      <c r="X4966" s="11"/>
      <c r="AA4966" s="11"/>
      <c r="AG4966" s="11"/>
    </row>
    <row r="4967" spans="5:33">
      <c r="E4967" s="11"/>
      <c r="K4967" s="11"/>
      <c r="Q4967" s="11"/>
      <c r="X4967" s="11"/>
      <c r="AA4967" s="11"/>
      <c r="AG4967" s="11"/>
    </row>
    <row r="4968" spans="5:33">
      <c r="E4968" s="11"/>
      <c r="K4968" s="11"/>
      <c r="Q4968" s="11"/>
      <c r="X4968" s="11"/>
      <c r="AA4968" s="11"/>
      <c r="AG4968" s="11"/>
    </row>
    <row r="4969" spans="5:33">
      <c r="E4969" s="11"/>
      <c r="K4969" s="11"/>
      <c r="Q4969" s="11"/>
      <c r="X4969" s="11"/>
      <c r="AA4969" s="11"/>
      <c r="AG4969" s="11"/>
    </row>
    <row r="4970" spans="5:33">
      <c r="E4970" s="11"/>
      <c r="K4970" s="11"/>
      <c r="Q4970" s="11"/>
      <c r="X4970" s="11"/>
      <c r="AA4970" s="11"/>
      <c r="AG4970" s="11"/>
    </row>
    <row r="4971" spans="5:33">
      <c r="E4971" s="11"/>
      <c r="K4971" s="11"/>
      <c r="Q4971" s="11"/>
      <c r="X4971" s="11"/>
      <c r="AA4971" s="11"/>
      <c r="AG4971" s="11"/>
    </row>
    <row r="4972" spans="5:33">
      <c r="E4972" s="11"/>
      <c r="K4972" s="11"/>
      <c r="Q4972" s="11"/>
      <c r="X4972" s="11"/>
      <c r="AA4972" s="11"/>
      <c r="AG4972" s="11"/>
    </row>
    <row r="4973" spans="5:33">
      <c r="E4973" s="11"/>
      <c r="K4973" s="11"/>
      <c r="Q4973" s="11"/>
      <c r="X4973" s="11"/>
      <c r="AA4973" s="11"/>
      <c r="AG4973" s="11"/>
    </row>
    <row r="4974" spans="5:33">
      <c r="E4974" s="11"/>
      <c r="K4974" s="11"/>
      <c r="Q4974" s="11"/>
      <c r="X4974" s="11"/>
      <c r="AA4974" s="11"/>
      <c r="AG4974" s="11"/>
    </row>
    <row r="4975" spans="5:33">
      <c r="E4975" s="11"/>
      <c r="K4975" s="11"/>
      <c r="Q4975" s="11"/>
      <c r="X4975" s="11"/>
      <c r="AA4975" s="11"/>
      <c r="AG4975" s="11"/>
    </row>
    <row r="4976" spans="5:33">
      <c r="E4976" s="11"/>
      <c r="K4976" s="11"/>
      <c r="Q4976" s="11"/>
      <c r="X4976" s="11"/>
      <c r="AA4976" s="11"/>
      <c r="AG4976" s="11"/>
    </row>
    <row r="4977" spans="5:33">
      <c r="E4977" s="11"/>
      <c r="K4977" s="11"/>
      <c r="Q4977" s="11"/>
      <c r="X4977" s="11"/>
      <c r="AA4977" s="11"/>
      <c r="AG4977" s="11"/>
    </row>
    <row r="4978" spans="5:33">
      <c r="E4978" s="11"/>
      <c r="K4978" s="11"/>
      <c r="Q4978" s="11"/>
      <c r="X4978" s="11"/>
      <c r="AA4978" s="11"/>
      <c r="AG4978" s="11"/>
    </row>
    <row r="4979" spans="5:33">
      <c r="E4979" s="11"/>
      <c r="K4979" s="11"/>
      <c r="Q4979" s="11"/>
      <c r="X4979" s="11"/>
      <c r="AA4979" s="11"/>
      <c r="AG4979" s="11"/>
    </row>
    <row r="4980" spans="5:33">
      <c r="E4980" s="11"/>
      <c r="K4980" s="11"/>
      <c r="Q4980" s="11"/>
      <c r="X4980" s="11"/>
      <c r="AA4980" s="11"/>
      <c r="AG4980" s="11"/>
    </row>
    <row r="4981" spans="5:33">
      <c r="E4981" s="11"/>
      <c r="K4981" s="11"/>
      <c r="Q4981" s="11"/>
      <c r="X4981" s="11"/>
      <c r="AA4981" s="11"/>
      <c r="AG4981" s="11"/>
    </row>
    <row r="4982" spans="5:33">
      <c r="E4982" s="11"/>
      <c r="K4982" s="11"/>
      <c r="Q4982" s="11"/>
      <c r="X4982" s="11"/>
      <c r="AA4982" s="11"/>
      <c r="AG4982" s="11"/>
    </row>
    <row r="4983" spans="5:33">
      <c r="E4983" s="11"/>
      <c r="K4983" s="11"/>
      <c r="Q4983" s="11"/>
      <c r="X4983" s="11"/>
      <c r="AA4983" s="11"/>
      <c r="AG4983" s="11"/>
    </row>
    <row r="4984" spans="5:33">
      <c r="E4984" s="11"/>
      <c r="K4984" s="11"/>
      <c r="Q4984" s="11"/>
      <c r="X4984" s="11"/>
      <c r="AA4984" s="11"/>
      <c r="AG4984" s="11"/>
    </row>
    <row r="4985" spans="5:33">
      <c r="E4985" s="11"/>
      <c r="K4985" s="11"/>
      <c r="Q4985" s="11"/>
      <c r="X4985" s="11"/>
      <c r="AA4985" s="11"/>
      <c r="AG4985" s="11"/>
    </row>
    <row r="4986" spans="5:33">
      <c r="E4986" s="11"/>
      <c r="K4986" s="11"/>
      <c r="Q4986" s="11"/>
      <c r="X4986" s="11"/>
      <c r="AA4986" s="11"/>
      <c r="AG4986" s="11"/>
    </row>
    <row r="4987" spans="5:33">
      <c r="E4987" s="11"/>
      <c r="K4987" s="11"/>
      <c r="Q4987" s="11"/>
      <c r="X4987" s="11"/>
      <c r="AA4987" s="11"/>
      <c r="AG4987" s="11"/>
    </row>
    <row r="4988" spans="5:33">
      <c r="E4988" s="11"/>
      <c r="K4988" s="11"/>
      <c r="Q4988" s="11"/>
      <c r="X4988" s="11"/>
      <c r="AA4988" s="11"/>
      <c r="AG4988" s="11"/>
    </row>
    <row r="4989" spans="5:33">
      <c r="E4989" s="11"/>
      <c r="K4989" s="11"/>
      <c r="Q4989" s="11"/>
      <c r="X4989" s="11"/>
      <c r="AA4989" s="11"/>
      <c r="AG4989" s="11"/>
    </row>
    <row r="4990" spans="5:33">
      <c r="E4990" s="11"/>
      <c r="K4990" s="11"/>
      <c r="Q4990" s="11"/>
      <c r="X4990" s="11"/>
      <c r="AA4990" s="11"/>
      <c r="AG4990" s="11"/>
    </row>
    <row r="4991" spans="5:33">
      <c r="E4991" s="11"/>
      <c r="K4991" s="11"/>
      <c r="Q4991" s="11"/>
      <c r="X4991" s="11"/>
      <c r="AA4991" s="11"/>
      <c r="AG4991" s="11"/>
    </row>
    <row r="4992" spans="5:33">
      <c r="E4992" s="11"/>
      <c r="K4992" s="11"/>
      <c r="Q4992" s="11"/>
      <c r="X4992" s="11"/>
      <c r="AA4992" s="11"/>
      <c r="AG4992" s="11"/>
    </row>
    <row r="4993" spans="5:33">
      <c r="E4993" s="11"/>
      <c r="K4993" s="11"/>
      <c r="Q4993" s="11"/>
      <c r="X4993" s="11"/>
      <c r="AA4993" s="11"/>
      <c r="AG4993" s="11"/>
    </row>
    <row r="4994" spans="5:33">
      <c r="E4994" s="11"/>
      <c r="K4994" s="11"/>
      <c r="Q4994" s="11"/>
      <c r="X4994" s="11"/>
      <c r="AA4994" s="11"/>
      <c r="AG4994" s="11"/>
    </row>
    <row r="4995" spans="5:33">
      <c r="E4995" s="11"/>
      <c r="K4995" s="11"/>
      <c r="Q4995" s="11"/>
      <c r="X4995" s="11"/>
      <c r="AA4995" s="11"/>
      <c r="AG4995" s="11"/>
    </row>
    <row r="4996" spans="5:33">
      <c r="E4996" s="11"/>
      <c r="K4996" s="11"/>
      <c r="Q4996" s="11"/>
      <c r="X4996" s="11"/>
      <c r="AA4996" s="11"/>
      <c r="AG4996" s="11"/>
    </row>
    <row r="4997" spans="5:33">
      <c r="E4997" s="11"/>
      <c r="K4997" s="11"/>
      <c r="Q4997" s="11"/>
      <c r="X4997" s="11"/>
      <c r="AA4997" s="11"/>
      <c r="AG4997" s="11"/>
    </row>
    <row r="4998" spans="5:33">
      <c r="E4998" s="11"/>
      <c r="K4998" s="11"/>
      <c r="Q4998" s="11"/>
      <c r="X4998" s="11"/>
      <c r="AA4998" s="11"/>
      <c r="AG4998" s="11"/>
    </row>
    <row r="4999" spans="5:33">
      <c r="E4999" s="11"/>
      <c r="K4999" s="11"/>
      <c r="Q4999" s="11"/>
      <c r="X4999" s="11"/>
      <c r="AA4999" s="11"/>
      <c r="AG4999" s="11"/>
    </row>
    <row r="5000" spans="5:33">
      <c r="E5000" s="11"/>
      <c r="K5000" s="11"/>
      <c r="Q5000" s="11"/>
      <c r="X5000" s="11"/>
      <c r="AA5000" s="11"/>
      <c r="AG5000" s="11"/>
    </row>
    <row r="5001" spans="5:33">
      <c r="E5001" s="11"/>
      <c r="K5001" s="11"/>
      <c r="Q5001" s="11"/>
      <c r="X5001" s="11"/>
      <c r="AA5001" s="11"/>
      <c r="AG5001" s="11"/>
    </row>
    <row r="5002" spans="5:33">
      <c r="E5002" s="11"/>
      <c r="K5002" s="11"/>
      <c r="Q5002" s="11"/>
      <c r="X5002" s="11"/>
      <c r="AA5002" s="11"/>
      <c r="AG5002" s="11"/>
    </row>
    <row r="5003" spans="5:33">
      <c r="E5003" s="11"/>
      <c r="K5003" s="11"/>
      <c r="Q5003" s="11"/>
      <c r="X5003" s="11"/>
      <c r="AA5003" s="11"/>
      <c r="AG5003" s="11"/>
    </row>
    <row r="5004" spans="5:33">
      <c r="E5004" s="11"/>
      <c r="K5004" s="11"/>
      <c r="Q5004" s="11"/>
      <c r="X5004" s="11"/>
      <c r="AA5004" s="11"/>
      <c r="AG5004" s="11"/>
    </row>
    <row r="5005" spans="5:33">
      <c r="E5005" s="11"/>
      <c r="K5005" s="11"/>
      <c r="Q5005" s="11"/>
      <c r="X5005" s="11"/>
      <c r="AA5005" s="11"/>
      <c r="AG5005" s="11"/>
    </row>
    <row r="5006" spans="5:33">
      <c r="E5006" s="11"/>
      <c r="K5006" s="11"/>
      <c r="Q5006" s="11"/>
      <c r="X5006" s="11"/>
      <c r="AA5006" s="11"/>
      <c r="AG5006" s="11"/>
    </row>
    <row r="5007" spans="5:33">
      <c r="E5007" s="11"/>
      <c r="K5007" s="11"/>
      <c r="Q5007" s="11"/>
      <c r="X5007" s="11"/>
      <c r="AA5007" s="11"/>
      <c r="AG5007" s="11"/>
    </row>
    <row r="5008" spans="5:33">
      <c r="E5008" s="11"/>
      <c r="K5008" s="11"/>
      <c r="Q5008" s="11"/>
      <c r="X5008" s="11"/>
      <c r="AA5008" s="11"/>
      <c r="AG5008" s="11"/>
    </row>
    <row r="5009" spans="5:33">
      <c r="E5009" s="11"/>
      <c r="K5009" s="11"/>
      <c r="Q5009" s="11"/>
      <c r="X5009" s="11"/>
      <c r="AA5009" s="11"/>
      <c r="AG5009" s="11"/>
    </row>
    <row r="5010" spans="5:33">
      <c r="E5010" s="11"/>
      <c r="K5010" s="11"/>
      <c r="Q5010" s="11"/>
      <c r="X5010" s="11"/>
      <c r="AA5010" s="11"/>
      <c r="AG5010" s="11"/>
    </row>
    <row r="5011" spans="5:33">
      <c r="E5011" s="11"/>
      <c r="K5011" s="11"/>
      <c r="Q5011" s="11"/>
      <c r="X5011" s="11"/>
      <c r="AA5011" s="11"/>
      <c r="AG5011" s="11"/>
    </row>
    <row r="5012" spans="5:33">
      <c r="E5012" s="11"/>
      <c r="K5012" s="11"/>
      <c r="Q5012" s="11"/>
      <c r="X5012" s="11"/>
      <c r="AA5012" s="11"/>
      <c r="AG5012" s="11"/>
    </row>
    <row r="5013" spans="5:33">
      <c r="E5013" s="11"/>
      <c r="K5013" s="11"/>
      <c r="Q5013" s="11"/>
      <c r="X5013" s="11"/>
      <c r="AA5013" s="11"/>
      <c r="AG5013" s="11"/>
    </row>
    <row r="5014" spans="5:33">
      <c r="E5014" s="11"/>
      <c r="K5014" s="11"/>
      <c r="Q5014" s="11"/>
      <c r="X5014" s="11"/>
      <c r="AA5014" s="11"/>
      <c r="AG5014" s="11"/>
    </row>
    <row r="5015" spans="5:33">
      <c r="E5015" s="11"/>
      <c r="K5015" s="11"/>
      <c r="Q5015" s="11"/>
      <c r="X5015" s="11"/>
      <c r="AA5015" s="11"/>
      <c r="AG5015" s="11"/>
    </row>
    <row r="5016" spans="5:33">
      <c r="E5016" s="11"/>
      <c r="K5016" s="11"/>
      <c r="Q5016" s="11"/>
      <c r="X5016" s="11"/>
      <c r="AA5016" s="11"/>
      <c r="AG5016" s="11"/>
    </row>
    <row r="5017" spans="5:33">
      <c r="E5017" s="11"/>
      <c r="K5017" s="11"/>
      <c r="Q5017" s="11"/>
      <c r="X5017" s="11"/>
      <c r="AA5017" s="11"/>
      <c r="AG5017" s="11"/>
    </row>
    <row r="5018" spans="5:33">
      <c r="E5018" s="11"/>
      <c r="K5018" s="11"/>
      <c r="Q5018" s="11"/>
      <c r="X5018" s="11"/>
      <c r="AA5018" s="11"/>
      <c r="AG5018" s="11"/>
    </row>
    <row r="5019" spans="5:33">
      <c r="E5019" s="11"/>
      <c r="K5019" s="11"/>
      <c r="Q5019" s="11"/>
      <c r="X5019" s="11"/>
      <c r="AA5019" s="11"/>
      <c r="AG5019" s="11"/>
    </row>
    <row r="5020" spans="5:33">
      <c r="E5020" s="11"/>
      <c r="K5020" s="11"/>
      <c r="Q5020" s="11"/>
      <c r="X5020" s="11"/>
      <c r="AA5020" s="11"/>
      <c r="AG5020" s="11"/>
    </row>
    <row r="5021" spans="5:33">
      <c r="E5021" s="11"/>
      <c r="K5021" s="11"/>
      <c r="Q5021" s="11"/>
      <c r="X5021" s="11"/>
      <c r="AA5021" s="11"/>
      <c r="AG5021" s="11"/>
    </row>
    <row r="5022" spans="5:33">
      <c r="E5022" s="11"/>
      <c r="K5022" s="11"/>
      <c r="Q5022" s="11"/>
      <c r="X5022" s="11"/>
      <c r="AA5022" s="11"/>
      <c r="AG5022" s="11"/>
    </row>
    <row r="5023" spans="5:33">
      <c r="E5023" s="11"/>
      <c r="K5023" s="11"/>
      <c r="Q5023" s="11"/>
      <c r="X5023" s="11"/>
      <c r="AA5023" s="11"/>
      <c r="AG5023" s="11"/>
    </row>
    <row r="5024" spans="5:33">
      <c r="E5024" s="11"/>
      <c r="K5024" s="11"/>
      <c r="Q5024" s="11"/>
      <c r="X5024" s="11"/>
      <c r="AA5024" s="11"/>
      <c r="AG5024" s="11"/>
    </row>
    <row r="5025" spans="5:33">
      <c r="E5025" s="11"/>
      <c r="K5025" s="11"/>
      <c r="Q5025" s="11"/>
      <c r="X5025" s="11"/>
      <c r="AA5025" s="11"/>
      <c r="AG5025" s="11"/>
    </row>
    <row r="5026" spans="5:33">
      <c r="E5026" s="11"/>
      <c r="K5026" s="11"/>
      <c r="Q5026" s="11"/>
      <c r="X5026" s="11"/>
      <c r="AA5026" s="11"/>
      <c r="AG5026" s="11"/>
    </row>
    <row r="5027" spans="5:33">
      <c r="E5027" s="11"/>
      <c r="K5027" s="11"/>
      <c r="Q5027" s="11"/>
      <c r="X5027" s="11"/>
      <c r="AA5027" s="11"/>
      <c r="AG5027" s="11"/>
    </row>
    <row r="5028" spans="5:33">
      <c r="E5028" s="11"/>
      <c r="K5028" s="11"/>
      <c r="Q5028" s="11"/>
      <c r="X5028" s="11"/>
      <c r="AA5028" s="11"/>
      <c r="AG5028" s="11"/>
    </row>
    <row r="5029" spans="5:33">
      <c r="E5029" s="11"/>
      <c r="K5029" s="11"/>
      <c r="Q5029" s="11"/>
      <c r="X5029" s="11"/>
      <c r="AA5029" s="11"/>
      <c r="AG5029" s="11"/>
    </row>
    <row r="5030" spans="5:33">
      <c r="E5030" s="11"/>
      <c r="K5030" s="11"/>
      <c r="Q5030" s="11"/>
      <c r="X5030" s="11"/>
      <c r="AA5030" s="11"/>
      <c r="AG5030" s="11"/>
    </row>
    <row r="5031" spans="5:33">
      <c r="E5031" s="11"/>
      <c r="K5031" s="11"/>
      <c r="Q5031" s="11"/>
      <c r="X5031" s="11"/>
      <c r="AA5031" s="11"/>
      <c r="AG5031" s="11"/>
    </row>
    <row r="5032" spans="5:33">
      <c r="E5032" s="11"/>
      <c r="K5032" s="11"/>
      <c r="Q5032" s="11"/>
      <c r="X5032" s="11"/>
      <c r="AA5032" s="11"/>
      <c r="AG5032" s="11"/>
    </row>
    <row r="5033" spans="5:33">
      <c r="E5033" s="11"/>
      <c r="K5033" s="11"/>
      <c r="Q5033" s="11"/>
      <c r="X5033" s="11"/>
      <c r="AA5033" s="11"/>
      <c r="AG5033" s="11"/>
    </row>
    <row r="5034" spans="5:33">
      <c r="E5034" s="11"/>
      <c r="K5034" s="11"/>
      <c r="Q5034" s="11"/>
      <c r="X5034" s="11"/>
      <c r="AA5034" s="11"/>
      <c r="AG5034" s="11"/>
    </row>
    <row r="5035" spans="5:33">
      <c r="E5035" s="11"/>
      <c r="K5035" s="11"/>
      <c r="Q5035" s="11"/>
      <c r="X5035" s="11"/>
      <c r="AA5035" s="11"/>
      <c r="AG5035" s="11"/>
    </row>
    <row r="5036" spans="5:33">
      <c r="E5036" s="11"/>
      <c r="K5036" s="11"/>
      <c r="Q5036" s="11"/>
      <c r="X5036" s="11"/>
      <c r="AA5036" s="11"/>
      <c r="AG5036" s="11"/>
    </row>
    <row r="5037" spans="5:33">
      <c r="E5037" s="11"/>
      <c r="K5037" s="11"/>
      <c r="Q5037" s="11"/>
      <c r="X5037" s="11"/>
      <c r="AA5037" s="11"/>
      <c r="AG5037" s="11"/>
    </row>
    <row r="5038" spans="5:33">
      <c r="E5038" s="11"/>
      <c r="K5038" s="11"/>
      <c r="Q5038" s="11"/>
      <c r="X5038" s="11"/>
      <c r="AA5038" s="11"/>
      <c r="AG5038" s="11"/>
    </row>
    <row r="5039" spans="5:33">
      <c r="E5039" s="11"/>
      <c r="K5039" s="11"/>
      <c r="Q5039" s="11"/>
      <c r="X5039" s="11"/>
      <c r="AA5039" s="11"/>
      <c r="AG5039" s="11"/>
    </row>
    <row r="5040" spans="5:33">
      <c r="E5040" s="11"/>
      <c r="K5040" s="11"/>
      <c r="Q5040" s="11"/>
      <c r="X5040" s="11"/>
      <c r="AA5040" s="11"/>
      <c r="AG5040" s="11"/>
    </row>
    <row r="5041" spans="5:33">
      <c r="E5041" s="11"/>
      <c r="K5041" s="11"/>
      <c r="Q5041" s="11"/>
      <c r="X5041" s="11"/>
      <c r="AA5041" s="11"/>
      <c r="AG5041" s="11"/>
    </row>
    <row r="5042" spans="5:33">
      <c r="E5042" s="11"/>
      <c r="K5042" s="11"/>
      <c r="Q5042" s="11"/>
      <c r="X5042" s="11"/>
      <c r="AA5042" s="11"/>
      <c r="AG5042" s="11"/>
    </row>
    <row r="5043" spans="5:33">
      <c r="E5043" s="11"/>
      <c r="K5043" s="11"/>
      <c r="Q5043" s="11"/>
      <c r="X5043" s="11"/>
      <c r="AA5043" s="11"/>
      <c r="AG5043" s="11"/>
    </row>
    <row r="5044" spans="5:33">
      <c r="E5044" s="11"/>
      <c r="K5044" s="11"/>
      <c r="Q5044" s="11"/>
      <c r="X5044" s="11"/>
      <c r="AA5044" s="11"/>
      <c r="AG5044" s="11"/>
    </row>
    <row r="5045" spans="5:33">
      <c r="E5045" s="11"/>
      <c r="K5045" s="11"/>
      <c r="Q5045" s="11"/>
      <c r="X5045" s="11"/>
      <c r="AA5045" s="11"/>
      <c r="AG5045" s="11"/>
    </row>
    <row r="5046" spans="5:33">
      <c r="E5046" s="11"/>
      <c r="K5046" s="11"/>
      <c r="Q5046" s="11"/>
      <c r="X5046" s="11"/>
      <c r="AA5046" s="11"/>
      <c r="AG5046" s="11"/>
    </row>
    <row r="5047" spans="5:33">
      <c r="E5047" s="11"/>
      <c r="K5047" s="11"/>
      <c r="Q5047" s="11"/>
      <c r="X5047" s="11"/>
      <c r="AA5047" s="11"/>
      <c r="AG5047" s="11"/>
    </row>
    <row r="5048" spans="5:33">
      <c r="E5048" s="11"/>
      <c r="K5048" s="11"/>
      <c r="Q5048" s="11"/>
      <c r="X5048" s="11"/>
      <c r="AA5048" s="11"/>
      <c r="AG5048" s="11"/>
    </row>
    <row r="5049" spans="5:33">
      <c r="E5049" s="11"/>
      <c r="K5049" s="11"/>
      <c r="Q5049" s="11"/>
      <c r="X5049" s="11"/>
      <c r="AA5049" s="11"/>
      <c r="AG5049" s="11"/>
    </row>
    <row r="5050" spans="5:33">
      <c r="E5050" s="11"/>
      <c r="K5050" s="11"/>
      <c r="Q5050" s="11"/>
      <c r="X5050" s="11"/>
      <c r="AA5050" s="11"/>
      <c r="AG5050" s="11"/>
    </row>
    <row r="5051" spans="5:33">
      <c r="E5051" s="11"/>
      <c r="K5051" s="11"/>
      <c r="Q5051" s="11"/>
      <c r="X5051" s="11"/>
      <c r="AA5051" s="11"/>
      <c r="AG5051" s="11"/>
    </row>
    <row r="5052" spans="5:33">
      <c r="E5052" s="11"/>
      <c r="K5052" s="11"/>
      <c r="Q5052" s="11"/>
      <c r="X5052" s="11"/>
      <c r="AA5052" s="11"/>
      <c r="AG5052" s="11"/>
    </row>
    <row r="5053" spans="5:33">
      <c r="E5053" s="11"/>
      <c r="K5053" s="11"/>
      <c r="Q5053" s="11"/>
      <c r="X5053" s="11"/>
      <c r="AA5053" s="11"/>
      <c r="AG5053" s="11"/>
    </row>
    <row r="5054" spans="5:33">
      <c r="E5054" s="11"/>
      <c r="K5054" s="11"/>
      <c r="Q5054" s="11"/>
      <c r="X5054" s="11"/>
      <c r="AA5054" s="11"/>
      <c r="AG5054" s="11"/>
    </row>
    <row r="5055" spans="5:33">
      <c r="E5055" s="11"/>
      <c r="K5055" s="11"/>
      <c r="Q5055" s="11"/>
      <c r="X5055" s="11"/>
      <c r="AA5055" s="11"/>
      <c r="AG5055" s="11"/>
    </row>
    <row r="5056" spans="5:33">
      <c r="E5056" s="11"/>
      <c r="K5056" s="11"/>
      <c r="Q5056" s="11"/>
      <c r="X5056" s="11"/>
      <c r="AA5056" s="11"/>
      <c r="AG5056" s="11"/>
    </row>
    <row r="5057" spans="5:33">
      <c r="E5057" s="11"/>
      <c r="K5057" s="11"/>
      <c r="Q5057" s="11"/>
      <c r="X5057" s="11"/>
      <c r="AA5057" s="11"/>
      <c r="AG5057" s="11"/>
    </row>
    <row r="5058" spans="5:33">
      <c r="E5058" s="11"/>
      <c r="K5058" s="11"/>
      <c r="Q5058" s="11"/>
      <c r="X5058" s="11"/>
      <c r="AA5058" s="11"/>
      <c r="AG5058" s="11"/>
    </row>
    <row r="5059" spans="5:33">
      <c r="E5059" s="11"/>
      <c r="K5059" s="11"/>
      <c r="Q5059" s="11"/>
      <c r="X5059" s="11"/>
      <c r="AA5059" s="11"/>
      <c r="AG5059" s="11"/>
    </row>
    <row r="5060" spans="5:33">
      <c r="E5060" s="11"/>
      <c r="K5060" s="11"/>
      <c r="Q5060" s="11"/>
      <c r="X5060" s="11"/>
      <c r="AA5060" s="11"/>
      <c r="AG5060" s="11"/>
    </row>
    <row r="5061" spans="5:33">
      <c r="E5061" s="11"/>
      <c r="K5061" s="11"/>
      <c r="Q5061" s="11"/>
      <c r="X5061" s="11"/>
      <c r="AA5061" s="11"/>
      <c r="AG5061" s="11"/>
    </row>
    <row r="5062" spans="5:33">
      <c r="E5062" s="11"/>
      <c r="K5062" s="11"/>
      <c r="Q5062" s="11"/>
      <c r="X5062" s="11"/>
      <c r="AA5062" s="11"/>
      <c r="AG5062" s="11"/>
    </row>
    <row r="5063" spans="5:33">
      <c r="E5063" s="11"/>
      <c r="K5063" s="11"/>
      <c r="Q5063" s="11"/>
      <c r="X5063" s="11"/>
      <c r="AA5063" s="11"/>
      <c r="AG5063" s="11"/>
    </row>
    <row r="5064" spans="5:33">
      <c r="E5064" s="11"/>
      <c r="K5064" s="11"/>
      <c r="Q5064" s="11"/>
      <c r="X5064" s="11"/>
      <c r="AA5064" s="11"/>
      <c r="AG5064" s="11"/>
    </row>
    <row r="5065" spans="5:33">
      <c r="E5065" s="11"/>
      <c r="K5065" s="11"/>
      <c r="Q5065" s="11"/>
      <c r="X5065" s="11"/>
      <c r="AA5065" s="11"/>
      <c r="AG5065" s="11"/>
    </row>
    <row r="5066" spans="5:33">
      <c r="E5066" s="11"/>
      <c r="K5066" s="11"/>
      <c r="Q5066" s="11"/>
      <c r="X5066" s="11"/>
      <c r="AA5066" s="11"/>
      <c r="AG5066" s="11"/>
    </row>
    <row r="5067" spans="5:33">
      <c r="E5067" s="11"/>
      <c r="K5067" s="11"/>
      <c r="Q5067" s="11"/>
      <c r="X5067" s="11"/>
      <c r="AA5067" s="11"/>
      <c r="AG5067" s="11"/>
    </row>
    <row r="5068" spans="5:33">
      <c r="E5068" s="11"/>
      <c r="K5068" s="11"/>
      <c r="Q5068" s="11"/>
      <c r="X5068" s="11"/>
      <c r="AA5068" s="11"/>
      <c r="AG5068" s="11"/>
    </row>
    <row r="5069" spans="5:33">
      <c r="E5069" s="11"/>
      <c r="K5069" s="11"/>
      <c r="Q5069" s="11"/>
      <c r="X5069" s="11"/>
      <c r="AA5069" s="11"/>
      <c r="AG5069" s="11"/>
    </row>
    <row r="5070" spans="5:33">
      <c r="E5070" s="11"/>
      <c r="K5070" s="11"/>
      <c r="Q5070" s="11"/>
      <c r="X5070" s="11"/>
      <c r="AA5070" s="11"/>
      <c r="AG5070" s="11"/>
    </row>
    <row r="5071" spans="5:33">
      <c r="E5071" s="11"/>
      <c r="K5071" s="11"/>
      <c r="Q5071" s="11"/>
      <c r="X5071" s="11"/>
      <c r="AA5071" s="11"/>
      <c r="AG5071" s="11"/>
    </row>
    <row r="5072" spans="5:33">
      <c r="E5072" s="11"/>
      <c r="K5072" s="11"/>
      <c r="Q5072" s="11"/>
      <c r="X5072" s="11"/>
      <c r="AA5072" s="11"/>
      <c r="AG5072" s="11"/>
    </row>
    <row r="5073" spans="5:33">
      <c r="E5073" s="11"/>
      <c r="K5073" s="11"/>
      <c r="Q5073" s="11"/>
      <c r="X5073" s="11"/>
      <c r="AA5073" s="11"/>
      <c r="AG5073" s="11"/>
    </row>
    <row r="5074" spans="5:33">
      <c r="E5074" s="11"/>
      <c r="K5074" s="11"/>
      <c r="Q5074" s="11"/>
      <c r="X5074" s="11"/>
      <c r="AA5074" s="11"/>
      <c r="AG5074" s="11"/>
    </row>
    <row r="5075" spans="5:33">
      <c r="E5075" s="11"/>
      <c r="K5075" s="11"/>
      <c r="Q5075" s="11"/>
      <c r="X5075" s="11"/>
      <c r="AA5075" s="11"/>
      <c r="AG5075" s="11"/>
    </row>
    <row r="5076" spans="5:33">
      <c r="E5076" s="11"/>
      <c r="K5076" s="11"/>
      <c r="Q5076" s="11"/>
      <c r="X5076" s="11"/>
      <c r="AA5076" s="11"/>
      <c r="AG5076" s="11"/>
    </row>
    <row r="5077" spans="5:33">
      <c r="E5077" s="11"/>
      <c r="K5077" s="11"/>
      <c r="Q5077" s="11"/>
      <c r="X5077" s="11"/>
      <c r="AA5077" s="11"/>
      <c r="AG5077" s="11"/>
    </row>
    <row r="5078" spans="5:33">
      <c r="E5078" s="11"/>
      <c r="K5078" s="11"/>
      <c r="Q5078" s="11"/>
      <c r="X5078" s="11"/>
      <c r="AA5078" s="11"/>
      <c r="AG5078" s="11"/>
    </row>
    <row r="5079" spans="5:33">
      <c r="E5079" s="11"/>
      <c r="K5079" s="11"/>
      <c r="Q5079" s="11"/>
      <c r="X5079" s="11"/>
      <c r="AA5079" s="11"/>
      <c r="AG5079" s="11"/>
    </row>
    <row r="5080" spans="5:33">
      <c r="E5080" s="11"/>
      <c r="K5080" s="11"/>
      <c r="Q5080" s="11"/>
      <c r="X5080" s="11"/>
      <c r="AA5080" s="11"/>
      <c r="AG5080" s="11"/>
    </row>
    <row r="5081" spans="5:33">
      <c r="E5081" s="11"/>
      <c r="K5081" s="11"/>
      <c r="Q5081" s="11"/>
      <c r="X5081" s="11"/>
      <c r="AA5081" s="11"/>
      <c r="AG5081" s="11"/>
    </row>
    <row r="5082" spans="5:33">
      <c r="E5082" s="11"/>
      <c r="K5082" s="11"/>
      <c r="Q5082" s="11"/>
      <c r="X5082" s="11"/>
      <c r="AA5082" s="11"/>
      <c r="AG5082" s="11"/>
    </row>
    <row r="5083" spans="5:33">
      <c r="E5083" s="11"/>
      <c r="K5083" s="11"/>
      <c r="Q5083" s="11"/>
      <c r="X5083" s="11"/>
      <c r="AA5083" s="11"/>
      <c r="AG5083" s="11"/>
    </row>
    <row r="5084" spans="5:33">
      <c r="E5084" s="11"/>
      <c r="K5084" s="11"/>
      <c r="Q5084" s="11"/>
      <c r="X5084" s="11"/>
      <c r="AA5084" s="11"/>
      <c r="AG5084" s="11"/>
    </row>
    <row r="5085" spans="5:33">
      <c r="E5085" s="11"/>
      <c r="K5085" s="11"/>
      <c r="Q5085" s="11"/>
      <c r="X5085" s="11"/>
      <c r="AA5085" s="11"/>
      <c r="AG5085" s="11"/>
    </row>
    <row r="5086" spans="5:33">
      <c r="E5086" s="11"/>
      <c r="K5086" s="11"/>
      <c r="Q5086" s="11"/>
      <c r="X5086" s="11"/>
      <c r="AA5086" s="11"/>
      <c r="AG5086" s="11"/>
    </row>
    <row r="5087" spans="5:33">
      <c r="E5087" s="11"/>
      <c r="K5087" s="11"/>
      <c r="Q5087" s="11"/>
      <c r="X5087" s="11"/>
      <c r="AA5087" s="11"/>
      <c r="AG5087" s="11"/>
    </row>
    <row r="5088" spans="5:33">
      <c r="E5088" s="11"/>
      <c r="K5088" s="11"/>
      <c r="Q5088" s="11"/>
      <c r="X5088" s="11"/>
      <c r="AA5088" s="11"/>
      <c r="AG5088" s="11"/>
    </row>
    <row r="5089" spans="5:33">
      <c r="E5089" s="11"/>
      <c r="K5089" s="11"/>
      <c r="Q5089" s="11"/>
      <c r="X5089" s="11"/>
      <c r="AA5089" s="11"/>
      <c r="AG5089" s="11"/>
    </row>
    <row r="5090" spans="5:33">
      <c r="E5090" s="11"/>
      <c r="K5090" s="11"/>
      <c r="Q5090" s="11"/>
      <c r="X5090" s="11"/>
      <c r="AA5090" s="11"/>
      <c r="AG5090" s="11"/>
    </row>
    <row r="5091" spans="5:33">
      <c r="E5091" s="11"/>
      <c r="K5091" s="11"/>
      <c r="Q5091" s="11"/>
      <c r="X5091" s="11"/>
      <c r="AA5091" s="11"/>
      <c r="AG5091" s="11"/>
    </row>
    <row r="5092" spans="5:33">
      <c r="E5092" s="11"/>
      <c r="K5092" s="11"/>
      <c r="Q5092" s="11"/>
      <c r="X5092" s="11"/>
      <c r="AA5092" s="11"/>
      <c r="AG5092" s="11"/>
    </row>
    <row r="5093" spans="5:33">
      <c r="E5093" s="11"/>
      <c r="K5093" s="11"/>
      <c r="Q5093" s="11"/>
      <c r="X5093" s="11"/>
      <c r="AA5093" s="11"/>
      <c r="AG5093" s="11"/>
    </row>
    <row r="5094" spans="5:33">
      <c r="E5094" s="11"/>
      <c r="K5094" s="11"/>
      <c r="Q5094" s="11"/>
      <c r="X5094" s="11"/>
      <c r="AA5094" s="11"/>
      <c r="AG5094" s="11"/>
    </row>
    <row r="5095" spans="5:33">
      <c r="E5095" s="11"/>
      <c r="K5095" s="11"/>
      <c r="Q5095" s="11"/>
      <c r="X5095" s="11"/>
      <c r="AA5095" s="11"/>
      <c r="AG5095" s="11"/>
    </row>
    <row r="5096" spans="5:33">
      <c r="E5096" s="11"/>
      <c r="K5096" s="11"/>
      <c r="Q5096" s="11"/>
      <c r="X5096" s="11"/>
      <c r="AA5096" s="11"/>
      <c r="AG5096" s="11"/>
    </row>
    <row r="5097" spans="5:33">
      <c r="E5097" s="11"/>
      <c r="K5097" s="11"/>
      <c r="Q5097" s="11"/>
      <c r="X5097" s="11"/>
      <c r="AA5097" s="11"/>
      <c r="AG5097" s="11"/>
    </row>
    <row r="5098" spans="5:33">
      <c r="E5098" s="11"/>
      <c r="K5098" s="11"/>
      <c r="Q5098" s="11"/>
      <c r="X5098" s="11"/>
      <c r="AA5098" s="11"/>
      <c r="AG5098" s="11"/>
    </row>
    <row r="5099" spans="5:33">
      <c r="E5099" s="11"/>
      <c r="K5099" s="11"/>
      <c r="Q5099" s="11"/>
      <c r="X5099" s="11"/>
      <c r="AA5099" s="11"/>
      <c r="AG5099" s="11"/>
    </row>
    <row r="5100" spans="5:33">
      <c r="E5100" s="11"/>
      <c r="K5100" s="11"/>
      <c r="Q5100" s="11"/>
      <c r="X5100" s="11"/>
      <c r="AA5100" s="11"/>
      <c r="AG5100" s="11"/>
    </row>
    <row r="5101" spans="5:33">
      <c r="E5101" s="11"/>
      <c r="K5101" s="11"/>
      <c r="Q5101" s="11"/>
      <c r="X5101" s="11"/>
      <c r="AA5101" s="11"/>
      <c r="AG5101" s="11"/>
    </row>
    <row r="5102" spans="5:33">
      <c r="E5102" s="11"/>
      <c r="K5102" s="11"/>
      <c r="Q5102" s="11"/>
      <c r="X5102" s="11"/>
      <c r="AA5102" s="11"/>
      <c r="AG5102" s="11"/>
    </row>
    <row r="5103" spans="5:33">
      <c r="E5103" s="11"/>
      <c r="K5103" s="11"/>
      <c r="Q5103" s="11"/>
      <c r="X5103" s="11"/>
      <c r="AA5103" s="11"/>
      <c r="AG5103" s="11"/>
    </row>
    <row r="5104" spans="5:33">
      <c r="E5104" s="11"/>
      <c r="K5104" s="11"/>
      <c r="Q5104" s="11"/>
      <c r="X5104" s="11"/>
      <c r="AA5104" s="11"/>
      <c r="AG5104" s="11"/>
    </row>
    <row r="5105" spans="5:33">
      <c r="E5105" s="11"/>
      <c r="K5105" s="11"/>
      <c r="Q5105" s="11"/>
      <c r="X5105" s="11"/>
      <c r="AA5105" s="11"/>
      <c r="AG5105" s="11"/>
    </row>
    <row r="5106" spans="5:33">
      <c r="E5106" s="11"/>
      <c r="K5106" s="11"/>
      <c r="Q5106" s="11"/>
      <c r="X5106" s="11"/>
      <c r="AA5106" s="11"/>
      <c r="AG5106" s="11"/>
    </row>
    <row r="5107" spans="5:33">
      <c r="E5107" s="11"/>
      <c r="K5107" s="11"/>
      <c r="Q5107" s="11"/>
      <c r="X5107" s="11"/>
      <c r="AA5107" s="11"/>
      <c r="AG5107" s="11"/>
    </row>
    <row r="5108" spans="5:33">
      <c r="E5108" s="11"/>
      <c r="K5108" s="11"/>
      <c r="Q5108" s="11"/>
      <c r="X5108" s="11"/>
      <c r="AA5108" s="11"/>
      <c r="AG5108" s="11"/>
    </row>
    <row r="5109" spans="5:33">
      <c r="E5109" s="11"/>
      <c r="K5109" s="11"/>
      <c r="Q5109" s="11"/>
      <c r="X5109" s="11"/>
      <c r="AA5109" s="11"/>
      <c r="AG5109" s="11"/>
    </row>
    <row r="5110" spans="5:33">
      <c r="E5110" s="11"/>
      <c r="K5110" s="11"/>
      <c r="Q5110" s="11"/>
      <c r="X5110" s="11"/>
      <c r="AA5110" s="11"/>
      <c r="AG5110" s="11"/>
    </row>
    <row r="5111" spans="5:33">
      <c r="E5111" s="11"/>
      <c r="K5111" s="11"/>
      <c r="Q5111" s="11"/>
      <c r="X5111" s="11"/>
      <c r="AA5111" s="11"/>
      <c r="AG5111" s="11"/>
    </row>
    <row r="5112" spans="5:33">
      <c r="E5112" s="11"/>
      <c r="K5112" s="11"/>
      <c r="Q5112" s="11"/>
      <c r="X5112" s="11"/>
      <c r="AA5112" s="11"/>
      <c r="AG5112" s="11"/>
    </row>
    <row r="5113" spans="5:33">
      <c r="E5113" s="11"/>
      <c r="K5113" s="11"/>
      <c r="Q5113" s="11"/>
      <c r="X5113" s="11"/>
      <c r="AA5113" s="11"/>
      <c r="AG5113" s="11"/>
    </row>
    <row r="5114" spans="5:33">
      <c r="E5114" s="11"/>
      <c r="K5114" s="11"/>
      <c r="Q5114" s="11"/>
      <c r="X5114" s="11"/>
      <c r="AA5114" s="11"/>
      <c r="AG5114" s="11"/>
    </row>
    <row r="5115" spans="5:33">
      <c r="E5115" s="11"/>
      <c r="K5115" s="11"/>
      <c r="Q5115" s="11"/>
      <c r="X5115" s="11"/>
      <c r="AA5115" s="11"/>
      <c r="AG5115" s="11"/>
    </row>
    <row r="5116" spans="5:33">
      <c r="E5116" s="11"/>
      <c r="K5116" s="11"/>
      <c r="Q5116" s="11"/>
      <c r="X5116" s="11"/>
      <c r="AA5116" s="11"/>
      <c r="AG5116" s="11"/>
    </row>
    <row r="5117" spans="5:33">
      <c r="E5117" s="11"/>
      <c r="K5117" s="11"/>
      <c r="Q5117" s="11"/>
      <c r="X5117" s="11"/>
      <c r="AA5117" s="11"/>
      <c r="AG5117" s="11"/>
    </row>
    <row r="5118" spans="5:33">
      <c r="E5118" s="11"/>
      <c r="K5118" s="11"/>
      <c r="Q5118" s="11"/>
      <c r="X5118" s="11"/>
      <c r="AA5118" s="11"/>
      <c r="AG5118" s="11"/>
    </row>
    <row r="5119" spans="5:33">
      <c r="E5119" s="11"/>
      <c r="K5119" s="11"/>
      <c r="Q5119" s="11"/>
      <c r="X5119" s="11"/>
      <c r="AA5119" s="11"/>
      <c r="AG5119" s="11"/>
    </row>
    <row r="5120" spans="5:33">
      <c r="E5120" s="11"/>
      <c r="K5120" s="11"/>
      <c r="Q5120" s="11"/>
      <c r="X5120" s="11"/>
      <c r="AA5120" s="11"/>
      <c r="AG5120" s="11"/>
    </row>
    <row r="5121" spans="5:33">
      <c r="E5121" s="11"/>
      <c r="K5121" s="11"/>
      <c r="Q5121" s="11"/>
      <c r="X5121" s="11"/>
      <c r="AA5121" s="11"/>
      <c r="AG5121" s="11"/>
    </row>
    <row r="5122" spans="5:33">
      <c r="E5122" s="11"/>
      <c r="K5122" s="11"/>
      <c r="Q5122" s="11"/>
      <c r="X5122" s="11"/>
      <c r="AA5122" s="11"/>
      <c r="AG5122" s="11"/>
    </row>
    <row r="5123" spans="5:33">
      <c r="E5123" s="11"/>
      <c r="K5123" s="11"/>
      <c r="Q5123" s="11"/>
      <c r="X5123" s="11"/>
      <c r="AA5123" s="11"/>
      <c r="AG5123" s="11"/>
    </row>
    <row r="5124" spans="5:33">
      <c r="E5124" s="11"/>
      <c r="K5124" s="11"/>
      <c r="Q5124" s="11"/>
      <c r="X5124" s="11"/>
      <c r="AA5124" s="11"/>
      <c r="AG5124" s="11"/>
    </row>
    <row r="5125" spans="5:33">
      <c r="E5125" s="11"/>
      <c r="K5125" s="11"/>
      <c r="Q5125" s="11"/>
      <c r="X5125" s="11"/>
      <c r="AA5125" s="11"/>
      <c r="AG5125" s="11"/>
    </row>
    <row r="5126" spans="5:33">
      <c r="E5126" s="11"/>
      <c r="K5126" s="11"/>
      <c r="Q5126" s="11"/>
      <c r="X5126" s="11"/>
      <c r="AA5126" s="11"/>
      <c r="AG5126" s="11"/>
    </row>
    <row r="5127" spans="5:33">
      <c r="E5127" s="11"/>
      <c r="K5127" s="11"/>
      <c r="Q5127" s="11"/>
      <c r="X5127" s="11"/>
      <c r="AA5127" s="11"/>
      <c r="AG5127" s="11"/>
    </row>
    <row r="5128" spans="5:33">
      <c r="E5128" s="11"/>
      <c r="K5128" s="11"/>
      <c r="Q5128" s="11"/>
      <c r="X5128" s="11"/>
      <c r="AA5128" s="11"/>
      <c r="AG5128" s="11"/>
    </row>
    <row r="5129" spans="5:33">
      <c r="E5129" s="11"/>
      <c r="K5129" s="11"/>
      <c r="Q5129" s="11"/>
      <c r="X5129" s="11"/>
      <c r="AA5129" s="11"/>
      <c r="AG5129" s="11"/>
    </row>
    <row r="5130" spans="5:33">
      <c r="E5130" s="11"/>
      <c r="K5130" s="11"/>
      <c r="Q5130" s="11"/>
      <c r="X5130" s="11"/>
      <c r="AA5130" s="11"/>
      <c r="AG5130" s="11"/>
    </row>
    <row r="5131" spans="5:33">
      <c r="E5131" s="11"/>
      <c r="K5131" s="11"/>
      <c r="Q5131" s="11"/>
      <c r="X5131" s="11"/>
      <c r="AA5131" s="11"/>
      <c r="AG5131" s="11"/>
    </row>
    <row r="5132" spans="5:33">
      <c r="E5132" s="11"/>
      <c r="K5132" s="11"/>
      <c r="Q5132" s="11"/>
      <c r="X5132" s="11"/>
      <c r="AA5132" s="11"/>
      <c r="AG5132" s="11"/>
    </row>
    <row r="5133" spans="5:33">
      <c r="E5133" s="11"/>
      <c r="K5133" s="11"/>
      <c r="Q5133" s="11"/>
      <c r="X5133" s="11"/>
      <c r="AA5133" s="11"/>
      <c r="AG5133" s="11"/>
    </row>
    <row r="5134" spans="5:33">
      <c r="E5134" s="11"/>
      <c r="K5134" s="11"/>
      <c r="Q5134" s="11"/>
      <c r="X5134" s="11"/>
      <c r="AA5134" s="11"/>
      <c r="AG5134" s="11"/>
    </row>
    <row r="5135" spans="5:33">
      <c r="E5135" s="11"/>
      <c r="K5135" s="11"/>
      <c r="Q5135" s="11"/>
      <c r="X5135" s="11"/>
      <c r="AA5135" s="11"/>
      <c r="AG5135" s="11"/>
    </row>
    <row r="5136" spans="5:33">
      <c r="E5136" s="11"/>
      <c r="K5136" s="11"/>
      <c r="Q5136" s="11"/>
      <c r="X5136" s="11"/>
      <c r="AA5136" s="11"/>
      <c r="AG5136" s="11"/>
    </row>
    <row r="5137" spans="5:33">
      <c r="E5137" s="11"/>
      <c r="K5137" s="11"/>
      <c r="Q5137" s="11"/>
      <c r="X5137" s="11"/>
      <c r="AA5137" s="11"/>
      <c r="AG5137" s="11"/>
    </row>
    <row r="5138" spans="5:33">
      <c r="E5138" s="11"/>
      <c r="K5138" s="11"/>
      <c r="Q5138" s="11"/>
      <c r="X5138" s="11"/>
      <c r="AA5138" s="11"/>
      <c r="AG5138" s="11"/>
    </row>
    <row r="5139" spans="5:33">
      <c r="E5139" s="11"/>
      <c r="K5139" s="11"/>
      <c r="Q5139" s="11"/>
      <c r="X5139" s="11"/>
      <c r="AA5139" s="11"/>
      <c r="AG5139" s="11"/>
    </row>
    <row r="5140" spans="5:33">
      <c r="E5140" s="11"/>
      <c r="K5140" s="11"/>
      <c r="Q5140" s="11"/>
      <c r="X5140" s="11"/>
      <c r="AA5140" s="11"/>
      <c r="AG5140" s="11"/>
    </row>
    <row r="5141" spans="5:33">
      <c r="E5141" s="11"/>
      <c r="K5141" s="11"/>
      <c r="Q5141" s="11"/>
      <c r="X5141" s="11"/>
      <c r="AA5141" s="11"/>
      <c r="AG5141" s="11"/>
    </row>
    <row r="5142" spans="5:33">
      <c r="E5142" s="11"/>
      <c r="K5142" s="11"/>
      <c r="Q5142" s="11"/>
      <c r="X5142" s="11"/>
      <c r="AA5142" s="11"/>
      <c r="AG5142" s="11"/>
    </row>
    <row r="5143" spans="5:33">
      <c r="E5143" s="11"/>
      <c r="K5143" s="11"/>
      <c r="Q5143" s="11"/>
      <c r="X5143" s="11"/>
      <c r="AA5143" s="11"/>
      <c r="AG5143" s="11"/>
    </row>
    <row r="5144" spans="5:33">
      <c r="E5144" s="11"/>
      <c r="K5144" s="11"/>
      <c r="Q5144" s="11"/>
      <c r="X5144" s="11"/>
      <c r="AA5144" s="11"/>
      <c r="AG5144" s="11"/>
    </row>
    <row r="5145" spans="5:33">
      <c r="E5145" s="11"/>
      <c r="K5145" s="11"/>
      <c r="Q5145" s="11"/>
      <c r="X5145" s="11"/>
      <c r="AA5145" s="11"/>
      <c r="AG5145" s="11"/>
    </row>
    <row r="5146" spans="5:33">
      <c r="E5146" s="11"/>
      <c r="K5146" s="11"/>
      <c r="Q5146" s="11"/>
      <c r="X5146" s="11"/>
      <c r="AA5146" s="11"/>
      <c r="AG5146" s="11"/>
    </row>
    <row r="5147" spans="5:33">
      <c r="E5147" s="11"/>
      <c r="K5147" s="11"/>
      <c r="Q5147" s="11"/>
      <c r="X5147" s="11"/>
      <c r="AA5147" s="11"/>
      <c r="AG5147" s="11"/>
    </row>
    <row r="5148" spans="5:33">
      <c r="E5148" s="11"/>
      <c r="K5148" s="11"/>
      <c r="Q5148" s="11"/>
      <c r="X5148" s="11"/>
      <c r="AA5148" s="11"/>
      <c r="AG5148" s="11"/>
    </row>
    <row r="5149" spans="5:33">
      <c r="E5149" s="11"/>
      <c r="K5149" s="11"/>
      <c r="Q5149" s="11"/>
      <c r="X5149" s="11"/>
      <c r="AA5149" s="11"/>
      <c r="AG5149" s="11"/>
    </row>
    <row r="5150" spans="5:33">
      <c r="E5150" s="11"/>
      <c r="K5150" s="11"/>
      <c r="Q5150" s="11"/>
      <c r="X5150" s="11"/>
      <c r="AA5150" s="11"/>
      <c r="AG5150" s="11"/>
    </row>
    <row r="5151" spans="5:33">
      <c r="E5151" s="11"/>
      <c r="K5151" s="11"/>
      <c r="Q5151" s="11"/>
      <c r="X5151" s="11"/>
      <c r="AA5151" s="11"/>
      <c r="AG5151" s="11"/>
    </row>
    <row r="5152" spans="5:33">
      <c r="E5152" s="11"/>
      <c r="K5152" s="11"/>
      <c r="Q5152" s="11"/>
      <c r="X5152" s="11"/>
      <c r="AA5152" s="11"/>
      <c r="AG5152" s="11"/>
    </row>
    <row r="5153" spans="5:33">
      <c r="E5153" s="11"/>
      <c r="K5153" s="11"/>
      <c r="Q5153" s="11"/>
      <c r="X5153" s="11"/>
      <c r="AA5153" s="11"/>
      <c r="AG5153" s="11"/>
    </row>
    <row r="5154" spans="5:33">
      <c r="E5154" s="11"/>
      <c r="K5154" s="11"/>
      <c r="Q5154" s="11"/>
      <c r="X5154" s="11"/>
      <c r="AA5154" s="11"/>
      <c r="AG5154" s="11"/>
    </row>
    <row r="5155" spans="5:33">
      <c r="E5155" s="11"/>
      <c r="K5155" s="11"/>
      <c r="Q5155" s="11"/>
      <c r="X5155" s="11"/>
      <c r="AA5155" s="11"/>
      <c r="AG5155" s="11"/>
    </row>
    <row r="5156" spans="5:33">
      <c r="E5156" s="11"/>
      <c r="K5156" s="11"/>
      <c r="Q5156" s="11"/>
      <c r="X5156" s="11"/>
      <c r="AA5156" s="11"/>
      <c r="AG5156" s="11"/>
    </row>
    <row r="5157" spans="5:33">
      <c r="E5157" s="11"/>
      <c r="K5157" s="11"/>
      <c r="Q5157" s="11"/>
      <c r="X5157" s="11"/>
      <c r="AA5157" s="11"/>
      <c r="AG5157" s="11"/>
    </row>
    <row r="5158" spans="5:33">
      <c r="E5158" s="11"/>
      <c r="K5158" s="11"/>
      <c r="Q5158" s="11"/>
      <c r="X5158" s="11"/>
      <c r="AA5158" s="11"/>
      <c r="AG5158" s="11"/>
    </row>
    <row r="5159" spans="5:33">
      <c r="E5159" s="11"/>
      <c r="K5159" s="11"/>
      <c r="Q5159" s="11"/>
      <c r="X5159" s="11"/>
      <c r="AA5159" s="11"/>
      <c r="AG5159" s="11"/>
    </row>
    <row r="5160" spans="5:33">
      <c r="E5160" s="11"/>
      <c r="K5160" s="11"/>
      <c r="Q5160" s="11"/>
      <c r="X5160" s="11"/>
      <c r="AA5160" s="11"/>
      <c r="AG5160" s="11"/>
    </row>
    <row r="5161" spans="5:33">
      <c r="E5161" s="11"/>
      <c r="K5161" s="11"/>
      <c r="Q5161" s="11"/>
      <c r="X5161" s="11"/>
      <c r="AA5161" s="11"/>
      <c r="AG5161" s="11"/>
    </row>
    <row r="5162" spans="5:33">
      <c r="E5162" s="11"/>
      <c r="K5162" s="11"/>
      <c r="Q5162" s="11"/>
      <c r="X5162" s="11"/>
      <c r="AA5162" s="11"/>
      <c r="AG5162" s="11"/>
    </row>
    <row r="5163" spans="5:33">
      <c r="E5163" s="11"/>
      <c r="K5163" s="11"/>
      <c r="Q5163" s="11"/>
      <c r="X5163" s="11"/>
      <c r="AA5163" s="11"/>
      <c r="AG5163" s="11"/>
    </row>
    <row r="5164" spans="5:33">
      <c r="E5164" s="11"/>
      <c r="K5164" s="11"/>
      <c r="Q5164" s="11"/>
      <c r="X5164" s="11"/>
      <c r="AA5164" s="11"/>
      <c r="AG5164" s="11"/>
    </row>
    <row r="5165" spans="5:33">
      <c r="E5165" s="11"/>
      <c r="K5165" s="11"/>
      <c r="Q5165" s="11"/>
      <c r="X5165" s="11"/>
      <c r="AA5165" s="11"/>
      <c r="AG5165" s="11"/>
    </row>
    <row r="5166" spans="5:33">
      <c r="E5166" s="11"/>
      <c r="K5166" s="11"/>
      <c r="Q5166" s="11"/>
      <c r="X5166" s="11"/>
      <c r="AA5166" s="11"/>
      <c r="AG5166" s="11"/>
    </row>
    <row r="5167" spans="5:33">
      <c r="E5167" s="11"/>
      <c r="K5167" s="11"/>
      <c r="Q5167" s="11"/>
      <c r="X5167" s="11"/>
      <c r="AA5167" s="11"/>
      <c r="AG5167" s="11"/>
    </row>
    <row r="5168" spans="5:33">
      <c r="E5168" s="11"/>
      <c r="K5168" s="11"/>
      <c r="Q5168" s="11"/>
      <c r="X5168" s="11"/>
      <c r="AA5168" s="11"/>
      <c r="AG5168" s="11"/>
    </row>
    <row r="5169" spans="5:33">
      <c r="E5169" s="11"/>
      <c r="K5169" s="11"/>
      <c r="Q5169" s="11"/>
      <c r="X5169" s="11"/>
      <c r="AA5169" s="11"/>
      <c r="AG5169" s="11"/>
    </row>
    <row r="5170" spans="5:33">
      <c r="E5170" s="11"/>
      <c r="K5170" s="11"/>
      <c r="Q5170" s="11"/>
      <c r="X5170" s="11"/>
      <c r="AA5170" s="11"/>
      <c r="AG5170" s="11"/>
    </row>
    <row r="5171" spans="5:33">
      <c r="E5171" s="11"/>
      <c r="K5171" s="11"/>
      <c r="Q5171" s="11"/>
      <c r="X5171" s="11"/>
      <c r="AA5171" s="11"/>
      <c r="AG5171" s="11"/>
    </row>
    <row r="5172" spans="5:33">
      <c r="E5172" s="11"/>
      <c r="K5172" s="11"/>
      <c r="Q5172" s="11"/>
      <c r="X5172" s="11"/>
      <c r="AA5172" s="11"/>
      <c r="AG5172" s="11"/>
    </row>
    <row r="5173" spans="5:33">
      <c r="E5173" s="11"/>
      <c r="K5173" s="11"/>
      <c r="Q5173" s="11"/>
      <c r="X5173" s="11"/>
      <c r="AA5173" s="11"/>
      <c r="AG5173" s="11"/>
    </row>
    <row r="5174" spans="5:33">
      <c r="E5174" s="11"/>
      <c r="K5174" s="11"/>
      <c r="Q5174" s="11"/>
      <c r="X5174" s="11"/>
      <c r="AA5174" s="11"/>
      <c r="AG5174" s="11"/>
    </row>
    <row r="5175" spans="5:33">
      <c r="E5175" s="11"/>
      <c r="K5175" s="11"/>
      <c r="Q5175" s="11"/>
      <c r="X5175" s="11"/>
      <c r="AA5175" s="11"/>
      <c r="AG5175" s="11"/>
    </row>
    <row r="5176" spans="5:33">
      <c r="E5176" s="11"/>
      <c r="K5176" s="11"/>
      <c r="Q5176" s="11"/>
      <c r="X5176" s="11"/>
      <c r="AA5176" s="11"/>
      <c r="AG5176" s="11"/>
    </row>
    <row r="5177" spans="5:33">
      <c r="E5177" s="11"/>
      <c r="K5177" s="11"/>
      <c r="Q5177" s="11"/>
      <c r="X5177" s="11"/>
      <c r="AA5177" s="11"/>
      <c r="AG5177" s="11"/>
    </row>
    <row r="5178" spans="5:33">
      <c r="E5178" s="11"/>
      <c r="K5178" s="11"/>
      <c r="Q5178" s="11"/>
      <c r="X5178" s="11"/>
      <c r="AA5178" s="11"/>
      <c r="AG5178" s="11"/>
    </row>
    <row r="5179" spans="5:33">
      <c r="E5179" s="11"/>
      <c r="K5179" s="11"/>
      <c r="Q5179" s="11"/>
      <c r="X5179" s="11"/>
      <c r="AA5179" s="11"/>
      <c r="AG5179" s="11"/>
    </row>
    <row r="5180" spans="5:33">
      <c r="E5180" s="11"/>
      <c r="K5180" s="11"/>
      <c r="Q5180" s="11"/>
      <c r="X5180" s="11"/>
      <c r="AA5180" s="11"/>
      <c r="AG5180" s="11"/>
    </row>
    <row r="5181" spans="5:33">
      <c r="E5181" s="11"/>
      <c r="K5181" s="11"/>
      <c r="Q5181" s="11"/>
      <c r="X5181" s="11"/>
      <c r="AA5181" s="11"/>
      <c r="AG5181" s="11"/>
    </row>
    <row r="5182" spans="5:33">
      <c r="E5182" s="11"/>
      <c r="K5182" s="11"/>
      <c r="Q5182" s="11"/>
      <c r="X5182" s="11"/>
      <c r="AA5182" s="11"/>
      <c r="AG5182" s="11"/>
    </row>
    <row r="5183" spans="5:33">
      <c r="E5183" s="11"/>
      <c r="K5183" s="11"/>
      <c r="Q5183" s="11"/>
      <c r="X5183" s="11"/>
      <c r="AA5183" s="11"/>
      <c r="AG5183" s="11"/>
    </row>
    <row r="5184" spans="5:33">
      <c r="E5184" s="11"/>
      <c r="K5184" s="11"/>
      <c r="Q5184" s="11"/>
      <c r="X5184" s="11"/>
      <c r="AA5184" s="11"/>
      <c r="AG5184" s="11"/>
    </row>
    <row r="5185" spans="5:33">
      <c r="E5185" s="11"/>
      <c r="K5185" s="11"/>
      <c r="Q5185" s="11"/>
      <c r="X5185" s="11"/>
      <c r="AA5185" s="11"/>
      <c r="AG5185" s="11"/>
    </row>
    <row r="5186" spans="5:33">
      <c r="E5186" s="11"/>
      <c r="K5186" s="11"/>
      <c r="Q5186" s="11"/>
      <c r="X5186" s="11"/>
      <c r="AA5186" s="11"/>
      <c r="AG5186" s="11"/>
    </row>
    <row r="5187" spans="5:33">
      <c r="E5187" s="11"/>
      <c r="K5187" s="11"/>
      <c r="Q5187" s="11"/>
      <c r="X5187" s="11"/>
      <c r="AA5187" s="11"/>
      <c r="AG5187" s="11"/>
    </row>
    <row r="5188" spans="5:33">
      <c r="E5188" s="11"/>
      <c r="K5188" s="11"/>
      <c r="Q5188" s="11"/>
      <c r="X5188" s="11"/>
      <c r="AA5188" s="11"/>
      <c r="AG5188" s="11"/>
    </row>
    <row r="5189" spans="5:33">
      <c r="E5189" s="11"/>
      <c r="K5189" s="11"/>
      <c r="Q5189" s="11"/>
      <c r="X5189" s="11"/>
      <c r="AA5189" s="11"/>
      <c r="AG5189" s="11"/>
    </row>
    <row r="5190" spans="5:33">
      <c r="E5190" s="11"/>
      <c r="K5190" s="11"/>
      <c r="Q5190" s="11"/>
      <c r="X5190" s="11"/>
      <c r="AA5190" s="11"/>
      <c r="AG5190" s="11"/>
    </row>
    <row r="5191" spans="5:33">
      <c r="E5191" s="11"/>
      <c r="K5191" s="11"/>
      <c r="Q5191" s="11"/>
      <c r="X5191" s="11"/>
      <c r="AA5191" s="11"/>
      <c r="AG5191" s="11"/>
    </row>
    <row r="5192" spans="5:33">
      <c r="E5192" s="11"/>
      <c r="K5192" s="11"/>
      <c r="Q5192" s="11"/>
      <c r="X5192" s="11"/>
      <c r="AA5192" s="11"/>
      <c r="AG5192" s="11"/>
    </row>
    <row r="5193" spans="5:33">
      <c r="E5193" s="11"/>
      <c r="K5193" s="11"/>
      <c r="Q5193" s="11"/>
      <c r="X5193" s="11"/>
      <c r="AA5193" s="11"/>
      <c r="AG5193" s="11"/>
    </row>
    <row r="5194" spans="5:33">
      <c r="E5194" s="11"/>
      <c r="K5194" s="11"/>
      <c r="Q5194" s="11"/>
      <c r="X5194" s="11"/>
      <c r="AA5194" s="11"/>
      <c r="AG5194" s="11"/>
    </row>
    <row r="5195" spans="5:33">
      <c r="E5195" s="11"/>
      <c r="K5195" s="11"/>
      <c r="Q5195" s="11"/>
      <c r="X5195" s="11"/>
      <c r="AA5195" s="11"/>
      <c r="AG5195" s="11"/>
    </row>
    <row r="5196" spans="5:33">
      <c r="E5196" s="11"/>
      <c r="K5196" s="11"/>
      <c r="Q5196" s="11"/>
      <c r="X5196" s="11"/>
      <c r="AA5196" s="11"/>
      <c r="AG5196" s="11"/>
    </row>
    <row r="5197" spans="5:33">
      <c r="E5197" s="11"/>
      <c r="K5197" s="11"/>
      <c r="Q5197" s="11"/>
      <c r="X5197" s="11"/>
      <c r="AA5197" s="11"/>
      <c r="AG5197" s="11"/>
    </row>
    <row r="5198" spans="5:33">
      <c r="E5198" s="11"/>
      <c r="K5198" s="11"/>
      <c r="Q5198" s="11"/>
      <c r="X5198" s="11"/>
      <c r="AA5198" s="11"/>
      <c r="AG5198" s="11"/>
    </row>
    <row r="5199" spans="5:33">
      <c r="E5199" s="11"/>
      <c r="K5199" s="11"/>
      <c r="Q5199" s="11"/>
      <c r="X5199" s="11"/>
      <c r="AA5199" s="11"/>
      <c r="AG5199" s="11"/>
    </row>
    <row r="5200" spans="5:33">
      <c r="E5200" s="11"/>
      <c r="K5200" s="11"/>
      <c r="Q5200" s="11"/>
      <c r="X5200" s="11"/>
      <c r="AA5200" s="11"/>
      <c r="AG5200" s="11"/>
    </row>
    <row r="5201" spans="5:33">
      <c r="E5201" s="11"/>
      <c r="K5201" s="11"/>
      <c r="Q5201" s="11"/>
      <c r="X5201" s="11"/>
      <c r="AA5201" s="11"/>
      <c r="AG5201" s="11"/>
    </row>
    <row r="5202" spans="5:33">
      <c r="E5202" s="11"/>
      <c r="K5202" s="11"/>
      <c r="Q5202" s="11"/>
      <c r="X5202" s="11"/>
      <c r="AA5202" s="11"/>
      <c r="AG5202" s="11"/>
    </row>
    <row r="5203" spans="5:33">
      <c r="E5203" s="11"/>
      <c r="K5203" s="11"/>
      <c r="Q5203" s="11"/>
      <c r="X5203" s="11"/>
      <c r="AA5203" s="11"/>
      <c r="AG5203" s="11"/>
    </row>
    <row r="5204" spans="5:33">
      <c r="E5204" s="11"/>
      <c r="K5204" s="11"/>
      <c r="Q5204" s="11"/>
      <c r="X5204" s="11"/>
      <c r="AA5204" s="11"/>
      <c r="AG5204" s="11"/>
    </row>
    <row r="5205" spans="5:33">
      <c r="E5205" s="11"/>
      <c r="K5205" s="11"/>
      <c r="Q5205" s="11"/>
      <c r="X5205" s="11"/>
      <c r="AA5205" s="11"/>
      <c r="AG5205" s="11"/>
    </row>
    <row r="5206" spans="5:33">
      <c r="E5206" s="11"/>
      <c r="K5206" s="11"/>
      <c r="Q5206" s="11"/>
      <c r="X5206" s="11"/>
      <c r="AA5206" s="11"/>
      <c r="AG5206" s="11"/>
    </row>
    <row r="5207" spans="5:33">
      <c r="E5207" s="11"/>
      <c r="K5207" s="11"/>
      <c r="Q5207" s="11"/>
      <c r="X5207" s="11"/>
      <c r="AA5207" s="11"/>
      <c r="AG5207" s="11"/>
    </row>
    <row r="5208" spans="5:33">
      <c r="E5208" s="11"/>
      <c r="K5208" s="11"/>
      <c r="Q5208" s="11"/>
      <c r="X5208" s="11"/>
      <c r="AA5208" s="11"/>
      <c r="AG5208" s="11"/>
    </row>
    <row r="5209" spans="5:33">
      <c r="E5209" s="11"/>
      <c r="K5209" s="11"/>
      <c r="Q5209" s="11"/>
      <c r="X5209" s="11"/>
      <c r="AA5209" s="11"/>
      <c r="AG5209" s="11"/>
    </row>
    <row r="5210" spans="5:33">
      <c r="E5210" s="11"/>
      <c r="K5210" s="11"/>
      <c r="Q5210" s="11"/>
      <c r="X5210" s="11"/>
      <c r="AA5210" s="11"/>
      <c r="AG5210" s="11"/>
    </row>
    <row r="5211" spans="5:33">
      <c r="E5211" s="11"/>
      <c r="K5211" s="11"/>
      <c r="Q5211" s="11"/>
      <c r="X5211" s="11"/>
      <c r="AA5211" s="11"/>
      <c r="AG5211" s="11"/>
    </row>
    <row r="5212" spans="5:33">
      <c r="E5212" s="11"/>
      <c r="K5212" s="11"/>
      <c r="Q5212" s="11"/>
      <c r="X5212" s="11"/>
      <c r="AA5212" s="11"/>
      <c r="AG5212" s="11"/>
    </row>
    <row r="5213" spans="5:33">
      <c r="E5213" s="11"/>
      <c r="K5213" s="11"/>
      <c r="Q5213" s="11"/>
      <c r="X5213" s="11"/>
      <c r="AA5213" s="11"/>
      <c r="AG5213" s="11"/>
    </row>
    <row r="5214" spans="5:33">
      <c r="E5214" s="11"/>
      <c r="K5214" s="11"/>
      <c r="Q5214" s="11"/>
      <c r="X5214" s="11"/>
      <c r="AA5214" s="11"/>
      <c r="AG5214" s="11"/>
    </row>
    <row r="5215" spans="5:33">
      <c r="E5215" s="11"/>
      <c r="K5215" s="11"/>
      <c r="Q5215" s="11"/>
      <c r="X5215" s="11"/>
      <c r="AA5215" s="11"/>
      <c r="AG5215" s="11"/>
    </row>
    <row r="5216" spans="5:33">
      <c r="E5216" s="11"/>
      <c r="K5216" s="11"/>
      <c r="Q5216" s="11"/>
      <c r="X5216" s="11"/>
      <c r="AA5216" s="11"/>
      <c r="AG5216" s="11"/>
    </row>
    <row r="5217" spans="5:33">
      <c r="E5217" s="11"/>
      <c r="K5217" s="11"/>
      <c r="Q5217" s="11"/>
      <c r="X5217" s="11"/>
      <c r="AA5217" s="11"/>
      <c r="AG5217" s="11"/>
    </row>
    <row r="5218" spans="5:33">
      <c r="E5218" s="11"/>
      <c r="K5218" s="11"/>
      <c r="Q5218" s="11"/>
      <c r="X5218" s="11"/>
      <c r="AA5218" s="11"/>
      <c r="AG5218" s="11"/>
    </row>
    <row r="5219" spans="5:33">
      <c r="E5219" s="11"/>
      <c r="K5219" s="11"/>
      <c r="Q5219" s="11"/>
      <c r="X5219" s="11"/>
      <c r="AA5219" s="11"/>
      <c r="AG5219" s="11"/>
    </row>
    <row r="5220" spans="5:33">
      <c r="E5220" s="11"/>
      <c r="K5220" s="11"/>
      <c r="Q5220" s="11"/>
      <c r="X5220" s="11"/>
      <c r="AA5220" s="11"/>
      <c r="AG5220" s="11"/>
    </row>
    <row r="5221" spans="5:33">
      <c r="E5221" s="11"/>
      <c r="K5221" s="11"/>
      <c r="Q5221" s="11"/>
      <c r="X5221" s="11"/>
      <c r="AA5221" s="11"/>
      <c r="AG5221" s="11"/>
    </row>
    <row r="5222" spans="5:33">
      <c r="E5222" s="11"/>
      <c r="K5222" s="11"/>
      <c r="Q5222" s="11"/>
      <c r="X5222" s="11"/>
      <c r="AA5222" s="11"/>
      <c r="AG5222" s="11"/>
    </row>
    <row r="5223" spans="5:33">
      <c r="E5223" s="11"/>
      <c r="K5223" s="11"/>
      <c r="Q5223" s="11"/>
      <c r="X5223" s="11"/>
      <c r="AA5223" s="11"/>
      <c r="AG5223" s="11"/>
    </row>
    <row r="5224" spans="5:33">
      <c r="E5224" s="11"/>
      <c r="K5224" s="11"/>
      <c r="Q5224" s="11"/>
      <c r="X5224" s="11"/>
      <c r="AA5224" s="11"/>
      <c r="AG5224" s="11"/>
    </row>
    <row r="5225" spans="5:33">
      <c r="E5225" s="11"/>
      <c r="K5225" s="11"/>
      <c r="Q5225" s="11"/>
      <c r="X5225" s="11"/>
      <c r="AA5225" s="11"/>
      <c r="AG5225" s="11"/>
    </row>
    <row r="5226" spans="5:33">
      <c r="E5226" s="11"/>
      <c r="K5226" s="11"/>
      <c r="Q5226" s="11"/>
      <c r="X5226" s="11"/>
      <c r="AA5226" s="11"/>
      <c r="AG5226" s="11"/>
    </row>
    <row r="5227" spans="5:33">
      <c r="E5227" s="11"/>
      <c r="K5227" s="11"/>
      <c r="Q5227" s="11"/>
      <c r="X5227" s="11"/>
      <c r="AA5227" s="11"/>
      <c r="AG5227" s="11"/>
    </row>
    <row r="5228" spans="5:33">
      <c r="E5228" s="11"/>
      <c r="K5228" s="11"/>
      <c r="Q5228" s="11"/>
      <c r="X5228" s="11"/>
      <c r="AA5228" s="11"/>
      <c r="AG5228" s="11"/>
    </row>
    <row r="5229" spans="5:33">
      <c r="E5229" s="11"/>
      <c r="K5229" s="11"/>
      <c r="Q5229" s="11"/>
      <c r="X5229" s="11"/>
      <c r="AA5229" s="11"/>
      <c r="AG5229" s="11"/>
    </row>
    <row r="5230" spans="5:33">
      <c r="E5230" s="11"/>
      <c r="K5230" s="11"/>
      <c r="Q5230" s="11"/>
      <c r="X5230" s="11"/>
      <c r="AA5230" s="11"/>
      <c r="AG5230" s="11"/>
    </row>
    <row r="5231" spans="5:33">
      <c r="E5231" s="11"/>
      <c r="K5231" s="11"/>
      <c r="Q5231" s="11"/>
      <c r="X5231" s="11"/>
      <c r="AA5231" s="11"/>
      <c r="AG5231" s="11"/>
    </row>
    <row r="5232" spans="5:33">
      <c r="E5232" s="11"/>
      <c r="K5232" s="11"/>
      <c r="Q5232" s="11"/>
      <c r="X5232" s="11"/>
      <c r="AA5232" s="11"/>
      <c r="AG5232" s="11"/>
    </row>
    <row r="5233" spans="5:33">
      <c r="E5233" s="11"/>
      <c r="K5233" s="11"/>
      <c r="Q5233" s="11"/>
      <c r="X5233" s="11"/>
      <c r="AA5233" s="11"/>
      <c r="AG5233" s="11"/>
    </row>
    <row r="5234" spans="5:33">
      <c r="E5234" s="11"/>
      <c r="K5234" s="11"/>
      <c r="Q5234" s="11"/>
      <c r="X5234" s="11"/>
      <c r="AA5234" s="11"/>
      <c r="AG5234" s="11"/>
    </row>
    <row r="5235" spans="5:33">
      <c r="E5235" s="11"/>
      <c r="K5235" s="11"/>
      <c r="Q5235" s="11"/>
      <c r="X5235" s="11"/>
      <c r="AA5235" s="11"/>
      <c r="AG5235" s="11"/>
    </row>
    <row r="5236" spans="5:33">
      <c r="E5236" s="11"/>
      <c r="K5236" s="11"/>
      <c r="Q5236" s="11"/>
      <c r="X5236" s="11"/>
      <c r="AA5236" s="11"/>
      <c r="AG5236" s="11"/>
    </row>
    <row r="5237" spans="5:33">
      <c r="E5237" s="11"/>
      <c r="K5237" s="11"/>
      <c r="Q5237" s="11"/>
      <c r="X5237" s="11"/>
      <c r="AA5237" s="11"/>
      <c r="AG5237" s="11"/>
    </row>
    <row r="5238" spans="5:33">
      <c r="E5238" s="11"/>
      <c r="K5238" s="11"/>
      <c r="Q5238" s="11"/>
      <c r="X5238" s="11"/>
      <c r="AA5238" s="11"/>
      <c r="AG5238" s="11"/>
    </row>
    <row r="5239" spans="5:33">
      <c r="E5239" s="11"/>
      <c r="K5239" s="11"/>
      <c r="Q5239" s="11"/>
      <c r="X5239" s="11"/>
      <c r="AA5239" s="11"/>
      <c r="AG5239" s="11"/>
    </row>
    <row r="5240" spans="5:33">
      <c r="E5240" s="11"/>
      <c r="K5240" s="11"/>
      <c r="Q5240" s="11"/>
      <c r="X5240" s="11"/>
      <c r="AA5240" s="11"/>
      <c r="AG5240" s="11"/>
    </row>
    <row r="5241" spans="5:33">
      <c r="E5241" s="11"/>
      <c r="K5241" s="11"/>
      <c r="Q5241" s="11"/>
      <c r="X5241" s="11"/>
      <c r="AA5241" s="11"/>
      <c r="AG5241" s="11"/>
    </row>
    <row r="5242" spans="5:33">
      <c r="E5242" s="11"/>
      <c r="K5242" s="11"/>
      <c r="Q5242" s="11"/>
      <c r="X5242" s="11"/>
      <c r="AA5242" s="11"/>
      <c r="AG5242" s="11"/>
    </row>
    <row r="5243" spans="5:33">
      <c r="E5243" s="11"/>
      <c r="K5243" s="11"/>
      <c r="Q5243" s="11"/>
      <c r="X5243" s="11"/>
      <c r="AA5243" s="11"/>
      <c r="AG5243" s="11"/>
    </row>
    <row r="5244" spans="5:33">
      <c r="E5244" s="11"/>
      <c r="K5244" s="11"/>
      <c r="Q5244" s="11"/>
      <c r="X5244" s="11"/>
      <c r="AA5244" s="11"/>
      <c r="AG5244" s="11"/>
    </row>
    <row r="5245" spans="5:33">
      <c r="E5245" s="11"/>
      <c r="K5245" s="11"/>
      <c r="Q5245" s="11"/>
      <c r="X5245" s="11"/>
      <c r="AA5245" s="11"/>
      <c r="AG5245" s="11"/>
    </row>
    <row r="5246" spans="5:33">
      <c r="E5246" s="11"/>
      <c r="K5246" s="11"/>
      <c r="Q5246" s="11"/>
      <c r="X5246" s="11"/>
      <c r="AA5246" s="11"/>
      <c r="AG5246" s="11"/>
    </row>
    <row r="5247" spans="5:33">
      <c r="E5247" s="11"/>
      <c r="K5247" s="11"/>
      <c r="Q5247" s="11"/>
      <c r="X5247" s="11"/>
      <c r="AA5247" s="11"/>
      <c r="AG5247" s="11"/>
    </row>
    <row r="5248" spans="5:33">
      <c r="E5248" s="11"/>
      <c r="K5248" s="11"/>
      <c r="Q5248" s="11"/>
      <c r="X5248" s="11"/>
      <c r="AA5248" s="11"/>
      <c r="AG5248" s="11"/>
    </row>
    <row r="5249" spans="5:33">
      <c r="E5249" s="11"/>
      <c r="K5249" s="11"/>
      <c r="Q5249" s="11"/>
      <c r="X5249" s="11"/>
      <c r="AA5249" s="11"/>
      <c r="AG5249" s="11"/>
    </row>
    <row r="5250" spans="5:33">
      <c r="E5250" s="11"/>
      <c r="K5250" s="11"/>
      <c r="Q5250" s="11"/>
      <c r="X5250" s="11"/>
      <c r="AA5250" s="11"/>
      <c r="AG5250" s="11"/>
    </row>
    <row r="5251" spans="5:33">
      <c r="E5251" s="11"/>
      <c r="K5251" s="11"/>
      <c r="Q5251" s="11"/>
      <c r="X5251" s="11"/>
      <c r="AA5251" s="11"/>
      <c r="AG5251" s="11"/>
    </row>
    <row r="5252" spans="5:33">
      <c r="E5252" s="11"/>
      <c r="K5252" s="11"/>
      <c r="Q5252" s="11"/>
      <c r="X5252" s="11"/>
      <c r="AA5252" s="11"/>
      <c r="AG5252" s="11"/>
    </row>
    <row r="5253" spans="5:33">
      <c r="E5253" s="11"/>
      <c r="K5253" s="11"/>
      <c r="Q5253" s="11"/>
      <c r="X5253" s="11"/>
      <c r="AA5253" s="11"/>
      <c r="AG5253" s="11"/>
    </row>
    <row r="5254" spans="5:33">
      <c r="E5254" s="11"/>
      <c r="K5254" s="11"/>
      <c r="Q5254" s="11"/>
      <c r="X5254" s="11"/>
      <c r="AA5254" s="11"/>
      <c r="AG5254" s="11"/>
    </row>
    <row r="5255" spans="5:33">
      <c r="E5255" s="11"/>
      <c r="K5255" s="11"/>
      <c r="Q5255" s="11"/>
      <c r="X5255" s="11"/>
      <c r="AA5255" s="11"/>
      <c r="AG5255" s="11"/>
    </row>
    <row r="5256" spans="5:33">
      <c r="E5256" s="11"/>
      <c r="K5256" s="11"/>
      <c r="Q5256" s="11"/>
      <c r="X5256" s="11"/>
      <c r="AA5256" s="11"/>
      <c r="AG5256" s="11"/>
    </row>
    <row r="5257" spans="5:33">
      <c r="E5257" s="11"/>
      <c r="K5257" s="11"/>
      <c r="Q5257" s="11"/>
      <c r="X5257" s="11"/>
      <c r="AA5257" s="11"/>
      <c r="AG5257" s="11"/>
    </row>
    <row r="5258" spans="5:33">
      <c r="E5258" s="11"/>
      <c r="K5258" s="11"/>
      <c r="Q5258" s="11"/>
      <c r="X5258" s="11"/>
      <c r="AA5258" s="11"/>
      <c r="AG5258" s="11"/>
    </row>
    <row r="5259" spans="5:33">
      <c r="E5259" s="11"/>
      <c r="K5259" s="11"/>
      <c r="Q5259" s="11"/>
      <c r="X5259" s="11"/>
      <c r="AA5259" s="11"/>
      <c r="AG5259" s="11"/>
    </row>
    <row r="5260" spans="5:33">
      <c r="E5260" s="11"/>
      <c r="K5260" s="11"/>
      <c r="Q5260" s="11"/>
      <c r="X5260" s="11"/>
      <c r="AA5260" s="11"/>
      <c r="AG5260" s="11"/>
    </row>
    <row r="5261" spans="5:33">
      <c r="E5261" s="11"/>
      <c r="K5261" s="11"/>
      <c r="Q5261" s="11"/>
      <c r="X5261" s="11"/>
      <c r="AA5261" s="11"/>
      <c r="AG5261" s="11"/>
    </row>
    <row r="5262" spans="5:33">
      <c r="E5262" s="11"/>
      <c r="K5262" s="11"/>
      <c r="Q5262" s="11"/>
      <c r="X5262" s="11"/>
      <c r="AA5262" s="11"/>
      <c r="AG5262" s="11"/>
    </row>
    <row r="5263" spans="5:33">
      <c r="E5263" s="11"/>
      <c r="K5263" s="11"/>
      <c r="Q5263" s="11"/>
      <c r="X5263" s="11"/>
      <c r="AA5263" s="11"/>
      <c r="AG5263" s="11"/>
    </row>
    <row r="5264" spans="5:33">
      <c r="E5264" s="11"/>
      <c r="K5264" s="11"/>
      <c r="Q5264" s="11"/>
      <c r="X5264" s="11"/>
      <c r="AA5264" s="11"/>
      <c r="AG5264" s="11"/>
    </row>
    <row r="5265" spans="5:33">
      <c r="E5265" s="11"/>
      <c r="K5265" s="11"/>
      <c r="Q5265" s="11"/>
      <c r="X5265" s="11"/>
      <c r="AA5265" s="11"/>
      <c r="AG5265" s="11"/>
    </row>
    <row r="5266" spans="5:33">
      <c r="E5266" s="11"/>
      <c r="K5266" s="11"/>
      <c r="Q5266" s="11"/>
      <c r="X5266" s="11"/>
      <c r="AA5266" s="11"/>
      <c r="AG5266" s="11"/>
    </row>
    <row r="5267" spans="5:33">
      <c r="E5267" s="11"/>
      <c r="K5267" s="11"/>
      <c r="Q5267" s="11"/>
      <c r="X5267" s="11"/>
      <c r="AA5267" s="11"/>
      <c r="AG5267" s="11"/>
    </row>
    <row r="5268" spans="5:33">
      <c r="E5268" s="11"/>
      <c r="K5268" s="11"/>
      <c r="Q5268" s="11"/>
      <c r="X5268" s="11"/>
      <c r="AA5268" s="11"/>
      <c r="AG5268" s="11"/>
    </row>
    <row r="5269" spans="5:33">
      <c r="E5269" s="11"/>
      <c r="K5269" s="11"/>
      <c r="Q5269" s="11"/>
      <c r="X5269" s="11"/>
      <c r="AA5269" s="11"/>
      <c r="AG5269" s="11"/>
    </row>
    <row r="5270" spans="5:33">
      <c r="E5270" s="11"/>
      <c r="K5270" s="11"/>
      <c r="Q5270" s="11"/>
      <c r="X5270" s="11"/>
      <c r="AA5270" s="11"/>
      <c r="AG5270" s="11"/>
    </row>
    <row r="5271" spans="5:33">
      <c r="E5271" s="11"/>
      <c r="K5271" s="11"/>
      <c r="Q5271" s="11"/>
      <c r="X5271" s="11"/>
      <c r="AA5271" s="11"/>
      <c r="AG5271" s="11"/>
    </row>
    <row r="5272" spans="5:33">
      <c r="E5272" s="11"/>
      <c r="K5272" s="11"/>
      <c r="Q5272" s="11"/>
      <c r="X5272" s="11"/>
      <c r="AA5272" s="11"/>
      <c r="AG5272" s="11"/>
    </row>
    <row r="5273" spans="5:33">
      <c r="E5273" s="11"/>
      <c r="K5273" s="11"/>
      <c r="Q5273" s="11"/>
      <c r="X5273" s="11"/>
      <c r="AA5273" s="11"/>
      <c r="AG5273" s="11"/>
    </row>
    <row r="5274" spans="5:33">
      <c r="E5274" s="11"/>
      <c r="K5274" s="11"/>
      <c r="Q5274" s="11"/>
      <c r="X5274" s="11"/>
      <c r="AA5274" s="11"/>
      <c r="AG5274" s="11"/>
    </row>
    <row r="5275" spans="5:33">
      <c r="E5275" s="11"/>
      <c r="K5275" s="11"/>
      <c r="Q5275" s="11"/>
      <c r="X5275" s="11"/>
      <c r="AA5275" s="11"/>
      <c r="AG5275" s="11"/>
    </row>
    <row r="5276" spans="5:33">
      <c r="E5276" s="11"/>
      <c r="K5276" s="11"/>
      <c r="Q5276" s="11"/>
      <c r="X5276" s="11"/>
      <c r="AA5276" s="11"/>
      <c r="AG5276" s="11"/>
    </row>
    <row r="5277" spans="5:33">
      <c r="E5277" s="11"/>
      <c r="K5277" s="11"/>
      <c r="Q5277" s="11"/>
      <c r="X5277" s="11"/>
      <c r="AA5277" s="11"/>
      <c r="AG5277" s="11"/>
    </row>
    <row r="5278" spans="5:33">
      <c r="E5278" s="11"/>
      <c r="K5278" s="11"/>
      <c r="Q5278" s="11"/>
      <c r="X5278" s="11"/>
      <c r="AA5278" s="11"/>
      <c r="AG5278" s="11"/>
    </row>
    <row r="5279" spans="5:33">
      <c r="E5279" s="11"/>
      <c r="K5279" s="11"/>
      <c r="Q5279" s="11"/>
      <c r="X5279" s="11"/>
      <c r="AA5279" s="11"/>
      <c r="AG5279" s="11"/>
    </row>
    <row r="5280" spans="5:33">
      <c r="E5280" s="11"/>
      <c r="K5280" s="11"/>
      <c r="Q5280" s="11"/>
      <c r="X5280" s="11"/>
      <c r="AA5280" s="11"/>
      <c r="AG5280" s="11"/>
    </row>
    <row r="5281" spans="5:33">
      <c r="E5281" s="11"/>
      <c r="K5281" s="11"/>
      <c r="Q5281" s="11"/>
      <c r="X5281" s="11"/>
      <c r="AA5281" s="11"/>
      <c r="AG5281" s="11"/>
    </row>
    <row r="5282" spans="5:33">
      <c r="E5282" s="11"/>
      <c r="K5282" s="11"/>
      <c r="Q5282" s="11"/>
      <c r="X5282" s="11"/>
      <c r="AA5282" s="11"/>
      <c r="AG5282" s="11"/>
    </row>
    <row r="5283" spans="5:33">
      <c r="E5283" s="11"/>
      <c r="K5283" s="11"/>
      <c r="Q5283" s="11"/>
      <c r="X5283" s="11"/>
      <c r="AA5283" s="11"/>
      <c r="AG5283" s="11"/>
    </row>
    <row r="5284" spans="5:33">
      <c r="E5284" s="11"/>
      <c r="K5284" s="11"/>
      <c r="Q5284" s="11"/>
      <c r="X5284" s="11"/>
      <c r="AA5284" s="11"/>
      <c r="AG5284" s="11"/>
    </row>
    <row r="5285" spans="5:33">
      <c r="E5285" s="11"/>
      <c r="K5285" s="11"/>
      <c r="Q5285" s="11"/>
      <c r="X5285" s="11"/>
      <c r="AA5285" s="11"/>
      <c r="AG5285" s="11"/>
    </row>
    <row r="5286" spans="5:33">
      <c r="E5286" s="11"/>
      <c r="K5286" s="11"/>
      <c r="Q5286" s="11"/>
      <c r="X5286" s="11"/>
      <c r="AA5286" s="11"/>
      <c r="AG5286" s="11"/>
    </row>
    <row r="5287" spans="5:33">
      <c r="E5287" s="11"/>
      <c r="K5287" s="11"/>
      <c r="Q5287" s="11"/>
      <c r="X5287" s="11"/>
      <c r="AA5287" s="11"/>
      <c r="AG5287" s="11"/>
    </row>
    <row r="5288" spans="5:33">
      <c r="E5288" s="11"/>
      <c r="K5288" s="11"/>
      <c r="Q5288" s="11"/>
      <c r="X5288" s="11"/>
      <c r="AA5288" s="11"/>
      <c r="AG5288" s="11"/>
    </row>
    <row r="5289" spans="5:33">
      <c r="E5289" s="11"/>
      <c r="K5289" s="11"/>
      <c r="Q5289" s="11"/>
      <c r="X5289" s="11"/>
      <c r="AA5289" s="11"/>
      <c r="AG5289" s="11"/>
    </row>
    <row r="5290" spans="5:33">
      <c r="E5290" s="11"/>
      <c r="K5290" s="11"/>
      <c r="Q5290" s="11"/>
      <c r="X5290" s="11"/>
      <c r="AA5290" s="11"/>
      <c r="AG5290" s="11"/>
    </row>
    <row r="5291" spans="5:33">
      <c r="E5291" s="11"/>
      <c r="K5291" s="11"/>
      <c r="Q5291" s="11"/>
      <c r="X5291" s="11"/>
      <c r="AA5291" s="11"/>
      <c r="AG5291" s="11"/>
    </row>
    <row r="5292" spans="5:33">
      <c r="E5292" s="11"/>
      <c r="K5292" s="11"/>
      <c r="Q5292" s="11"/>
      <c r="X5292" s="11"/>
      <c r="AA5292" s="11"/>
      <c r="AG5292" s="11"/>
    </row>
    <row r="5293" spans="5:33">
      <c r="E5293" s="11"/>
      <c r="K5293" s="11"/>
      <c r="Q5293" s="11"/>
      <c r="X5293" s="11"/>
      <c r="AA5293" s="11"/>
      <c r="AG5293" s="11"/>
    </row>
    <row r="5294" spans="5:33">
      <c r="E5294" s="11"/>
      <c r="K5294" s="11"/>
      <c r="Q5294" s="11"/>
      <c r="X5294" s="11"/>
      <c r="AA5294" s="11"/>
      <c r="AG5294" s="11"/>
    </row>
    <row r="5295" spans="5:33">
      <c r="E5295" s="11"/>
      <c r="K5295" s="11"/>
      <c r="Q5295" s="11"/>
      <c r="X5295" s="11"/>
      <c r="AA5295" s="11"/>
      <c r="AG5295" s="11"/>
    </row>
    <row r="5296" spans="5:33">
      <c r="E5296" s="11"/>
      <c r="K5296" s="11"/>
      <c r="Q5296" s="11"/>
      <c r="X5296" s="11"/>
      <c r="AA5296" s="11"/>
      <c r="AG5296" s="11"/>
    </row>
    <row r="5297" spans="5:33">
      <c r="E5297" s="11"/>
      <c r="K5297" s="11"/>
      <c r="Q5297" s="11"/>
      <c r="X5297" s="11"/>
      <c r="AA5297" s="11"/>
      <c r="AG5297" s="11"/>
    </row>
    <row r="5298" spans="5:33">
      <c r="E5298" s="11"/>
      <c r="K5298" s="11"/>
      <c r="Q5298" s="11"/>
      <c r="X5298" s="11"/>
      <c r="AA5298" s="11"/>
      <c r="AG5298" s="11"/>
    </row>
    <row r="5299" spans="5:33">
      <c r="E5299" s="11"/>
      <c r="K5299" s="11"/>
      <c r="Q5299" s="11"/>
      <c r="X5299" s="11"/>
      <c r="AA5299" s="11"/>
      <c r="AG5299" s="11"/>
    </row>
    <row r="5300" spans="5:33">
      <c r="E5300" s="11"/>
      <c r="K5300" s="11"/>
      <c r="Q5300" s="11"/>
      <c r="X5300" s="11"/>
      <c r="AA5300" s="11"/>
      <c r="AG5300" s="11"/>
    </row>
    <row r="5301" spans="5:33">
      <c r="E5301" s="11"/>
      <c r="K5301" s="11"/>
      <c r="Q5301" s="11"/>
      <c r="X5301" s="11"/>
      <c r="AA5301" s="11"/>
      <c r="AG5301" s="11"/>
    </row>
    <row r="5302" spans="5:33">
      <c r="E5302" s="11"/>
      <c r="K5302" s="11"/>
      <c r="Q5302" s="11"/>
      <c r="X5302" s="11"/>
      <c r="AA5302" s="11"/>
      <c r="AG5302" s="11"/>
    </row>
    <row r="5303" spans="5:33">
      <c r="E5303" s="11"/>
      <c r="K5303" s="11"/>
      <c r="Q5303" s="11"/>
      <c r="X5303" s="11"/>
      <c r="AA5303" s="11"/>
      <c r="AG5303" s="11"/>
    </row>
    <row r="5304" spans="5:33">
      <c r="E5304" s="11"/>
      <c r="K5304" s="11"/>
      <c r="Q5304" s="11"/>
      <c r="X5304" s="11"/>
      <c r="AA5304" s="11"/>
      <c r="AG5304" s="11"/>
    </row>
    <row r="5305" spans="5:33">
      <c r="E5305" s="11"/>
      <c r="K5305" s="11"/>
      <c r="Q5305" s="11"/>
      <c r="X5305" s="11"/>
      <c r="AA5305" s="11"/>
      <c r="AG5305" s="11"/>
    </row>
    <row r="5306" spans="5:33">
      <c r="E5306" s="11"/>
      <c r="K5306" s="11"/>
      <c r="Q5306" s="11"/>
      <c r="X5306" s="11"/>
      <c r="AA5306" s="11"/>
      <c r="AG5306" s="11"/>
    </row>
    <row r="5307" spans="5:33">
      <c r="E5307" s="11"/>
      <c r="K5307" s="11"/>
      <c r="Q5307" s="11"/>
      <c r="X5307" s="11"/>
      <c r="AA5307" s="11"/>
      <c r="AG5307" s="11"/>
    </row>
    <row r="5308" spans="5:33">
      <c r="E5308" s="11"/>
      <c r="K5308" s="11"/>
      <c r="Q5308" s="11"/>
      <c r="X5308" s="11"/>
      <c r="AA5308" s="11"/>
      <c r="AG5308" s="11"/>
    </row>
    <row r="5309" spans="5:33">
      <c r="E5309" s="11"/>
      <c r="K5309" s="11"/>
      <c r="Q5309" s="11"/>
      <c r="X5309" s="11"/>
      <c r="AA5309" s="11"/>
      <c r="AG5309" s="11"/>
    </row>
    <row r="5310" spans="5:33">
      <c r="E5310" s="11"/>
      <c r="K5310" s="11"/>
      <c r="Q5310" s="11"/>
      <c r="X5310" s="11"/>
      <c r="AA5310" s="11"/>
      <c r="AG5310" s="11"/>
    </row>
    <row r="5311" spans="5:33">
      <c r="E5311" s="11"/>
      <c r="K5311" s="11"/>
      <c r="Q5311" s="11"/>
      <c r="X5311" s="11"/>
      <c r="AA5311" s="11"/>
      <c r="AG5311" s="11"/>
    </row>
    <row r="5312" spans="5:33">
      <c r="E5312" s="11"/>
      <c r="K5312" s="11"/>
      <c r="Q5312" s="11"/>
      <c r="X5312" s="11"/>
      <c r="AA5312" s="11"/>
      <c r="AG5312" s="11"/>
    </row>
    <row r="5313" spans="5:33">
      <c r="E5313" s="11"/>
      <c r="K5313" s="11"/>
      <c r="Q5313" s="11"/>
      <c r="X5313" s="11"/>
      <c r="AA5313" s="11"/>
      <c r="AG5313" s="11"/>
    </row>
    <row r="5314" spans="5:33">
      <c r="E5314" s="11"/>
      <c r="K5314" s="11"/>
      <c r="Q5314" s="11"/>
      <c r="X5314" s="11"/>
      <c r="AA5314" s="11"/>
      <c r="AG5314" s="11"/>
    </row>
    <row r="5315" spans="5:33">
      <c r="E5315" s="11"/>
      <c r="K5315" s="11"/>
      <c r="Q5315" s="11"/>
      <c r="X5315" s="11"/>
      <c r="AA5315" s="11"/>
      <c r="AG5315" s="11"/>
    </row>
    <row r="5316" spans="5:33">
      <c r="E5316" s="11"/>
      <c r="K5316" s="11"/>
      <c r="Q5316" s="11"/>
      <c r="X5316" s="11"/>
      <c r="AA5316" s="11"/>
      <c r="AG5316" s="11"/>
    </row>
    <row r="5317" spans="5:33">
      <c r="E5317" s="11"/>
      <c r="K5317" s="11"/>
      <c r="Q5317" s="11"/>
      <c r="X5317" s="11"/>
      <c r="AA5317" s="11"/>
      <c r="AG5317" s="11"/>
    </row>
    <row r="5318" spans="5:33">
      <c r="E5318" s="11"/>
      <c r="K5318" s="11"/>
      <c r="Q5318" s="11"/>
      <c r="X5318" s="11"/>
      <c r="AA5318" s="11"/>
      <c r="AG5318" s="11"/>
    </row>
    <row r="5319" spans="5:33">
      <c r="E5319" s="11"/>
      <c r="K5319" s="11"/>
      <c r="Q5319" s="11"/>
      <c r="X5319" s="11"/>
      <c r="AA5319" s="11"/>
      <c r="AG5319" s="11"/>
    </row>
    <row r="5320" spans="5:33">
      <c r="E5320" s="11"/>
      <c r="K5320" s="11"/>
      <c r="Q5320" s="11"/>
      <c r="X5320" s="11"/>
      <c r="AA5320" s="11"/>
      <c r="AG5320" s="11"/>
    </row>
    <row r="5321" spans="5:33">
      <c r="E5321" s="11"/>
      <c r="K5321" s="11"/>
      <c r="Q5321" s="11"/>
      <c r="X5321" s="11"/>
      <c r="AA5321" s="11"/>
      <c r="AG5321" s="11"/>
    </row>
    <row r="5322" spans="5:33">
      <c r="E5322" s="11"/>
      <c r="K5322" s="11"/>
      <c r="Q5322" s="11"/>
      <c r="X5322" s="11"/>
      <c r="AA5322" s="11"/>
      <c r="AG5322" s="11"/>
    </row>
    <row r="5323" spans="5:33">
      <c r="E5323" s="11"/>
      <c r="K5323" s="11"/>
      <c r="Q5323" s="11"/>
      <c r="X5323" s="11"/>
      <c r="AA5323" s="11"/>
      <c r="AG5323" s="11"/>
    </row>
    <row r="5324" spans="5:33">
      <c r="E5324" s="11"/>
      <c r="K5324" s="11"/>
      <c r="Q5324" s="11"/>
      <c r="X5324" s="11"/>
      <c r="AA5324" s="11"/>
      <c r="AG5324" s="11"/>
    </row>
    <row r="5325" spans="5:33">
      <c r="E5325" s="11"/>
      <c r="K5325" s="11"/>
      <c r="Q5325" s="11"/>
      <c r="X5325" s="11"/>
      <c r="AA5325" s="11"/>
      <c r="AG5325" s="11"/>
    </row>
    <row r="5326" spans="5:33">
      <c r="E5326" s="11"/>
      <c r="K5326" s="11"/>
      <c r="Q5326" s="11"/>
      <c r="X5326" s="11"/>
      <c r="AA5326" s="11"/>
      <c r="AG5326" s="11"/>
    </row>
    <row r="5327" spans="5:33">
      <c r="E5327" s="11"/>
      <c r="K5327" s="11"/>
      <c r="Q5327" s="11"/>
      <c r="X5327" s="11"/>
      <c r="AA5327" s="11"/>
      <c r="AG5327" s="11"/>
    </row>
    <row r="5328" spans="5:33">
      <c r="E5328" s="11"/>
      <c r="K5328" s="11"/>
      <c r="Q5328" s="11"/>
      <c r="X5328" s="11"/>
      <c r="AA5328" s="11"/>
      <c r="AG5328" s="11"/>
    </row>
    <row r="5329" spans="5:33">
      <c r="E5329" s="11"/>
      <c r="K5329" s="11"/>
      <c r="Q5329" s="11"/>
      <c r="X5329" s="11"/>
      <c r="AA5329" s="11"/>
      <c r="AG5329" s="11"/>
    </row>
    <row r="5330" spans="5:33">
      <c r="E5330" s="11"/>
      <c r="K5330" s="11"/>
      <c r="Q5330" s="11"/>
      <c r="X5330" s="11"/>
      <c r="AA5330" s="11"/>
      <c r="AG5330" s="11"/>
    </row>
    <row r="5331" spans="5:33">
      <c r="E5331" s="11"/>
      <c r="K5331" s="11"/>
      <c r="Q5331" s="11"/>
      <c r="X5331" s="11"/>
      <c r="AA5331" s="11"/>
      <c r="AG5331" s="11"/>
    </row>
    <row r="5332" spans="5:33">
      <c r="E5332" s="11"/>
      <c r="K5332" s="11"/>
      <c r="Q5332" s="11"/>
      <c r="X5332" s="11"/>
      <c r="AA5332" s="11"/>
      <c r="AG5332" s="11"/>
    </row>
    <row r="5333" spans="5:33">
      <c r="E5333" s="11"/>
      <c r="K5333" s="11"/>
      <c r="Q5333" s="11"/>
      <c r="X5333" s="11"/>
      <c r="AA5333" s="11"/>
      <c r="AG5333" s="11"/>
    </row>
    <row r="5334" spans="5:33">
      <c r="E5334" s="11"/>
      <c r="K5334" s="11"/>
      <c r="Q5334" s="11"/>
      <c r="X5334" s="11"/>
      <c r="AA5334" s="11"/>
      <c r="AG5334" s="11"/>
    </row>
    <row r="5335" spans="5:33">
      <c r="E5335" s="11"/>
      <c r="K5335" s="11"/>
      <c r="Q5335" s="11"/>
      <c r="X5335" s="11"/>
      <c r="AA5335" s="11"/>
      <c r="AG5335" s="11"/>
    </row>
    <row r="5336" spans="5:33">
      <c r="E5336" s="11"/>
      <c r="K5336" s="11"/>
      <c r="Q5336" s="11"/>
      <c r="X5336" s="11"/>
      <c r="AA5336" s="11"/>
      <c r="AG5336" s="11"/>
    </row>
    <row r="5337" spans="5:33">
      <c r="E5337" s="11"/>
      <c r="K5337" s="11"/>
      <c r="Q5337" s="11"/>
      <c r="X5337" s="11"/>
      <c r="AA5337" s="11"/>
      <c r="AG5337" s="11"/>
    </row>
    <row r="5338" spans="5:33">
      <c r="E5338" s="11"/>
      <c r="K5338" s="11"/>
      <c r="Q5338" s="11"/>
      <c r="X5338" s="11"/>
      <c r="AA5338" s="11"/>
      <c r="AG5338" s="11"/>
    </row>
    <row r="5339" spans="5:33">
      <c r="E5339" s="11"/>
      <c r="K5339" s="11"/>
      <c r="Q5339" s="11"/>
      <c r="X5339" s="11"/>
      <c r="AA5339" s="11"/>
      <c r="AG5339" s="11"/>
    </row>
    <row r="5340" spans="5:33">
      <c r="E5340" s="11"/>
      <c r="K5340" s="11"/>
      <c r="Q5340" s="11"/>
      <c r="X5340" s="11"/>
      <c r="AA5340" s="11"/>
      <c r="AG5340" s="11"/>
    </row>
    <row r="5341" spans="5:33">
      <c r="E5341" s="11"/>
      <c r="K5341" s="11"/>
      <c r="Q5341" s="11"/>
      <c r="X5341" s="11"/>
      <c r="AA5341" s="11"/>
      <c r="AG5341" s="11"/>
    </row>
    <row r="5342" spans="5:33">
      <c r="E5342" s="11"/>
      <c r="K5342" s="11"/>
      <c r="Q5342" s="11"/>
      <c r="X5342" s="11"/>
      <c r="AA5342" s="11"/>
      <c r="AG5342" s="11"/>
    </row>
    <row r="5343" spans="5:33">
      <c r="E5343" s="11"/>
      <c r="K5343" s="11"/>
      <c r="Q5343" s="11"/>
      <c r="X5343" s="11"/>
      <c r="AA5343" s="11"/>
      <c r="AG5343" s="11"/>
    </row>
    <row r="5344" spans="5:33">
      <c r="E5344" s="11"/>
      <c r="K5344" s="11"/>
      <c r="Q5344" s="11"/>
      <c r="X5344" s="11"/>
      <c r="AA5344" s="11"/>
      <c r="AG5344" s="11"/>
    </row>
    <row r="5345" spans="5:33">
      <c r="E5345" s="11"/>
      <c r="K5345" s="11"/>
      <c r="Q5345" s="11"/>
      <c r="X5345" s="11"/>
      <c r="AA5345" s="11"/>
      <c r="AG5345" s="11"/>
    </row>
    <row r="5346" spans="5:33">
      <c r="E5346" s="11"/>
      <c r="K5346" s="11"/>
      <c r="Q5346" s="11"/>
      <c r="X5346" s="11"/>
      <c r="AA5346" s="11"/>
      <c r="AG5346" s="11"/>
    </row>
    <row r="5347" spans="5:33">
      <c r="E5347" s="11"/>
      <c r="K5347" s="11"/>
      <c r="Q5347" s="11"/>
      <c r="X5347" s="11"/>
      <c r="AA5347" s="11"/>
      <c r="AG5347" s="11"/>
    </row>
    <row r="5348" spans="5:33">
      <c r="E5348" s="11"/>
      <c r="K5348" s="11"/>
      <c r="Q5348" s="11"/>
      <c r="X5348" s="11"/>
      <c r="AA5348" s="11"/>
      <c r="AG5348" s="11"/>
    </row>
    <row r="5349" spans="5:33">
      <c r="E5349" s="11"/>
      <c r="K5349" s="11"/>
      <c r="Q5349" s="11"/>
      <c r="X5349" s="11"/>
      <c r="AA5349" s="11"/>
      <c r="AG5349" s="11"/>
    </row>
    <row r="5350" spans="5:33">
      <c r="E5350" s="11"/>
      <c r="K5350" s="11"/>
      <c r="Q5350" s="11"/>
      <c r="X5350" s="11"/>
      <c r="AA5350" s="11"/>
      <c r="AG5350" s="11"/>
    </row>
    <row r="5351" spans="5:33">
      <c r="E5351" s="11"/>
      <c r="K5351" s="11"/>
      <c r="Q5351" s="11"/>
      <c r="X5351" s="11"/>
      <c r="AA5351" s="11"/>
      <c r="AG5351" s="11"/>
    </row>
    <row r="5352" spans="5:33">
      <c r="E5352" s="11"/>
      <c r="K5352" s="11"/>
      <c r="Q5352" s="11"/>
      <c r="X5352" s="11"/>
      <c r="AA5352" s="11"/>
      <c r="AG5352" s="11"/>
    </row>
    <row r="5353" spans="5:33">
      <c r="E5353" s="11"/>
      <c r="K5353" s="11"/>
      <c r="Q5353" s="11"/>
      <c r="X5353" s="11"/>
      <c r="AA5353" s="11"/>
      <c r="AG5353" s="11"/>
    </row>
    <row r="5354" spans="5:33">
      <c r="E5354" s="11"/>
      <c r="K5354" s="11"/>
      <c r="Q5354" s="11"/>
      <c r="X5354" s="11"/>
      <c r="AA5354" s="11"/>
      <c r="AG5354" s="11"/>
    </row>
    <row r="5355" spans="5:33">
      <c r="E5355" s="11"/>
      <c r="K5355" s="11"/>
      <c r="Q5355" s="11"/>
      <c r="X5355" s="11"/>
      <c r="AA5355" s="11"/>
      <c r="AG5355" s="11"/>
    </row>
    <row r="5356" spans="5:33">
      <c r="E5356" s="11"/>
      <c r="K5356" s="11"/>
      <c r="Q5356" s="11"/>
      <c r="X5356" s="11"/>
      <c r="AA5356" s="11"/>
      <c r="AG5356" s="11"/>
    </row>
    <row r="5357" spans="5:33">
      <c r="E5357" s="11"/>
      <c r="K5357" s="11"/>
      <c r="Q5357" s="11"/>
      <c r="X5357" s="11"/>
      <c r="AA5357" s="11"/>
      <c r="AG5357" s="11"/>
    </row>
    <row r="5358" spans="5:33">
      <c r="E5358" s="11"/>
      <c r="K5358" s="11"/>
      <c r="Q5358" s="11"/>
      <c r="X5358" s="11"/>
      <c r="AA5358" s="11"/>
      <c r="AG5358" s="11"/>
    </row>
    <row r="5359" spans="5:33">
      <c r="E5359" s="11"/>
      <c r="K5359" s="11"/>
      <c r="Q5359" s="11"/>
      <c r="X5359" s="11"/>
      <c r="AA5359" s="11"/>
      <c r="AG5359" s="11"/>
    </row>
    <row r="5360" spans="5:33">
      <c r="E5360" s="11"/>
      <c r="K5360" s="11"/>
      <c r="Q5360" s="11"/>
      <c r="X5360" s="11"/>
      <c r="AA5360" s="11"/>
      <c r="AG5360" s="11"/>
    </row>
    <row r="5361" spans="5:33">
      <c r="E5361" s="11"/>
      <c r="K5361" s="11"/>
      <c r="Q5361" s="11"/>
      <c r="X5361" s="11"/>
      <c r="AA5361" s="11"/>
      <c r="AG5361" s="11"/>
    </row>
    <row r="5362" spans="5:33">
      <c r="E5362" s="11"/>
      <c r="K5362" s="11"/>
      <c r="Q5362" s="11"/>
      <c r="X5362" s="11"/>
      <c r="AA5362" s="11"/>
      <c r="AG5362" s="11"/>
    </row>
    <row r="5363" spans="5:33">
      <c r="E5363" s="11"/>
      <c r="K5363" s="11"/>
      <c r="Q5363" s="11"/>
      <c r="X5363" s="11"/>
      <c r="AA5363" s="11"/>
      <c r="AG5363" s="11"/>
    </row>
    <row r="5364" spans="5:33">
      <c r="E5364" s="11"/>
      <c r="K5364" s="11"/>
      <c r="Q5364" s="11"/>
      <c r="X5364" s="11"/>
      <c r="AA5364" s="11"/>
      <c r="AG5364" s="11"/>
    </row>
    <row r="5365" spans="5:33">
      <c r="E5365" s="11"/>
      <c r="K5365" s="11"/>
      <c r="Q5365" s="11"/>
      <c r="X5365" s="11"/>
      <c r="AA5365" s="11"/>
      <c r="AG5365" s="11"/>
    </row>
    <row r="5366" spans="5:33">
      <c r="E5366" s="11"/>
      <c r="K5366" s="11"/>
      <c r="Q5366" s="11"/>
      <c r="X5366" s="11"/>
      <c r="AA5366" s="11"/>
      <c r="AG5366" s="11"/>
    </row>
    <row r="5367" spans="5:33">
      <c r="E5367" s="11"/>
      <c r="K5367" s="11"/>
      <c r="Q5367" s="11"/>
      <c r="X5367" s="11"/>
      <c r="AA5367" s="11"/>
      <c r="AG5367" s="11"/>
    </row>
    <row r="5368" spans="5:33">
      <c r="E5368" s="11"/>
      <c r="K5368" s="11"/>
      <c r="Q5368" s="11"/>
      <c r="X5368" s="11"/>
      <c r="AA5368" s="11"/>
      <c r="AG5368" s="11"/>
    </row>
    <row r="5369" spans="5:33">
      <c r="E5369" s="11"/>
      <c r="K5369" s="11"/>
      <c r="Q5369" s="11"/>
      <c r="X5369" s="11"/>
      <c r="AA5369" s="11"/>
      <c r="AG5369" s="11"/>
    </row>
    <row r="5370" spans="5:33">
      <c r="E5370" s="11"/>
      <c r="K5370" s="11"/>
      <c r="Q5370" s="11"/>
      <c r="X5370" s="11"/>
      <c r="AA5370" s="11"/>
      <c r="AG5370" s="11"/>
    </row>
    <row r="5371" spans="5:33">
      <c r="E5371" s="11"/>
      <c r="K5371" s="11"/>
      <c r="Q5371" s="11"/>
      <c r="X5371" s="11"/>
      <c r="AA5371" s="11"/>
      <c r="AG5371" s="11"/>
    </row>
    <row r="5372" spans="5:33">
      <c r="E5372" s="11"/>
      <c r="K5372" s="11"/>
      <c r="Q5372" s="11"/>
      <c r="X5372" s="11"/>
      <c r="AA5372" s="11"/>
      <c r="AG5372" s="11"/>
    </row>
    <row r="5373" spans="5:33">
      <c r="E5373" s="11"/>
      <c r="K5373" s="11"/>
      <c r="Q5373" s="11"/>
      <c r="X5373" s="11"/>
      <c r="AA5373" s="11"/>
      <c r="AG5373" s="11"/>
    </row>
    <row r="5374" spans="5:33">
      <c r="E5374" s="11"/>
      <c r="K5374" s="11"/>
      <c r="Q5374" s="11"/>
      <c r="X5374" s="11"/>
      <c r="AA5374" s="11"/>
      <c r="AG5374" s="11"/>
    </row>
    <row r="5375" spans="5:33">
      <c r="E5375" s="11"/>
      <c r="K5375" s="11"/>
      <c r="Q5375" s="11"/>
      <c r="X5375" s="11"/>
      <c r="AA5375" s="11"/>
      <c r="AG5375" s="11"/>
    </row>
    <row r="5376" spans="5:33">
      <c r="E5376" s="11"/>
      <c r="K5376" s="11"/>
      <c r="Q5376" s="11"/>
      <c r="X5376" s="11"/>
      <c r="AA5376" s="11"/>
      <c r="AG5376" s="11"/>
    </row>
    <row r="5377" spans="5:33">
      <c r="E5377" s="11"/>
      <c r="K5377" s="11"/>
      <c r="Q5377" s="11"/>
      <c r="X5377" s="11"/>
      <c r="AA5377" s="11"/>
      <c r="AG5377" s="11"/>
    </row>
    <row r="5378" spans="5:33">
      <c r="E5378" s="11"/>
      <c r="K5378" s="11"/>
      <c r="Q5378" s="11"/>
      <c r="X5378" s="11"/>
      <c r="AA5378" s="11"/>
      <c r="AG5378" s="11"/>
    </row>
    <row r="5379" spans="5:33">
      <c r="E5379" s="11"/>
      <c r="K5379" s="11"/>
      <c r="Q5379" s="11"/>
      <c r="X5379" s="11"/>
      <c r="AA5379" s="11"/>
      <c r="AG5379" s="11"/>
    </row>
    <row r="5380" spans="5:33">
      <c r="E5380" s="11"/>
      <c r="K5380" s="11"/>
      <c r="Q5380" s="11"/>
      <c r="X5380" s="11"/>
      <c r="AA5380" s="11"/>
      <c r="AG5380" s="11"/>
    </row>
    <row r="5381" spans="5:33">
      <c r="E5381" s="11"/>
      <c r="K5381" s="11"/>
      <c r="Q5381" s="11"/>
      <c r="X5381" s="11"/>
      <c r="AA5381" s="11"/>
      <c r="AG5381" s="11"/>
    </row>
    <row r="5382" spans="5:33">
      <c r="E5382" s="11"/>
      <c r="K5382" s="11"/>
      <c r="Q5382" s="11"/>
      <c r="X5382" s="11"/>
      <c r="AA5382" s="11"/>
      <c r="AG5382" s="11"/>
    </row>
    <row r="5383" spans="5:33">
      <c r="E5383" s="11"/>
      <c r="K5383" s="11"/>
      <c r="Q5383" s="11"/>
      <c r="X5383" s="11"/>
      <c r="AA5383" s="11"/>
      <c r="AG5383" s="11"/>
    </row>
    <row r="5384" spans="5:33">
      <c r="E5384" s="11"/>
      <c r="K5384" s="11"/>
      <c r="Q5384" s="11"/>
      <c r="X5384" s="11"/>
      <c r="AA5384" s="11"/>
      <c r="AG5384" s="11"/>
    </row>
    <row r="5385" spans="5:33">
      <c r="E5385" s="11"/>
      <c r="K5385" s="11"/>
      <c r="Q5385" s="11"/>
      <c r="X5385" s="11"/>
      <c r="AA5385" s="11"/>
      <c r="AG5385" s="11"/>
    </row>
    <row r="5386" spans="5:33">
      <c r="E5386" s="11"/>
      <c r="K5386" s="11"/>
      <c r="Q5386" s="11"/>
      <c r="X5386" s="11"/>
      <c r="AA5386" s="11"/>
      <c r="AG5386" s="11"/>
    </row>
    <row r="5387" spans="5:33">
      <c r="E5387" s="11"/>
      <c r="K5387" s="11"/>
      <c r="Q5387" s="11"/>
      <c r="X5387" s="11"/>
      <c r="AA5387" s="11"/>
      <c r="AG5387" s="11"/>
    </row>
    <row r="5388" spans="5:33">
      <c r="E5388" s="11"/>
      <c r="K5388" s="11"/>
      <c r="Q5388" s="11"/>
      <c r="X5388" s="11"/>
      <c r="AA5388" s="11"/>
      <c r="AG5388" s="11"/>
    </row>
    <row r="5389" spans="5:33">
      <c r="E5389" s="11"/>
      <c r="K5389" s="11"/>
      <c r="Q5389" s="11"/>
      <c r="X5389" s="11"/>
      <c r="AA5389" s="11"/>
      <c r="AG5389" s="11"/>
    </row>
    <row r="5390" spans="5:33">
      <c r="E5390" s="11"/>
      <c r="K5390" s="11"/>
      <c r="Q5390" s="11"/>
      <c r="X5390" s="11"/>
      <c r="AA5390" s="11"/>
      <c r="AG5390" s="11"/>
    </row>
    <row r="5391" spans="5:33">
      <c r="E5391" s="11"/>
      <c r="K5391" s="11"/>
      <c r="Q5391" s="11"/>
      <c r="X5391" s="11"/>
      <c r="AA5391" s="11"/>
      <c r="AG5391" s="11"/>
    </row>
    <row r="5392" spans="5:33">
      <c r="E5392" s="11"/>
      <c r="K5392" s="11"/>
      <c r="Q5392" s="11"/>
      <c r="X5392" s="11"/>
      <c r="AA5392" s="11"/>
      <c r="AG5392" s="11"/>
    </row>
    <row r="5393" spans="5:33">
      <c r="E5393" s="11"/>
      <c r="K5393" s="11"/>
      <c r="Q5393" s="11"/>
      <c r="X5393" s="11"/>
      <c r="AA5393" s="11"/>
      <c r="AG5393" s="11"/>
    </row>
    <row r="5394" spans="5:33">
      <c r="E5394" s="11"/>
      <c r="K5394" s="11"/>
      <c r="Q5394" s="11"/>
      <c r="X5394" s="11"/>
      <c r="AA5394" s="11"/>
      <c r="AG5394" s="11"/>
    </row>
    <row r="5395" spans="5:33">
      <c r="E5395" s="11"/>
      <c r="K5395" s="11"/>
      <c r="Q5395" s="11"/>
      <c r="X5395" s="11"/>
      <c r="AA5395" s="11"/>
      <c r="AG5395" s="11"/>
    </row>
    <row r="5396" spans="5:33">
      <c r="E5396" s="11"/>
      <c r="K5396" s="11"/>
      <c r="Q5396" s="11"/>
      <c r="X5396" s="11"/>
      <c r="AA5396" s="11"/>
      <c r="AG5396" s="11"/>
    </row>
    <row r="5397" spans="5:33">
      <c r="E5397" s="11"/>
      <c r="K5397" s="11"/>
      <c r="Q5397" s="11"/>
      <c r="X5397" s="11"/>
      <c r="AA5397" s="11"/>
      <c r="AG5397" s="11"/>
    </row>
    <row r="5398" spans="5:33">
      <c r="E5398" s="11"/>
      <c r="K5398" s="11"/>
      <c r="Q5398" s="11"/>
      <c r="X5398" s="11"/>
      <c r="AA5398" s="11"/>
      <c r="AG5398" s="11"/>
    </row>
    <row r="5399" spans="5:33">
      <c r="E5399" s="11"/>
      <c r="K5399" s="11"/>
      <c r="Q5399" s="11"/>
      <c r="X5399" s="11"/>
      <c r="AA5399" s="11"/>
      <c r="AG5399" s="11"/>
    </row>
    <row r="5400" spans="5:33">
      <c r="E5400" s="11"/>
      <c r="K5400" s="11"/>
      <c r="Q5400" s="11"/>
      <c r="X5400" s="11"/>
      <c r="AA5400" s="11"/>
      <c r="AG5400" s="11"/>
    </row>
    <row r="5401" spans="5:33">
      <c r="E5401" s="11"/>
      <c r="K5401" s="11"/>
      <c r="Q5401" s="11"/>
      <c r="X5401" s="11"/>
      <c r="AA5401" s="11"/>
      <c r="AG5401" s="11"/>
    </row>
    <row r="5402" spans="5:33">
      <c r="E5402" s="11"/>
      <c r="K5402" s="11"/>
      <c r="Q5402" s="11"/>
      <c r="X5402" s="11"/>
      <c r="AA5402" s="11"/>
      <c r="AG5402" s="11"/>
    </row>
    <row r="5403" spans="5:33">
      <c r="E5403" s="11"/>
      <c r="K5403" s="11"/>
      <c r="Q5403" s="11"/>
      <c r="X5403" s="11"/>
      <c r="AA5403" s="11"/>
      <c r="AG5403" s="11"/>
    </row>
    <row r="5404" spans="5:33">
      <c r="E5404" s="11"/>
      <c r="K5404" s="11"/>
      <c r="Q5404" s="11"/>
      <c r="X5404" s="11"/>
      <c r="AA5404" s="11"/>
      <c r="AG5404" s="11"/>
    </row>
    <row r="5405" spans="5:33">
      <c r="E5405" s="11"/>
      <c r="K5405" s="11"/>
      <c r="Q5405" s="11"/>
      <c r="X5405" s="11"/>
      <c r="AA5405" s="11"/>
      <c r="AG5405" s="11"/>
    </row>
    <row r="5406" spans="5:33">
      <c r="E5406" s="11"/>
      <c r="K5406" s="11"/>
      <c r="Q5406" s="11"/>
      <c r="X5406" s="11"/>
      <c r="AA5406" s="11"/>
      <c r="AG5406" s="11"/>
    </row>
    <row r="5407" spans="5:33">
      <c r="E5407" s="11"/>
      <c r="K5407" s="11"/>
      <c r="Q5407" s="11"/>
      <c r="X5407" s="11"/>
      <c r="AA5407" s="11"/>
      <c r="AG5407" s="11"/>
    </row>
    <row r="5408" spans="5:33">
      <c r="E5408" s="11"/>
      <c r="K5408" s="11"/>
      <c r="Q5408" s="11"/>
      <c r="X5408" s="11"/>
      <c r="AA5408" s="11"/>
      <c r="AG5408" s="11"/>
    </row>
    <row r="5409" spans="5:33">
      <c r="E5409" s="11"/>
      <c r="K5409" s="11"/>
      <c r="Q5409" s="11"/>
      <c r="X5409" s="11"/>
      <c r="AA5409" s="11"/>
      <c r="AG5409" s="11"/>
    </row>
    <row r="5410" spans="5:33">
      <c r="E5410" s="11"/>
      <c r="K5410" s="11"/>
      <c r="Q5410" s="11"/>
      <c r="X5410" s="11"/>
      <c r="AA5410" s="11"/>
      <c r="AG5410" s="11"/>
    </row>
    <row r="5411" spans="5:33">
      <c r="E5411" s="11"/>
      <c r="K5411" s="11"/>
      <c r="Q5411" s="11"/>
      <c r="X5411" s="11"/>
      <c r="AA5411" s="11"/>
      <c r="AG5411" s="11"/>
    </row>
    <row r="5412" spans="5:33">
      <c r="E5412" s="11"/>
      <c r="K5412" s="11"/>
      <c r="Q5412" s="11"/>
      <c r="X5412" s="11"/>
      <c r="AA5412" s="11"/>
      <c r="AG5412" s="11"/>
    </row>
    <row r="5413" spans="5:33">
      <c r="E5413" s="11"/>
      <c r="K5413" s="11"/>
      <c r="Q5413" s="11"/>
      <c r="X5413" s="11"/>
      <c r="AA5413" s="11"/>
      <c r="AG5413" s="11"/>
    </row>
    <row r="5414" spans="5:33">
      <c r="E5414" s="11"/>
      <c r="K5414" s="11"/>
      <c r="Q5414" s="11"/>
      <c r="X5414" s="11"/>
      <c r="AA5414" s="11"/>
      <c r="AG5414" s="11"/>
    </row>
    <row r="5415" spans="5:33">
      <c r="E5415" s="11"/>
      <c r="K5415" s="11"/>
      <c r="Q5415" s="11"/>
      <c r="X5415" s="11"/>
      <c r="AA5415" s="11"/>
      <c r="AG5415" s="11"/>
    </row>
    <row r="5416" spans="5:33">
      <c r="E5416" s="11"/>
      <c r="K5416" s="11"/>
      <c r="Q5416" s="11"/>
      <c r="X5416" s="11"/>
      <c r="AA5416" s="11"/>
      <c r="AG5416" s="11"/>
    </row>
    <row r="5417" spans="5:33">
      <c r="E5417" s="11"/>
      <c r="K5417" s="11"/>
      <c r="Q5417" s="11"/>
      <c r="X5417" s="11"/>
      <c r="AA5417" s="11"/>
      <c r="AG5417" s="11"/>
    </row>
    <row r="5418" spans="5:33">
      <c r="E5418" s="11"/>
      <c r="K5418" s="11"/>
      <c r="Q5418" s="11"/>
      <c r="X5418" s="11"/>
      <c r="AA5418" s="11"/>
      <c r="AG5418" s="11"/>
    </row>
    <row r="5419" spans="5:33">
      <c r="E5419" s="11"/>
      <c r="K5419" s="11"/>
      <c r="Q5419" s="11"/>
      <c r="X5419" s="11"/>
      <c r="AA5419" s="11"/>
      <c r="AG5419" s="11"/>
    </row>
    <row r="5420" spans="5:33">
      <c r="E5420" s="11"/>
      <c r="K5420" s="11"/>
      <c r="Q5420" s="11"/>
      <c r="X5420" s="11"/>
      <c r="AA5420" s="11"/>
      <c r="AG5420" s="11"/>
    </row>
    <row r="5421" spans="5:33">
      <c r="E5421" s="11"/>
      <c r="K5421" s="11"/>
      <c r="Q5421" s="11"/>
      <c r="X5421" s="11"/>
      <c r="AA5421" s="11"/>
      <c r="AG5421" s="11"/>
    </row>
    <row r="5422" spans="5:33">
      <c r="E5422" s="11"/>
      <c r="K5422" s="11"/>
      <c r="Q5422" s="11"/>
      <c r="X5422" s="11"/>
      <c r="AA5422" s="11"/>
      <c r="AG5422" s="11"/>
    </row>
    <row r="5423" spans="5:33">
      <c r="E5423" s="11"/>
      <c r="K5423" s="11"/>
      <c r="Q5423" s="11"/>
      <c r="X5423" s="11"/>
      <c r="AA5423" s="11"/>
      <c r="AG5423" s="11"/>
    </row>
    <row r="5424" spans="5:33">
      <c r="E5424" s="11"/>
      <c r="K5424" s="11"/>
      <c r="Q5424" s="11"/>
      <c r="X5424" s="11"/>
      <c r="AA5424" s="11"/>
      <c r="AG5424" s="11"/>
    </row>
    <row r="5425" spans="5:33">
      <c r="E5425" s="11"/>
      <c r="K5425" s="11"/>
      <c r="Q5425" s="11"/>
      <c r="X5425" s="11"/>
      <c r="AA5425" s="11"/>
      <c r="AG5425" s="11"/>
    </row>
    <row r="5426" spans="5:33">
      <c r="E5426" s="11"/>
      <c r="K5426" s="11"/>
      <c r="Q5426" s="11"/>
      <c r="X5426" s="11"/>
      <c r="AA5426" s="11"/>
      <c r="AG5426" s="11"/>
    </row>
    <row r="5427" spans="5:33">
      <c r="E5427" s="11"/>
      <c r="K5427" s="11"/>
      <c r="Q5427" s="11"/>
      <c r="X5427" s="11"/>
      <c r="AA5427" s="11"/>
      <c r="AG5427" s="11"/>
    </row>
    <row r="5428" spans="5:33">
      <c r="E5428" s="11"/>
      <c r="K5428" s="11"/>
      <c r="Q5428" s="11"/>
      <c r="X5428" s="11"/>
      <c r="AA5428" s="11"/>
      <c r="AG5428" s="11"/>
    </row>
    <row r="5429" spans="5:33">
      <c r="E5429" s="11"/>
      <c r="K5429" s="11"/>
      <c r="Q5429" s="11"/>
      <c r="X5429" s="11"/>
      <c r="AA5429" s="11"/>
      <c r="AG5429" s="11"/>
    </row>
    <row r="5430" spans="5:33">
      <c r="E5430" s="11"/>
      <c r="K5430" s="11"/>
      <c r="Q5430" s="11"/>
      <c r="X5430" s="11"/>
      <c r="AA5430" s="11"/>
      <c r="AG5430" s="11"/>
    </row>
    <row r="5431" spans="5:33">
      <c r="E5431" s="11"/>
      <c r="K5431" s="11"/>
      <c r="Q5431" s="11"/>
      <c r="X5431" s="11"/>
      <c r="AA5431" s="11"/>
      <c r="AG5431" s="11"/>
    </row>
    <row r="5432" spans="5:33">
      <c r="E5432" s="11"/>
      <c r="K5432" s="11"/>
      <c r="Q5432" s="11"/>
      <c r="X5432" s="11"/>
      <c r="AA5432" s="11"/>
      <c r="AG5432" s="11"/>
    </row>
    <row r="5433" spans="5:33">
      <c r="E5433" s="11"/>
      <c r="K5433" s="11"/>
      <c r="Q5433" s="11"/>
      <c r="X5433" s="11"/>
      <c r="AA5433" s="11"/>
      <c r="AG5433" s="11"/>
    </row>
    <row r="5434" spans="5:33">
      <c r="E5434" s="11"/>
      <c r="K5434" s="11"/>
      <c r="Q5434" s="11"/>
      <c r="X5434" s="11"/>
      <c r="AA5434" s="11"/>
      <c r="AG5434" s="11"/>
    </row>
    <row r="5435" spans="5:33">
      <c r="E5435" s="11"/>
      <c r="K5435" s="11"/>
      <c r="Q5435" s="11"/>
      <c r="X5435" s="11"/>
      <c r="AA5435" s="11"/>
      <c r="AG5435" s="11"/>
    </row>
    <row r="5436" spans="5:33">
      <c r="E5436" s="11"/>
      <c r="K5436" s="11"/>
      <c r="Q5436" s="11"/>
      <c r="X5436" s="11"/>
      <c r="AA5436" s="11"/>
      <c r="AG5436" s="11"/>
    </row>
    <row r="5437" spans="5:33">
      <c r="E5437" s="11"/>
      <c r="K5437" s="11"/>
      <c r="Q5437" s="11"/>
      <c r="X5437" s="11"/>
      <c r="AA5437" s="11"/>
      <c r="AG5437" s="11"/>
    </row>
    <row r="5438" spans="5:33">
      <c r="E5438" s="11"/>
      <c r="K5438" s="11"/>
      <c r="Q5438" s="11"/>
      <c r="X5438" s="11"/>
      <c r="AA5438" s="11"/>
      <c r="AG5438" s="11"/>
    </row>
    <row r="5439" spans="5:33">
      <c r="E5439" s="11"/>
      <c r="K5439" s="11"/>
      <c r="Q5439" s="11"/>
      <c r="X5439" s="11"/>
      <c r="AA5439" s="11"/>
      <c r="AG5439" s="11"/>
    </row>
    <row r="5440" spans="5:33">
      <c r="E5440" s="11"/>
      <c r="K5440" s="11"/>
      <c r="Q5440" s="11"/>
      <c r="X5440" s="11"/>
      <c r="AA5440" s="11"/>
      <c r="AG5440" s="11"/>
    </row>
    <row r="5441" spans="5:33">
      <c r="E5441" s="11"/>
      <c r="K5441" s="11"/>
      <c r="Q5441" s="11"/>
      <c r="X5441" s="11"/>
      <c r="AA5441" s="11"/>
      <c r="AG5441" s="11"/>
    </row>
    <row r="5442" spans="5:33">
      <c r="E5442" s="11"/>
      <c r="K5442" s="11"/>
      <c r="Q5442" s="11"/>
      <c r="X5442" s="11"/>
      <c r="AA5442" s="11"/>
      <c r="AG5442" s="11"/>
    </row>
    <row r="5443" spans="5:33">
      <c r="E5443" s="11"/>
      <c r="K5443" s="11"/>
      <c r="Q5443" s="11"/>
      <c r="X5443" s="11"/>
      <c r="AA5443" s="11"/>
      <c r="AG5443" s="11"/>
    </row>
    <row r="5444" spans="5:33">
      <c r="E5444" s="11"/>
      <c r="K5444" s="11"/>
      <c r="Q5444" s="11"/>
      <c r="X5444" s="11"/>
      <c r="AA5444" s="11"/>
      <c r="AG5444" s="11"/>
    </row>
    <row r="5445" spans="5:33">
      <c r="E5445" s="11"/>
      <c r="K5445" s="11"/>
      <c r="Q5445" s="11"/>
      <c r="X5445" s="11"/>
      <c r="AA5445" s="11"/>
      <c r="AG5445" s="11"/>
    </row>
    <row r="5446" spans="5:33">
      <c r="E5446" s="11"/>
      <c r="K5446" s="11"/>
      <c r="Q5446" s="11"/>
      <c r="X5446" s="11"/>
      <c r="AA5446" s="11"/>
      <c r="AG5446" s="11"/>
    </row>
    <row r="5447" spans="5:33">
      <c r="E5447" s="11"/>
      <c r="K5447" s="11"/>
      <c r="Q5447" s="11"/>
      <c r="X5447" s="11"/>
      <c r="AA5447" s="11"/>
      <c r="AG5447" s="11"/>
    </row>
    <row r="5448" spans="5:33">
      <c r="E5448" s="11"/>
      <c r="K5448" s="11"/>
      <c r="Q5448" s="11"/>
      <c r="X5448" s="11"/>
      <c r="AA5448" s="11"/>
      <c r="AG5448" s="11"/>
    </row>
    <row r="5449" spans="5:33">
      <c r="E5449" s="11"/>
      <c r="K5449" s="11"/>
      <c r="Q5449" s="11"/>
      <c r="X5449" s="11"/>
      <c r="AA5449" s="11"/>
      <c r="AG5449" s="11"/>
    </row>
    <row r="5450" spans="5:33">
      <c r="E5450" s="11"/>
      <c r="K5450" s="11"/>
      <c r="Q5450" s="11"/>
      <c r="X5450" s="11"/>
      <c r="AA5450" s="11"/>
      <c r="AG5450" s="11"/>
    </row>
    <row r="5451" spans="5:33">
      <c r="E5451" s="11"/>
      <c r="K5451" s="11"/>
      <c r="Q5451" s="11"/>
      <c r="X5451" s="11"/>
      <c r="AA5451" s="11"/>
      <c r="AG5451" s="11"/>
    </row>
    <row r="5452" spans="5:33">
      <c r="E5452" s="11"/>
      <c r="K5452" s="11"/>
      <c r="Q5452" s="11"/>
      <c r="X5452" s="11"/>
      <c r="AA5452" s="11"/>
      <c r="AG5452" s="11"/>
    </row>
    <row r="5453" spans="5:33">
      <c r="E5453" s="11"/>
      <c r="K5453" s="11"/>
      <c r="Q5453" s="11"/>
      <c r="X5453" s="11"/>
      <c r="AA5453" s="11"/>
      <c r="AG5453" s="11"/>
    </row>
    <row r="5454" spans="5:33">
      <c r="E5454" s="11"/>
      <c r="K5454" s="11"/>
      <c r="Q5454" s="11"/>
      <c r="X5454" s="11"/>
      <c r="AA5454" s="11"/>
      <c r="AG5454" s="11"/>
    </row>
    <row r="5455" spans="5:33">
      <c r="E5455" s="11"/>
      <c r="K5455" s="11"/>
      <c r="Q5455" s="11"/>
      <c r="X5455" s="11"/>
      <c r="AA5455" s="11"/>
      <c r="AG5455" s="11"/>
    </row>
    <row r="5456" spans="5:33">
      <c r="E5456" s="11"/>
      <c r="K5456" s="11"/>
      <c r="Q5456" s="11"/>
      <c r="X5456" s="11"/>
      <c r="AA5456" s="11"/>
      <c r="AG5456" s="11"/>
    </row>
    <row r="5457" spans="5:33">
      <c r="E5457" s="11"/>
      <c r="K5457" s="11"/>
      <c r="Q5457" s="11"/>
      <c r="X5457" s="11"/>
      <c r="AA5457" s="11"/>
      <c r="AG5457" s="11"/>
    </row>
    <row r="5458" spans="5:33">
      <c r="E5458" s="11"/>
      <c r="K5458" s="11"/>
      <c r="Q5458" s="11"/>
      <c r="X5458" s="11"/>
      <c r="AA5458" s="11"/>
      <c r="AG5458" s="11"/>
    </row>
    <row r="5459" spans="5:33">
      <c r="E5459" s="11"/>
      <c r="K5459" s="11"/>
      <c r="Q5459" s="11"/>
      <c r="X5459" s="11"/>
      <c r="AA5459" s="11"/>
      <c r="AG5459" s="11"/>
    </row>
    <row r="5460" spans="5:33">
      <c r="E5460" s="11"/>
      <c r="K5460" s="11"/>
      <c r="Q5460" s="11"/>
      <c r="X5460" s="11"/>
      <c r="AA5460" s="11"/>
      <c r="AG5460" s="11"/>
    </row>
    <row r="5461" spans="5:33">
      <c r="E5461" s="11"/>
      <c r="K5461" s="11"/>
      <c r="Q5461" s="11"/>
      <c r="X5461" s="11"/>
      <c r="AA5461" s="11"/>
      <c r="AG5461" s="11"/>
    </row>
    <row r="5462" spans="5:33">
      <c r="E5462" s="11"/>
      <c r="K5462" s="11"/>
      <c r="Q5462" s="11"/>
      <c r="X5462" s="11"/>
      <c r="AA5462" s="11"/>
      <c r="AG5462" s="11"/>
    </row>
    <row r="5463" spans="5:33">
      <c r="E5463" s="11"/>
      <c r="K5463" s="11"/>
      <c r="Q5463" s="11"/>
      <c r="X5463" s="11"/>
      <c r="AA5463" s="11"/>
      <c r="AG5463" s="11"/>
    </row>
    <row r="5464" spans="5:33">
      <c r="E5464" s="11"/>
      <c r="K5464" s="11"/>
      <c r="Q5464" s="11"/>
      <c r="X5464" s="11"/>
      <c r="AA5464" s="11"/>
      <c r="AG5464" s="11"/>
    </row>
    <row r="5465" spans="5:33">
      <c r="E5465" s="11"/>
      <c r="K5465" s="11"/>
      <c r="Q5465" s="11"/>
      <c r="X5465" s="11"/>
      <c r="AA5465" s="11"/>
      <c r="AG5465" s="11"/>
    </row>
    <row r="5466" spans="5:33">
      <c r="E5466" s="11"/>
      <c r="K5466" s="11"/>
      <c r="Q5466" s="11"/>
      <c r="X5466" s="11"/>
      <c r="AA5466" s="11"/>
      <c r="AG5466" s="11"/>
    </row>
    <row r="5467" spans="5:33">
      <c r="E5467" s="11"/>
      <c r="K5467" s="11"/>
      <c r="Q5467" s="11"/>
      <c r="X5467" s="11"/>
      <c r="AA5467" s="11"/>
      <c r="AG5467" s="11"/>
    </row>
    <row r="5468" spans="5:33">
      <c r="E5468" s="11"/>
      <c r="K5468" s="11"/>
      <c r="Q5468" s="11"/>
      <c r="X5468" s="11"/>
      <c r="AA5468" s="11"/>
      <c r="AG5468" s="11"/>
    </row>
    <row r="5469" spans="5:33">
      <c r="E5469" s="11"/>
      <c r="K5469" s="11"/>
      <c r="Q5469" s="11"/>
      <c r="X5469" s="11"/>
      <c r="AA5469" s="11"/>
      <c r="AG5469" s="11"/>
    </row>
    <row r="5470" spans="5:33">
      <c r="E5470" s="11"/>
      <c r="K5470" s="11"/>
      <c r="Q5470" s="11"/>
      <c r="X5470" s="11"/>
      <c r="AA5470" s="11"/>
      <c r="AG5470" s="11"/>
    </row>
    <row r="5471" spans="5:33">
      <c r="E5471" s="11"/>
      <c r="K5471" s="11"/>
      <c r="Q5471" s="11"/>
      <c r="X5471" s="11"/>
      <c r="AA5471" s="11"/>
      <c r="AG5471" s="11"/>
    </row>
    <row r="5472" spans="5:33">
      <c r="E5472" s="11"/>
      <c r="K5472" s="11"/>
      <c r="Q5472" s="11"/>
      <c r="X5472" s="11"/>
      <c r="AA5472" s="11"/>
      <c r="AG5472" s="11"/>
    </row>
    <row r="5473" spans="5:33">
      <c r="E5473" s="11"/>
      <c r="K5473" s="11"/>
      <c r="Q5473" s="11"/>
      <c r="X5473" s="11"/>
      <c r="AA5473" s="11"/>
      <c r="AG5473" s="11"/>
    </row>
    <row r="5474" spans="5:33">
      <c r="E5474" s="11"/>
      <c r="K5474" s="11"/>
      <c r="Q5474" s="11"/>
      <c r="X5474" s="11"/>
      <c r="AA5474" s="11"/>
      <c r="AG5474" s="11"/>
    </row>
    <row r="5475" spans="5:33">
      <c r="E5475" s="11"/>
      <c r="K5475" s="11"/>
      <c r="Q5475" s="11"/>
      <c r="X5475" s="11"/>
      <c r="AA5475" s="11"/>
      <c r="AG5475" s="11"/>
    </row>
    <row r="5476" spans="5:33">
      <c r="E5476" s="11"/>
      <c r="K5476" s="11"/>
      <c r="Q5476" s="11"/>
      <c r="X5476" s="11"/>
      <c r="AA5476" s="11"/>
      <c r="AG5476" s="11"/>
    </row>
    <row r="5477" spans="5:33">
      <c r="E5477" s="11"/>
      <c r="K5477" s="11"/>
      <c r="Q5477" s="11"/>
      <c r="X5477" s="11"/>
      <c r="AA5477" s="11"/>
      <c r="AG5477" s="11"/>
    </row>
    <row r="5478" spans="5:33">
      <c r="E5478" s="11"/>
      <c r="K5478" s="11"/>
      <c r="Q5478" s="11"/>
      <c r="X5478" s="11"/>
      <c r="AA5478" s="11"/>
      <c r="AG5478" s="11"/>
    </row>
    <row r="5479" spans="5:33">
      <c r="E5479" s="11"/>
      <c r="K5479" s="11"/>
      <c r="Q5479" s="11"/>
      <c r="X5479" s="11"/>
      <c r="AA5479" s="11"/>
      <c r="AG5479" s="11"/>
    </row>
    <row r="5480" spans="5:33">
      <c r="E5480" s="11"/>
      <c r="K5480" s="11"/>
      <c r="Q5480" s="11"/>
      <c r="X5480" s="11"/>
      <c r="AA5480" s="11"/>
      <c r="AG5480" s="11"/>
    </row>
    <row r="5481" spans="5:33">
      <c r="E5481" s="11"/>
      <c r="K5481" s="11"/>
      <c r="Q5481" s="11"/>
      <c r="X5481" s="11"/>
      <c r="AA5481" s="11"/>
      <c r="AG5481" s="11"/>
    </row>
    <row r="5482" spans="5:33">
      <c r="E5482" s="11"/>
      <c r="K5482" s="11"/>
      <c r="Q5482" s="11"/>
      <c r="X5482" s="11"/>
      <c r="AA5482" s="11"/>
      <c r="AG5482" s="11"/>
    </row>
    <row r="5483" spans="5:33">
      <c r="E5483" s="11"/>
      <c r="K5483" s="11"/>
      <c r="Q5483" s="11"/>
      <c r="X5483" s="11"/>
      <c r="AA5483" s="11"/>
      <c r="AG5483" s="11"/>
    </row>
    <row r="5484" spans="5:33">
      <c r="E5484" s="11"/>
      <c r="K5484" s="11"/>
      <c r="Q5484" s="11"/>
      <c r="X5484" s="11"/>
      <c r="AA5484" s="11"/>
      <c r="AG5484" s="11"/>
    </row>
    <row r="5485" spans="5:33">
      <c r="E5485" s="11"/>
      <c r="K5485" s="11"/>
      <c r="Q5485" s="11"/>
      <c r="X5485" s="11"/>
      <c r="AA5485" s="11"/>
      <c r="AG5485" s="11"/>
    </row>
    <row r="5486" spans="5:33">
      <c r="E5486" s="11"/>
      <c r="K5486" s="11"/>
      <c r="Q5486" s="11"/>
      <c r="X5486" s="11"/>
      <c r="AA5486" s="11"/>
      <c r="AG5486" s="11"/>
    </row>
    <row r="5487" spans="5:33">
      <c r="E5487" s="11"/>
      <c r="K5487" s="11"/>
      <c r="Q5487" s="11"/>
      <c r="X5487" s="11"/>
      <c r="AA5487" s="11"/>
      <c r="AG5487" s="11"/>
    </row>
    <row r="5488" spans="5:33">
      <c r="E5488" s="11"/>
      <c r="K5488" s="11"/>
      <c r="Q5488" s="11"/>
      <c r="X5488" s="11"/>
      <c r="AA5488" s="11"/>
      <c r="AG5488" s="11"/>
    </row>
    <row r="5489" spans="5:33">
      <c r="E5489" s="11"/>
      <c r="K5489" s="11"/>
      <c r="Q5489" s="11"/>
      <c r="X5489" s="11"/>
      <c r="AA5489" s="11"/>
      <c r="AG5489" s="11"/>
    </row>
    <row r="5490" spans="5:33">
      <c r="E5490" s="11"/>
      <c r="K5490" s="11"/>
      <c r="Q5490" s="11"/>
      <c r="X5490" s="11"/>
      <c r="AA5490" s="11"/>
      <c r="AG5490" s="11"/>
    </row>
    <row r="5491" spans="5:33">
      <c r="E5491" s="11"/>
      <c r="K5491" s="11"/>
      <c r="Q5491" s="11"/>
      <c r="X5491" s="11"/>
      <c r="AA5491" s="11"/>
      <c r="AG5491" s="11"/>
    </row>
    <row r="5492" spans="5:33">
      <c r="E5492" s="11"/>
      <c r="K5492" s="11"/>
      <c r="Q5492" s="11"/>
      <c r="X5492" s="11"/>
      <c r="AA5492" s="11"/>
      <c r="AG5492" s="11"/>
    </row>
    <row r="5493" spans="5:33">
      <c r="E5493" s="11"/>
      <c r="K5493" s="11"/>
      <c r="Q5493" s="11"/>
      <c r="X5493" s="11"/>
      <c r="AA5493" s="11"/>
      <c r="AG5493" s="11"/>
    </row>
    <row r="5494" spans="5:33">
      <c r="E5494" s="11"/>
      <c r="K5494" s="11"/>
      <c r="Q5494" s="11"/>
      <c r="X5494" s="11"/>
      <c r="AA5494" s="11"/>
      <c r="AG5494" s="11"/>
    </row>
    <row r="5495" spans="5:33">
      <c r="E5495" s="11"/>
      <c r="K5495" s="11"/>
      <c r="Q5495" s="11"/>
      <c r="X5495" s="11"/>
      <c r="AA5495" s="11"/>
      <c r="AG5495" s="11"/>
    </row>
    <row r="5496" spans="5:33">
      <c r="E5496" s="11"/>
      <c r="K5496" s="11"/>
      <c r="Q5496" s="11"/>
      <c r="X5496" s="11"/>
      <c r="AA5496" s="11"/>
      <c r="AG5496" s="11"/>
    </row>
    <row r="5497" spans="5:33">
      <c r="E5497" s="11"/>
      <c r="K5497" s="11"/>
      <c r="Q5497" s="11"/>
      <c r="X5497" s="11"/>
      <c r="AA5497" s="11"/>
      <c r="AG5497" s="11"/>
    </row>
    <row r="5498" spans="5:33">
      <c r="E5498" s="11"/>
      <c r="K5498" s="11"/>
      <c r="Q5498" s="11"/>
      <c r="X5498" s="11"/>
      <c r="AA5498" s="11"/>
      <c r="AG5498" s="11"/>
    </row>
    <row r="5499" spans="5:33">
      <c r="E5499" s="11"/>
      <c r="K5499" s="11"/>
      <c r="Q5499" s="11"/>
      <c r="X5499" s="11"/>
      <c r="AA5499" s="11"/>
      <c r="AG5499" s="11"/>
    </row>
    <row r="5500" spans="5:33">
      <c r="E5500" s="11"/>
      <c r="K5500" s="11"/>
      <c r="Q5500" s="11"/>
      <c r="X5500" s="11"/>
      <c r="AA5500" s="11"/>
      <c r="AG5500" s="11"/>
    </row>
    <row r="5501" spans="5:33">
      <c r="E5501" s="11"/>
      <c r="K5501" s="11"/>
      <c r="Q5501" s="11"/>
      <c r="X5501" s="11"/>
      <c r="AA5501" s="11"/>
      <c r="AG5501" s="11"/>
    </row>
    <row r="5502" spans="5:33">
      <c r="E5502" s="11"/>
      <c r="K5502" s="11"/>
      <c r="Q5502" s="11"/>
      <c r="X5502" s="11"/>
      <c r="AA5502" s="11"/>
      <c r="AG5502" s="11"/>
    </row>
    <row r="5503" spans="5:33">
      <c r="E5503" s="11"/>
      <c r="K5503" s="11"/>
      <c r="Q5503" s="11"/>
      <c r="X5503" s="11"/>
      <c r="AA5503" s="11"/>
      <c r="AG5503" s="11"/>
    </row>
    <row r="5504" spans="5:33">
      <c r="E5504" s="11"/>
      <c r="K5504" s="11"/>
      <c r="Q5504" s="11"/>
      <c r="X5504" s="11"/>
      <c r="AA5504" s="11"/>
      <c r="AG5504" s="11"/>
    </row>
    <row r="5505" spans="5:33">
      <c r="E5505" s="11"/>
      <c r="K5505" s="11"/>
      <c r="Q5505" s="11"/>
      <c r="X5505" s="11"/>
      <c r="AA5505" s="11"/>
      <c r="AG5505" s="11"/>
    </row>
    <row r="5506" spans="5:33">
      <c r="E5506" s="11"/>
      <c r="K5506" s="11"/>
      <c r="Q5506" s="11"/>
      <c r="X5506" s="11"/>
      <c r="AA5506" s="11"/>
      <c r="AG5506" s="11"/>
    </row>
    <row r="5507" spans="5:33">
      <c r="E5507" s="11"/>
      <c r="K5507" s="11"/>
      <c r="Q5507" s="11"/>
      <c r="X5507" s="11"/>
      <c r="AA5507" s="11"/>
      <c r="AG5507" s="11"/>
    </row>
    <row r="5508" spans="5:33">
      <c r="E5508" s="11"/>
      <c r="K5508" s="11"/>
      <c r="Q5508" s="11"/>
      <c r="X5508" s="11"/>
      <c r="AA5508" s="11"/>
      <c r="AG5508" s="11"/>
    </row>
    <row r="5509" spans="5:33">
      <c r="E5509" s="11"/>
      <c r="K5509" s="11"/>
      <c r="Q5509" s="11"/>
      <c r="X5509" s="11"/>
      <c r="AA5509" s="11"/>
      <c r="AG5509" s="11"/>
    </row>
    <row r="5510" spans="5:33">
      <c r="E5510" s="11"/>
      <c r="K5510" s="11"/>
      <c r="Q5510" s="11"/>
      <c r="X5510" s="11"/>
      <c r="AA5510" s="11"/>
      <c r="AG5510" s="11"/>
    </row>
    <row r="5511" spans="5:33">
      <c r="E5511" s="11"/>
      <c r="K5511" s="11"/>
      <c r="Q5511" s="11"/>
      <c r="X5511" s="11"/>
      <c r="AA5511" s="11"/>
      <c r="AG5511" s="11"/>
    </row>
    <row r="5512" spans="5:33">
      <c r="E5512" s="11"/>
      <c r="K5512" s="11"/>
      <c r="Q5512" s="11"/>
      <c r="X5512" s="11"/>
      <c r="AA5512" s="11"/>
      <c r="AG5512" s="11"/>
    </row>
    <row r="5513" spans="5:33">
      <c r="E5513" s="11"/>
      <c r="K5513" s="11"/>
      <c r="Q5513" s="11"/>
      <c r="X5513" s="11"/>
      <c r="AA5513" s="11"/>
      <c r="AG5513" s="11"/>
    </row>
    <row r="5514" spans="5:33">
      <c r="E5514" s="11"/>
      <c r="K5514" s="11"/>
      <c r="Q5514" s="11"/>
      <c r="X5514" s="11"/>
      <c r="AA5514" s="11"/>
      <c r="AG5514" s="11"/>
    </row>
    <row r="5515" spans="5:33">
      <c r="E5515" s="11"/>
      <c r="K5515" s="11"/>
      <c r="Q5515" s="11"/>
      <c r="X5515" s="11"/>
      <c r="AA5515" s="11"/>
      <c r="AG5515" s="11"/>
    </row>
    <row r="5516" spans="5:33">
      <c r="E5516" s="11"/>
      <c r="K5516" s="11"/>
      <c r="Q5516" s="11"/>
      <c r="X5516" s="11"/>
      <c r="AA5516" s="11"/>
      <c r="AG5516" s="11"/>
    </row>
    <row r="5517" spans="5:33">
      <c r="E5517" s="11"/>
      <c r="K5517" s="11"/>
      <c r="Q5517" s="11"/>
      <c r="X5517" s="11"/>
      <c r="AA5517" s="11"/>
      <c r="AG5517" s="11"/>
    </row>
    <row r="5518" spans="5:33">
      <c r="E5518" s="11"/>
      <c r="K5518" s="11"/>
      <c r="Q5518" s="11"/>
      <c r="X5518" s="11"/>
      <c r="AA5518" s="11"/>
      <c r="AG5518" s="11"/>
    </row>
    <row r="5519" spans="5:33">
      <c r="E5519" s="11"/>
      <c r="K5519" s="11"/>
      <c r="Q5519" s="11"/>
      <c r="X5519" s="11"/>
      <c r="AA5519" s="11"/>
      <c r="AG5519" s="11"/>
    </row>
    <row r="5520" spans="5:33">
      <c r="E5520" s="11"/>
      <c r="K5520" s="11"/>
      <c r="Q5520" s="11"/>
      <c r="X5520" s="11"/>
      <c r="AA5520" s="11"/>
      <c r="AG5520" s="11"/>
    </row>
    <row r="5521" spans="5:33">
      <c r="E5521" s="11"/>
      <c r="K5521" s="11"/>
      <c r="Q5521" s="11"/>
      <c r="X5521" s="11"/>
      <c r="AA5521" s="11"/>
      <c r="AG5521" s="11"/>
    </row>
    <row r="5522" spans="5:33">
      <c r="E5522" s="11"/>
      <c r="K5522" s="11"/>
      <c r="Q5522" s="11"/>
      <c r="X5522" s="11"/>
      <c r="AA5522" s="11"/>
      <c r="AG5522" s="11"/>
    </row>
    <row r="5523" spans="5:33">
      <c r="E5523" s="11"/>
      <c r="K5523" s="11"/>
      <c r="Q5523" s="11"/>
      <c r="X5523" s="11"/>
      <c r="AA5523" s="11"/>
      <c r="AG5523" s="11"/>
    </row>
    <row r="5524" spans="5:33">
      <c r="E5524" s="11"/>
      <c r="K5524" s="11"/>
      <c r="Q5524" s="11"/>
      <c r="X5524" s="11"/>
      <c r="AA5524" s="11"/>
      <c r="AG5524" s="11"/>
    </row>
    <row r="5525" spans="5:33">
      <c r="E5525" s="11"/>
      <c r="K5525" s="11"/>
      <c r="Q5525" s="11"/>
      <c r="X5525" s="11"/>
      <c r="AA5525" s="11"/>
      <c r="AG5525" s="11"/>
    </row>
    <row r="5526" spans="5:33">
      <c r="E5526" s="11"/>
      <c r="K5526" s="11"/>
      <c r="Q5526" s="11"/>
      <c r="X5526" s="11"/>
      <c r="AA5526" s="11"/>
      <c r="AG5526" s="11"/>
    </row>
    <row r="5527" spans="5:33">
      <c r="E5527" s="11"/>
      <c r="K5527" s="11"/>
      <c r="Q5527" s="11"/>
      <c r="X5527" s="11"/>
      <c r="AA5527" s="11"/>
      <c r="AG5527" s="11"/>
    </row>
    <row r="5528" spans="5:33">
      <c r="E5528" s="11"/>
      <c r="K5528" s="11"/>
      <c r="Q5528" s="11"/>
      <c r="X5528" s="11"/>
      <c r="AA5528" s="11"/>
      <c r="AG5528" s="11"/>
    </row>
    <row r="5529" spans="5:33">
      <c r="E5529" s="11"/>
      <c r="K5529" s="11"/>
      <c r="Q5529" s="11"/>
      <c r="X5529" s="11"/>
      <c r="AA5529" s="11"/>
      <c r="AG5529" s="11"/>
    </row>
    <row r="5530" spans="5:33">
      <c r="E5530" s="11"/>
      <c r="K5530" s="11"/>
      <c r="Q5530" s="11"/>
      <c r="X5530" s="11"/>
      <c r="AA5530" s="11"/>
      <c r="AG5530" s="11"/>
    </row>
    <row r="5531" spans="5:33">
      <c r="E5531" s="11"/>
      <c r="K5531" s="11"/>
      <c r="Q5531" s="11"/>
      <c r="X5531" s="11"/>
      <c r="AA5531" s="11"/>
      <c r="AG5531" s="11"/>
    </row>
    <row r="5532" spans="5:33">
      <c r="E5532" s="11"/>
      <c r="K5532" s="11"/>
      <c r="Q5532" s="11"/>
      <c r="X5532" s="11"/>
      <c r="AA5532" s="11"/>
      <c r="AG5532" s="11"/>
    </row>
    <row r="5533" spans="5:33">
      <c r="E5533" s="11"/>
      <c r="K5533" s="11"/>
      <c r="Q5533" s="11"/>
      <c r="X5533" s="11"/>
      <c r="AA5533" s="11"/>
      <c r="AG5533" s="11"/>
    </row>
    <row r="5534" spans="5:33">
      <c r="E5534" s="11"/>
      <c r="K5534" s="11"/>
      <c r="Q5534" s="11"/>
      <c r="X5534" s="11"/>
      <c r="AA5534" s="11"/>
      <c r="AG5534" s="11"/>
    </row>
    <row r="5535" spans="5:33">
      <c r="E5535" s="11"/>
      <c r="K5535" s="11"/>
      <c r="Q5535" s="11"/>
      <c r="X5535" s="11"/>
      <c r="AA5535" s="11"/>
      <c r="AG5535" s="11"/>
    </row>
    <row r="5536" spans="5:33">
      <c r="E5536" s="11"/>
      <c r="K5536" s="11"/>
      <c r="Q5536" s="11"/>
      <c r="X5536" s="11"/>
      <c r="AA5536" s="11"/>
      <c r="AG5536" s="11"/>
    </row>
    <row r="5537" spans="5:33">
      <c r="E5537" s="11"/>
      <c r="K5537" s="11"/>
      <c r="Q5537" s="11"/>
      <c r="X5537" s="11"/>
      <c r="AA5537" s="11"/>
      <c r="AG5537" s="11"/>
    </row>
    <row r="5538" spans="5:33">
      <c r="E5538" s="11"/>
      <c r="K5538" s="11"/>
      <c r="Q5538" s="11"/>
      <c r="X5538" s="11"/>
      <c r="AA5538" s="11"/>
      <c r="AG5538" s="11"/>
    </row>
    <row r="5539" spans="5:33">
      <c r="E5539" s="11"/>
      <c r="K5539" s="11"/>
      <c r="Q5539" s="11"/>
      <c r="X5539" s="11"/>
      <c r="AA5539" s="11"/>
      <c r="AG5539" s="11"/>
    </row>
    <row r="5540" spans="5:33">
      <c r="E5540" s="11"/>
      <c r="K5540" s="11"/>
      <c r="Q5540" s="11"/>
      <c r="X5540" s="11"/>
      <c r="AA5540" s="11"/>
      <c r="AG5540" s="11"/>
    </row>
    <row r="5541" spans="5:33">
      <c r="E5541" s="11"/>
      <c r="K5541" s="11"/>
      <c r="Q5541" s="11"/>
      <c r="X5541" s="11"/>
      <c r="AA5541" s="11"/>
      <c r="AG5541" s="11"/>
    </row>
    <row r="5542" spans="5:33">
      <c r="E5542" s="11"/>
      <c r="K5542" s="11"/>
      <c r="Q5542" s="11"/>
      <c r="X5542" s="11"/>
      <c r="AA5542" s="11"/>
      <c r="AG5542" s="11"/>
    </row>
    <row r="5543" spans="5:33">
      <c r="E5543" s="11"/>
      <c r="K5543" s="11"/>
      <c r="Q5543" s="11"/>
      <c r="X5543" s="11"/>
      <c r="AA5543" s="11"/>
      <c r="AG5543" s="11"/>
    </row>
    <row r="5544" spans="5:33">
      <c r="E5544" s="11"/>
      <c r="K5544" s="11"/>
      <c r="Q5544" s="11"/>
      <c r="X5544" s="11"/>
      <c r="AA5544" s="11"/>
      <c r="AG5544" s="11"/>
    </row>
    <row r="5545" spans="5:33">
      <c r="E5545" s="11"/>
      <c r="K5545" s="11"/>
      <c r="Q5545" s="11"/>
      <c r="X5545" s="11"/>
      <c r="AA5545" s="11"/>
      <c r="AG5545" s="11"/>
    </row>
    <row r="5546" spans="5:33">
      <c r="E5546" s="11"/>
      <c r="K5546" s="11"/>
      <c r="Q5546" s="11"/>
      <c r="X5546" s="11"/>
      <c r="AA5546" s="11"/>
      <c r="AG5546" s="11"/>
    </row>
    <row r="5547" spans="5:33">
      <c r="E5547" s="11"/>
      <c r="K5547" s="11"/>
      <c r="Q5547" s="11"/>
      <c r="X5547" s="11"/>
      <c r="AA5547" s="11"/>
      <c r="AG5547" s="11"/>
    </row>
    <row r="5548" spans="5:33">
      <c r="E5548" s="11"/>
      <c r="K5548" s="11"/>
      <c r="Q5548" s="11"/>
      <c r="X5548" s="11"/>
      <c r="AA5548" s="11"/>
      <c r="AG5548" s="11"/>
    </row>
    <row r="5549" spans="5:33">
      <c r="E5549" s="11"/>
      <c r="K5549" s="11"/>
      <c r="Q5549" s="11"/>
      <c r="X5549" s="11"/>
      <c r="AA5549" s="11"/>
      <c r="AG5549" s="11"/>
    </row>
    <row r="5550" spans="5:33">
      <c r="E5550" s="11"/>
      <c r="K5550" s="11"/>
      <c r="Q5550" s="11"/>
      <c r="X5550" s="11"/>
      <c r="AA5550" s="11"/>
      <c r="AG5550" s="11"/>
    </row>
    <row r="5551" spans="5:33">
      <c r="E5551" s="11"/>
      <c r="K5551" s="11"/>
      <c r="Q5551" s="11"/>
      <c r="X5551" s="11"/>
      <c r="AA5551" s="11"/>
      <c r="AG5551" s="11"/>
    </row>
    <row r="5552" spans="5:33">
      <c r="E5552" s="11"/>
      <c r="K5552" s="11"/>
      <c r="Q5552" s="11"/>
      <c r="X5552" s="11"/>
      <c r="AA5552" s="11"/>
      <c r="AG5552" s="11"/>
    </row>
    <row r="5553" spans="5:33">
      <c r="E5553" s="11"/>
      <c r="K5553" s="11"/>
      <c r="Q5553" s="11"/>
      <c r="X5553" s="11"/>
      <c r="AA5553" s="11"/>
      <c r="AG5553" s="11"/>
    </row>
    <row r="5554" spans="5:33">
      <c r="E5554" s="11"/>
      <c r="K5554" s="11"/>
      <c r="Q5554" s="11"/>
      <c r="X5554" s="11"/>
      <c r="AA5554" s="11"/>
      <c r="AG5554" s="11"/>
    </row>
    <row r="5555" spans="5:33">
      <c r="E5555" s="11"/>
      <c r="K5555" s="11"/>
      <c r="Q5555" s="11"/>
      <c r="X5555" s="11"/>
      <c r="AA5555" s="11"/>
      <c r="AG5555" s="11"/>
    </row>
    <row r="5556" spans="5:33">
      <c r="E5556" s="11"/>
      <c r="K5556" s="11"/>
      <c r="Q5556" s="11"/>
      <c r="X5556" s="11"/>
      <c r="AA5556" s="11"/>
      <c r="AG5556" s="11"/>
    </row>
    <row r="5557" spans="5:33">
      <c r="E5557" s="11"/>
      <c r="K5557" s="11"/>
      <c r="Q5557" s="11"/>
      <c r="X5557" s="11"/>
      <c r="AA5557" s="11"/>
      <c r="AG5557" s="11"/>
    </row>
    <row r="5558" spans="5:33">
      <c r="E5558" s="11"/>
      <c r="K5558" s="11"/>
      <c r="Q5558" s="11"/>
      <c r="X5558" s="11"/>
      <c r="AA5558" s="11"/>
      <c r="AG5558" s="11"/>
    </row>
    <row r="5559" spans="5:33">
      <c r="E5559" s="11"/>
      <c r="K5559" s="11"/>
      <c r="Q5559" s="11"/>
      <c r="X5559" s="11"/>
      <c r="AA5559" s="11"/>
      <c r="AG5559" s="11"/>
    </row>
    <row r="5560" spans="5:33">
      <c r="E5560" s="11"/>
      <c r="K5560" s="11"/>
      <c r="Q5560" s="11"/>
      <c r="X5560" s="11"/>
      <c r="AA5560" s="11"/>
      <c r="AG5560" s="11"/>
    </row>
    <row r="5561" spans="5:33">
      <c r="E5561" s="11"/>
      <c r="K5561" s="11"/>
      <c r="Q5561" s="11"/>
      <c r="X5561" s="11"/>
      <c r="AA5561" s="11"/>
      <c r="AG5561" s="11"/>
    </row>
    <row r="5562" spans="5:33">
      <c r="E5562" s="11"/>
      <c r="K5562" s="11"/>
      <c r="Q5562" s="11"/>
      <c r="X5562" s="11"/>
      <c r="AA5562" s="11"/>
      <c r="AG5562" s="11"/>
    </row>
    <row r="5563" spans="5:33">
      <c r="E5563" s="11"/>
      <c r="K5563" s="11"/>
      <c r="Q5563" s="11"/>
      <c r="X5563" s="11"/>
      <c r="AA5563" s="11"/>
      <c r="AG5563" s="11"/>
    </row>
    <row r="5564" spans="5:33">
      <c r="E5564" s="11"/>
      <c r="K5564" s="11"/>
      <c r="Q5564" s="11"/>
      <c r="X5564" s="11"/>
      <c r="AA5564" s="11"/>
      <c r="AG5564" s="11"/>
    </row>
    <row r="5565" spans="5:33">
      <c r="E5565" s="11"/>
      <c r="K5565" s="11"/>
      <c r="Q5565" s="11"/>
      <c r="X5565" s="11"/>
      <c r="AA5565" s="11"/>
      <c r="AG5565" s="11"/>
    </row>
    <row r="5566" spans="5:33">
      <c r="E5566" s="11"/>
      <c r="K5566" s="11"/>
      <c r="Q5566" s="11"/>
      <c r="X5566" s="11"/>
      <c r="AA5566" s="11"/>
      <c r="AG5566" s="11"/>
    </row>
    <row r="5567" spans="5:33">
      <c r="E5567" s="11"/>
      <c r="K5567" s="11"/>
      <c r="Q5567" s="11"/>
      <c r="X5567" s="11"/>
      <c r="AA5567" s="11"/>
      <c r="AG5567" s="11"/>
    </row>
    <row r="5568" spans="5:33">
      <c r="E5568" s="11"/>
      <c r="K5568" s="11"/>
      <c r="Q5568" s="11"/>
      <c r="X5568" s="11"/>
      <c r="AA5568" s="11"/>
      <c r="AG5568" s="11"/>
    </row>
    <row r="5569" spans="5:33">
      <c r="E5569" s="11"/>
      <c r="K5569" s="11"/>
      <c r="Q5569" s="11"/>
      <c r="X5569" s="11"/>
      <c r="AA5569" s="11"/>
      <c r="AG5569" s="11"/>
    </row>
    <row r="5570" spans="5:33">
      <c r="E5570" s="11"/>
      <c r="K5570" s="11"/>
      <c r="Q5570" s="11"/>
      <c r="X5570" s="11"/>
      <c r="AA5570" s="11"/>
      <c r="AG5570" s="11"/>
    </row>
    <row r="5571" spans="5:33">
      <c r="E5571" s="11"/>
      <c r="K5571" s="11"/>
      <c r="Q5571" s="11"/>
      <c r="X5571" s="11"/>
      <c r="AA5571" s="11"/>
      <c r="AG5571" s="11"/>
    </row>
    <row r="5572" spans="5:33">
      <c r="E5572" s="11"/>
      <c r="K5572" s="11"/>
      <c r="Q5572" s="11"/>
      <c r="X5572" s="11"/>
      <c r="AA5572" s="11"/>
      <c r="AG5572" s="11"/>
    </row>
    <row r="5573" spans="5:33">
      <c r="E5573" s="11"/>
      <c r="K5573" s="11"/>
      <c r="Q5573" s="11"/>
      <c r="X5573" s="11"/>
      <c r="AA5573" s="11"/>
      <c r="AG5573" s="11"/>
    </row>
    <row r="5574" spans="5:33">
      <c r="E5574" s="11"/>
      <c r="K5574" s="11"/>
      <c r="Q5574" s="11"/>
      <c r="X5574" s="11"/>
      <c r="AA5574" s="11"/>
      <c r="AG5574" s="11"/>
    </row>
    <row r="5575" spans="5:33">
      <c r="E5575" s="11"/>
      <c r="K5575" s="11"/>
      <c r="Q5575" s="11"/>
      <c r="X5575" s="11"/>
      <c r="AA5575" s="11"/>
      <c r="AG5575" s="11"/>
    </row>
    <row r="5576" spans="5:33">
      <c r="E5576" s="11"/>
      <c r="K5576" s="11"/>
      <c r="Q5576" s="11"/>
      <c r="X5576" s="11"/>
      <c r="AA5576" s="11"/>
      <c r="AG5576" s="11"/>
    </row>
    <row r="5577" spans="5:33">
      <c r="E5577" s="11"/>
      <c r="K5577" s="11"/>
      <c r="Q5577" s="11"/>
      <c r="X5577" s="11"/>
      <c r="AA5577" s="11"/>
      <c r="AG5577" s="11"/>
    </row>
    <row r="5578" spans="5:33">
      <c r="E5578" s="11"/>
      <c r="K5578" s="11"/>
      <c r="Q5578" s="11"/>
      <c r="X5578" s="11"/>
      <c r="AA5578" s="11"/>
      <c r="AG5578" s="11"/>
    </row>
    <row r="5579" spans="5:33">
      <c r="E5579" s="11"/>
      <c r="K5579" s="11"/>
      <c r="Q5579" s="11"/>
      <c r="X5579" s="11"/>
      <c r="AA5579" s="11"/>
      <c r="AG5579" s="11"/>
    </row>
    <row r="5580" spans="5:33">
      <c r="E5580" s="11"/>
      <c r="K5580" s="11"/>
      <c r="Q5580" s="11"/>
      <c r="X5580" s="11"/>
      <c r="AA5580" s="11"/>
      <c r="AG5580" s="11"/>
    </row>
    <row r="5581" spans="5:33">
      <c r="E5581" s="11"/>
      <c r="K5581" s="11"/>
      <c r="Q5581" s="11"/>
      <c r="X5581" s="11"/>
      <c r="AA5581" s="11"/>
      <c r="AG5581" s="11"/>
    </row>
    <row r="5582" spans="5:33">
      <c r="E5582" s="11"/>
      <c r="K5582" s="11"/>
      <c r="Q5582" s="11"/>
      <c r="X5582" s="11"/>
      <c r="AA5582" s="11"/>
      <c r="AG5582" s="11"/>
    </row>
    <row r="5583" spans="5:33">
      <c r="E5583" s="11"/>
      <c r="K5583" s="11"/>
      <c r="Q5583" s="11"/>
      <c r="X5583" s="11"/>
      <c r="AA5583" s="11"/>
      <c r="AG5583" s="11"/>
    </row>
    <row r="5584" spans="5:33">
      <c r="E5584" s="11"/>
      <c r="K5584" s="11"/>
      <c r="Q5584" s="11"/>
      <c r="X5584" s="11"/>
      <c r="AA5584" s="11"/>
      <c r="AG5584" s="11"/>
    </row>
    <row r="5585" spans="5:33">
      <c r="E5585" s="11"/>
      <c r="K5585" s="11"/>
      <c r="Q5585" s="11"/>
      <c r="X5585" s="11"/>
      <c r="AA5585" s="11"/>
      <c r="AG5585" s="11"/>
    </row>
    <row r="5586" spans="5:33">
      <c r="E5586" s="11"/>
      <c r="K5586" s="11"/>
      <c r="Q5586" s="11"/>
      <c r="X5586" s="11"/>
      <c r="AA5586" s="11"/>
      <c r="AG5586" s="11"/>
    </row>
    <row r="5587" spans="5:33">
      <c r="E5587" s="11"/>
      <c r="K5587" s="11"/>
      <c r="Q5587" s="11"/>
      <c r="X5587" s="11"/>
      <c r="AA5587" s="11"/>
      <c r="AG5587" s="11"/>
    </row>
    <row r="5588" spans="5:33">
      <c r="E5588" s="11"/>
      <c r="K5588" s="11"/>
      <c r="Q5588" s="11"/>
      <c r="X5588" s="11"/>
      <c r="AA5588" s="11"/>
      <c r="AG5588" s="11"/>
    </row>
    <row r="5589" spans="5:33">
      <c r="E5589" s="11"/>
      <c r="K5589" s="11"/>
      <c r="Q5589" s="11"/>
      <c r="X5589" s="11"/>
      <c r="AA5589" s="11"/>
      <c r="AG5589" s="11"/>
    </row>
    <row r="5590" spans="5:33">
      <c r="E5590" s="11"/>
      <c r="K5590" s="11"/>
      <c r="Q5590" s="11"/>
      <c r="X5590" s="11"/>
      <c r="AA5590" s="11"/>
      <c r="AG5590" s="11"/>
    </row>
    <row r="5591" spans="5:33">
      <c r="E5591" s="11"/>
      <c r="K5591" s="11"/>
      <c r="Q5591" s="11"/>
      <c r="X5591" s="11"/>
      <c r="AA5591" s="11"/>
      <c r="AG5591" s="11"/>
    </row>
    <row r="5592" spans="5:33">
      <c r="E5592" s="11"/>
      <c r="K5592" s="11"/>
      <c r="Q5592" s="11"/>
      <c r="X5592" s="11"/>
      <c r="AA5592" s="11"/>
      <c r="AG5592" s="11"/>
    </row>
    <row r="5593" spans="5:33">
      <c r="E5593" s="11"/>
      <c r="K5593" s="11"/>
      <c r="Q5593" s="11"/>
      <c r="X5593" s="11"/>
      <c r="AA5593" s="11"/>
      <c r="AG5593" s="11"/>
    </row>
    <row r="5594" spans="5:33">
      <c r="E5594" s="11"/>
      <c r="K5594" s="11"/>
      <c r="Q5594" s="11"/>
      <c r="X5594" s="11"/>
      <c r="AA5594" s="11"/>
      <c r="AG5594" s="11"/>
    </row>
    <row r="5595" spans="5:33">
      <c r="E5595" s="11"/>
      <c r="K5595" s="11"/>
      <c r="Q5595" s="11"/>
      <c r="X5595" s="11"/>
      <c r="AA5595" s="11"/>
      <c r="AG5595" s="11"/>
    </row>
    <row r="5596" spans="5:33">
      <c r="E5596" s="11"/>
      <c r="K5596" s="11"/>
      <c r="Q5596" s="11"/>
      <c r="X5596" s="11"/>
      <c r="AA5596" s="11"/>
      <c r="AG5596" s="11"/>
    </row>
    <row r="5597" spans="5:33">
      <c r="E5597" s="11"/>
      <c r="K5597" s="11"/>
      <c r="Q5597" s="11"/>
      <c r="X5597" s="11"/>
      <c r="AA5597" s="11"/>
      <c r="AG5597" s="11"/>
    </row>
    <row r="5598" spans="5:33">
      <c r="E5598" s="11"/>
      <c r="K5598" s="11"/>
      <c r="Q5598" s="11"/>
      <c r="X5598" s="11"/>
      <c r="AA5598" s="11"/>
      <c r="AG5598" s="11"/>
    </row>
    <row r="5599" spans="5:33">
      <c r="E5599" s="11"/>
      <c r="K5599" s="11"/>
      <c r="Q5599" s="11"/>
      <c r="X5599" s="11"/>
      <c r="AA5599" s="11"/>
      <c r="AG5599" s="11"/>
    </row>
    <row r="5600" spans="5:33">
      <c r="E5600" s="11"/>
      <c r="K5600" s="11"/>
      <c r="Q5600" s="11"/>
      <c r="X5600" s="11"/>
      <c r="AA5600" s="11"/>
      <c r="AG5600" s="11"/>
    </row>
    <row r="5601" spans="5:33">
      <c r="E5601" s="11"/>
      <c r="K5601" s="11"/>
      <c r="Q5601" s="11"/>
      <c r="X5601" s="11"/>
      <c r="AA5601" s="11"/>
      <c r="AG5601" s="11"/>
    </row>
    <row r="5602" spans="5:33">
      <c r="E5602" s="11"/>
      <c r="K5602" s="11"/>
      <c r="Q5602" s="11"/>
      <c r="X5602" s="11"/>
      <c r="AA5602" s="11"/>
      <c r="AG5602" s="11"/>
    </row>
    <row r="5603" spans="5:33">
      <c r="E5603" s="11"/>
      <c r="K5603" s="11"/>
      <c r="Q5603" s="11"/>
      <c r="X5603" s="11"/>
      <c r="AA5603" s="11"/>
      <c r="AG5603" s="11"/>
    </row>
    <row r="5604" spans="5:33">
      <c r="E5604" s="11"/>
      <c r="K5604" s="11"/>
      <c r="Q5604" s="11"/>
      <c r="X5604" s="11"/>
      <c r="AA5604" s="11"/>
      <c r="AG5604" s="11"/>
    </row>
    <row r="5605" spans="5:33">
      <c r="E5605" s="11"/>
      <c r="K5605" s="11"/>
      <c r="Q5605" s="11"/>
      <c r="X5605" s="11"/>
      <c r="AA5605" s="11"/>
      <c r="AG5605" s="11"/>
    </row>
    <row r="5606" spans="5:33">
      <c r="E5606" s="11"/>
      <c r="K5606" s="11"/>
      <c r="Q5606" s="11"/>
      <c r="X5606" s="11"/>
      <c r="AA5606" s="11"/>
      <c r="AG5606" s="11"/>
    </row>
    <row r="5607" spans="5:33">
      <c r="E5607" s="11"/>
      <c r="K5607" s="11"/>
      <c r="Q5607" s="11"/>
      <c r="X5607" s="11"/>
      <c r="AA5607" s="11"/>
      <c r="AG5607" s="11"/>
    </row>
    <row r="5608" spans="5:33">
      <c r="E5608" s="11"/>
      <c r="K5608" s="11"/>
      <c r="Q5608" s="11"/>
      <c r="X5608" s="11"/>
      <c r="AA5608" s="11"/>
      <c r="AG5608" s="11"/>
    </row>
    <row r="5609" spans="5:33">
      <c r="E5609" s="11"/>
      <c r="K5609" s="11"/>
      <c r="Q5609" s="11"/>
      <c r="X5609" s="11"/>
      <c r="AA5609" s="11"/>
      <c r="AG5609" s="11"/>
    </row>
    <row r="5610" spans="5:33">
      <c r="E5610" s="11"/>
      <c r="K5610" s="11"/>
      <c r="Q5610" s="11"/>
      <c r="X5610" s="11"/>
      <c r="AA5610" s="11"/>
      <c r="AG5610" s="11"/>
    </row>
    <row r="5611" spans="5:33">
      <c r="E5611" s="11"/>
      <c r="K5611" s="11"/>
      <c r="Q5611" s="11"/>
      <c r="X5611" s="11"/>
      <c r="AA5611" s="11"/>
      <c r="AG5611" s="11"/>
    </row>
    <row r="5612" spans="5:33">
      <c r="E5612" s="11"/>
      <c r="K5612" s="11"/>
      <c r="Q5612" s="11"/>
      <c r="X5612" s="11"/>
      <c r="AA5612" s="11"/>
      <c r="AG5612" s="11"/>
    </row>
    <row r="5613" spans="5:33">
      <c r="E5613" s="11"/>
      <c r="K5613" s="11"/>
      <c r="Q5613" s="11"/>
      <c r="X5613" s="11"/>
      <c r="AA5613" s="11"/>
      <c r="AG5613" s="11"/>
    </row>
    <row r="5614" spans="5:33">
      <c r="E5614" s="11"/>
      <c r="K5614" s="11"/>
      <c r="Q5614" s="11"/>
      <c r="X5614" s="11"/>
      <c r="AA5614" s="11"/>
      <c r="AG5614" s="11"/>
    </row>
    <row r="5615" spans="5:33">
      <c r="E5615" s="11"/>
      <c r="K5615" s="11"/>
      <c r="Q5615" s="11"/>
      <c r="X5615" s="11"/>
      <c r="AA5615" s="11"/>
      <c r="AG5615" s="11"/>
    </row>
    <row r="5616" spans="5:33">
      <c r="E5616" s="11"/>
      <c r="K5616" s="11"/>
      <c r="Q5616" s="11"/>
      <c r="X5616" s="11"/>
      <c r="AA5616" s="11"/>
      <c r="AG5616" s="11"/>
    </row>
    <row r="5617" spans="5:33">
      <c r="E5617" s="11"/>
      <c r="K5617" s="11"/>
      <c r="Q5617" s="11"/>
      <c r="X5617" s="11"/>
      <c r="AA5617" s="11"/>
      <c r="AG5617" s="11"/>
    </row>
    <row r="5618" spans="5:33">
      <c r="E5618" s="11"/>
      <c r="K5618" s="11"/>
      <c r="Q5618" s="11"/>
      <c r="X5618" s="11"/>
      <c r="AA5618" s="11"/>
      <c r="AG5618" s="11"/>
    </row>
    <row r="5619" spans="5:33">
      <c r="E5619" s="11"/>
      <c r="K5619" s="11"/>
      <c r="Q5619" s="11"/>
      <c r="X5619" s="11"/>
      <c r="AA5619" s="11"/>
      <c r="AG5619" s="11"/>
    </row>
    <row r="5620" spans="5:33">
      <c r="E5620" s="11"/>
      <c r="K5620" s="11"/>
      <c r="Q5620" s="11"/>
      <c r="X5620" s="11"/>
      <c r="AA5620" s="11"/>
      <c r="AG5620" s="11"/>
    </row>
    <row r="5621" spans="5:33">
      <c r="E5621" s="11"/>
      <c r="K5621" s="11"/>
      <c r="Q5621" s="11"/>
      <c r="X5621" s="11"/>
      <c r="AA5621" s="11"/>
      <c r="AG5621" s="11"/>
    </row>
    <row r="5622" spans="5:33">
      <c r="E5622" s="11"/>
      <c r="K5622" s="11"/>
      <c r="Q5622" s="11"/>
      <c r="X5622" s="11"/>
      <c r="AA5622" s="11"/>
      <c r="AG5622" s="11"/>
    </row>
    <row r="5623" spans="5:33">
      <c r="E5623" s="11"/>
      <c r="K5623" s="11"/>
      <c r="Q5623" s="11"/>
      <c r="X5623" s="11"/>
      <c r="AA5623" s="11"/>
      <c r="AG5623" s="11"/>
    </row>
    <row r="5624" spans="5:33">
      <c r="E5624" s="11"/>
      <c r="K5624" s="11"/>
      <c r="Q5624" s="11"/>
      <c r="X5624" s="11"/>
      <c r="AA5624" s="11"/>
      <c r="AG5624" s="11"/>
    </row>
    <row r="5625" spans="5:33">
      <c r="E5625" s="11"/>
      <c r="K5625" s="11"/>
      <c r="Q5625" s="11"/>
      <c r="X5625" s="11"/>
      <c r="AA5625" s="11"/>
      <c r="AG5625" s="11"/>
    </row>
    <row r="5626" spans="5:33">
      <c r="E5626" s="11"/>
      <c r="K5626" s="11"/>
      <c r="Q5626" s="11"/>
      <c r="X5626" s="11"/>
      <c r="AA5626" s="11"/>
      <c r="AG5626" s="11"/>
    </row>
    <row r="5627" spans="5:33">
      <c r="E5627" s="11"/>
      <c r="K5627" s="11"/>
      <c r="Q5627" s="11"/>
      <c r="X5627" s="11"/>
      <c r="AA5627" s="11"/>
      <c r="AG5627" s="11"/>
    </row>
    <row r="5628" spans="5:33">
      <c r="E5628" s="11"/>
      <c r="K5628" s="11"/>
      <c r="Q5628" s="11"/>
      <c r="X5628" s="11"/>
      <c r="AA5628" s="11"/>
      <c r="AG5628" s="11"/>
    </row>
    <row r="5629" spans="5:33">
      <c r="E5629" s="11"/>
      <c r="K5629" s="11"/>
      <c r="Q5629" s="11"/>
      <c r="X5629" s="11"/>
      <c r="AA5629" s="11"/>
      <c r="AG5629" s="11"/>
    </row>
    <row r="5630" spans="5:33">
      <c r="E5630" s="11"/>
      <c r="K5630" s="11"/>
      <c r="Q5630" s="11"/>
      <c r="X5630" s="11"/>
      <c r="AA5630" s="11"/>
      <c r="AG5630" s="11"/>
    </row>
    <row r="5631" spans="5:33">
      <c r="E5631" s="11"/>
      <c r="K5631" s="11"/>
      <c r="Q5631" s="11"/>
      <c r="X5631" s="11"/>
      <c r="AA5631" s="11"/>
      <c r="AG5631" s="11"/>
    </row>
    <row r="5632" spans="5:33">
      <c r="E5632" s="11"/>
      <c r="K5632" s="11"/>
      <c r="Q5632" s="11"/>
      <c r="X5632" s="11"/>
      <c r="AA5632" s="11"/>
      <c r="AG5632" s="11"/>
    </row>
    <row r="5633" spans="5:33">
      <c r="E5633" s="11"/>
      <c r="K5633" s="11"/>
      <c r="Q5633" s="11"/>
      <c r="X5633" s="11"/>
      <c r="AA5633" s="11"/>
      <c r="AG5633" s="11"/>
    </row>
    <row r="5634" spans="5:33">
      <c r="E5634" s="11"/>
      <c r="K5634" s="11"/>
      <c r="Q5634" s="11"/>
      <c r="X5634" s="11"/>
      <c r="AA5634" s="11"/>
      <c r="AG5634" s="11"/>
    </row>
    <row r="5635" spans="5:33">
      <c r="E5635" s="11"/>
      <c r="K5635" s="11"/>
      <c r="Q5635" s="11"/>
      <c r="X5635" s="11"/>
      <c r="AA5635" s="11"/>
      <c r="AG5635" s="11"/>
    </row>
    <row r="5636" spans="5:33">
      <c r="E5636" s="11"/>
      <c r="K5636" s="11"/>
      <c r="Q5636" s="11"/>
      <c r="X5636" s="11"/>
      <c r="AA5636" s="11"/>
      <c r="AG5636" s="11"/>
    </row>
    <row r="5637" spans="5:33">
      <c r="E5637" s="11"/>
      <c r="K5637" s="11"/>
      <c r="Q5637" s="11"/>
      <c r="X5637" s="11"/>
      <c r="AA5637" s="11"/>
      <c r="AG5637" s="11"/>
    </row>
    <row r="5638" spans="5:33">
      <c r="E5638" s="11"/>
      <c r="K5638" s="11"/>
      <c r="Q5638" s="11"/>
      <c r="X5638" s="11"/>
      <c r="AA5638" s="11"/>
      <c r="AG5638" s="11"/>
    </row>
    <row r="5639" spans="5:33">
      <c r="E5639" s="11"/>
      <c r="K5639" s="11"/>
      <c r="Q5639" s="11"/>
      <c r="X5639" s="11"/>
      <c r="AA5639" s="11"/>
      <c r="AG5639" s="11"/>
    </row>
    <row r="5640" spans="5:33">
      <c r="E5640" s="11"/>
      <c r="K5640" s="11"/>
      <c r="Q5640" s="11"/>
      <c r="X5640" s="11"/>
      <c r="AA5640" s="11"/>
      <c r="AG5640" s="11"/>
    </row>
    <row r="5641" spans="5:33">
      <c r="E5641" s="11"/>
      <c r="K5641" s="11"/>
      <c r="Q5641" s="11"/>
      <c r="X5641" s="11"/>
      <c r="AA5641" s="11"/>
      <c r="AG5641" s="11"/>
    </row>
    <row r="5642" spans="5:33">
      <c r="E5642" s="11"/>
      <c r="K5642" s="11"/>
      <c r="Q5642" s="11"/>
      <c r="X5642" s="11"/>
      <c r="AA5642" s="11"/>
      <c r="AG5642" s="11"/>
    </row>
    <row r="5643" spans="5:33">
      <c r="E5643" s="11"/>
      <c r="K5643" s="11"/>
      <c r="Q5643" s="11"/>
      <c r="X5643" s="11"/>
      <c r="AA5643" s="11"/>
      <c r="AG5643" s="11"/>
    </row>
    <row r="5644" spans="5:33">
      <c r="E5644" s="11"/>
      <c r="K5644" s="11"/>
      <c r="Q5644" s="11"/>
      <c r="X5644" s="11"/>
      <c r="AA5644" s="11"/>
      <c r="AG5644" s="11"/>
    </row>
    <row r="5645" spans="5:33">
      <c r="E5645" s="11"/>
      <c r="K5645" s="11"/>
      <c r="Q5645" s="11"/>
      <c r="X5645" s="11"/>
      <c r="AA5645" s="11"/>
      <c r="AG5645" s="11"/>
    </row>
    <row r="5646" spans="5:33">
      <c r="E5646" s="11"/>
      <c r="K5646" s="11"/>
      <c r="Q5646" s="11"/>
      <c r="X5646" s="11"/>
      <c r="AA5646" s="11"/>
      <c r="AG5646" s="11"/>
    </row>
    <row r="5647" spans="5:33">
      <c r="E5647" s="11"/>
      <c r="K5647" s="11"/>
      <c r="Q5647" s="11"/>
      <c r="X5647" s="11"/>
      <c r="AA5647" s="11"/>
      <c r="AG5647" s="11"/>
    </row>
    <row r="5648" spans="5:33">
      <c r="E5648" s="11"/>
      <c r="K5648" s="11"/>
      <c r="Q5648" s="11"/>
      <c r="X5648" s="11"/>
      <c r="AA5648" s="11"/>
      <c r="AG5648" s="11"/>
    </row>
    <row r="5649" spans="5:33">
      <c r="E5649" s="11"/>
      <c r="K5649" s="11"/>
      <c r="Q5649" s="11"/>
      <c r="X5649" s="11"/>
      <c r="AA5649" s="11"/>
      <c r="AG5649" s="11"/>
    </row>
    <row r="5650" spans="5:33">
      <c r="E5650" s="11"/>
      <c r="K5650" s="11"/>
      <c r="Q5650" s="11"/>
      <c r="X5650" s="11"/>
      <c r="AA5650" s="11"/>
      <c r="AG5650" s="11"/>
    </row>
    <row r="5651" spans="5:33">
      <c r="E5651" s="11"/>
      <c r="K5651" s="11"/>
      <c r="Q5651" s="11"/>
      <c r="X5651" s="11"/>
      <c r="AA5651" s="11"/>
      <c r="AG5651" s="11"/>
    </row>
    <row r="5652" spans="5:33">
      <c r="E5652" s="11"/>
      <c r="K5652" s="11"/>
      <c r="Q5652" s="11"/>
      <c r="X5652" s="11"/>
      <c r="AA5652" s="11"/>
      <c r="AG5652" s="11"/>
    </row>
    <row r="5653" spans="5:33">
      <c r="E5653" s="11"/>
      <c r="K5653" s="11"/>
      <c r="Q5653" s="11"/>
      <c r="X5653" s="11"/>
      <c r="AA5653" s="11"/>
      <c r="AG5653" s="11"/>
    </row>
    <row r="5654" spans="5:33">
      <c r="E5654" s="11"/>
      <c r="K5654" s="11"/>
      <c r="Q5654" s="11"/>
      <c r="X5654" s="11"/>
      <c r="AA5654" s="11"/>
      <c r="AG5654" s="11"/>
    </row>
    <row r="5655" spans="5:33">
      <c r="E5655" s="11"/>
      <c r="K5655" s="11"/>
      <c r="Q5655" s="11"/>
      <c r="X5655" s="11"/>
      <c r="AA5655" s="11"/>
      <c r="AG5655" s="11"/>
    </row>
    <row r="5656" spans="5:33">
      <c r="E5656" s="11"/>
      <c r="K5656" s="11"/>
      <c r="Q5656" s="11"/>
      <c r="X5656" s="11"/>
      <c r="AA5656" s="11"/>
      <c r="AG5656" s="11"/>
    </row>
    <row r="5657" spans="5:33">
      <c r="E5657" s="11"/>
      <c r="K5657" s="11"/>
      <c r="Q5657" s="11"/>
      <c r="X5657" s="11"/>
      <c r="AA5657" s="11"/>
      <c r="AG5657" s="11"/>
    </row>
    <row r="5658" spans="5:33">
      <c r="E5658" s="11"/>
      <c r="K5658" s="11"/>
      <c r="Q5658" s="11"/>
      <c r="X5658" s="11"/>
      <c r="AA5658" s="11"/>
      <c r="AG5658" s="11"/>
    </row>
    <row r="5659" spans="5:33">
      <c r="E5659" s="11"/>
      <c r="K5659" s="11"/>
      <c r="Q5659" s="11"/>
      <c r="X5659" s="11"/>
      <c r="AA5659" s="11"/>
      <c r="AG5659" s="11"/>
    </row>
    <row r="5660" spans="5:33">
      <c r="E5660" s="11"/>
      <c r="K5660" s="11"/>
      <c r="Q5660" s="11"/>
      <c r="X5660" s="11"/>
      <c r="AA5660" s="11"/>
      <c r="AG5660" s="11"/>
    </row>
    <row r="5661" spans="5:33">
      <c r="E5661" s="11"/>
      <c r="K5661" s="11"/>
      <c r="Q5661" s="11"/>
      <c r="X5661" s="11"/>
      <c r="AA5661" s="11"/>
      <c r="AG5661" s="11"/>
    </row>
    <row r="5662" spans="5:33">
      <c r="E5662" s="11"/>
      <c r="K5662" s="11"/>
      <c r="Q5662" s="11"/>
      <c r="X5662" s="11"/>
      <c r="AA5662" s="11"/>
      <c r="AG5662" s="11"/>
    </row>
    <row r="5663" spans="5:33">
      <c r="E5663" s="11"/>
      <c r="K5663" s="11"/>
      <c r="Q5663" s="11"/>
      <c r="X5663" s="11"/>
      <c r="AA5663" s="11"/>
      <c r="AG5663" s="11"/>
    </row>
    <row r="5664" spans="5:33">
      <c r="E5664" s="11"/>
      <c r="K5664" s="11"/>
      <c r="Q5664" s="11"/>
      <c r="X5664" s="11"/>
      <c r="AA5664" s="11"/>
      <c r="AG5664" s="11"/>
    </row>
    <row r="5665" spans="5:33">
      <c r="E5665" s="11"/>
      <c r="K5665" s="11"/>
      <c r="Q5665" s="11"/>
      <c r="X5665" s="11"/>
      <c r="AA5665" s="11"/>
      <c r="AG5665" s="11"/>
    </row>
    <row r="5666" spans="5:33">
      <c r="E5666" s="11"/>
      <c r="K5666" s="11"/>
      <c r="Q5666" s="11"/>
      <c r="X5666" s="11"/>
      <c r="AA5666" s="11"/>
      <c r="AG5666" s="11"/>
    </row>
    <row r="5667" spans="5:33">
      <c r="E5667" s="11"/>
      <c r="K5667" s="11"/>
      <c r="Q5667" s="11"/>
      <c r="X5667" s="11"/>
      <c r="AA5667" s="11"/>
      <c r="AG5667" s="11"/>
    </row>
    <row r="5668" spans="5:33">
      <c r="E5668" s="11"/>
      <c r="K5668" s="11"/>
      <c r="Q5668" s="11"/>
      <c r="X5668" s="11"/>
      <c r="AA5668" s="11"/>
      <c r="AG5668" s="11"/>
    </row>
    <row r="5669" spans="5:33">
      <c r="E5669" s="11"/>
      <c r="K5669" s="11"/>
      <c r="Q5669" s="11"/>
      <c r="X5669" s="11"/>
      <c r="AA5669" s="11"/>
      <c r="AG5669" s="11"/>
    </row>
    <row r="5670" spans="5:33">
      <c r="E5670" s="11"/>
      <c r="K5670" s="11"/>
      <c r="Q5670" s="11"/>
      <c r="X5670" s="11"/>
      <c r="AA5670" s="11"/>
      <c r="AG5670" s="11"/>
    </row>
    <row r="5671" spans="5:33">
      <c r="E5671" s="11"/>
      <c r="K5671" s="11"/>
      <c r="Q5671" s="11"/>
      <c r="X5671" s="11"/>
      <c r="AA5671" s="11"/>
      <c r="AG5671" s="11"/>
    </row>
    <row r="5672" spans="5:33">
      <c r="E5672" s="11"/>
      <c r="K5672" s="11"/>
      <c r="Q5672" s="11"/>
      <c r="X5672" s="11"/>
      <c r="AA5672" s="11"/>
      <c r="AG5672" s="11"/>
    </row>
    <row r="5673" spans="5:33">
      <c r="E5673" s="11"/>
      <c r="K5673" s="11"/>
      <c r="Q5673" s="11"/>
      <c r="X5673" s="11"/>
      <c r="AA5673" s="11"/>
      <c r="AG5673" s="11"/>
    </row>
    <row r="5674" spans="5:33">
      <c r="E5674" s="11"/>
      <c r="K5674" s="11"/>
      <c r="Q5674" s="11"/>
      <c r="X5674" s="11"/>
      <c r="AA5674" s="11"/>
      <c r="AG5674" s="11"/>
    </row>
    <row r="5675" spans="5:33">
      <c r="E5675" s="11"/>
      <c r="K5675" s="11"/>
      <c r="Q5675" s="11"/>
      <c r="X5675" s="11"/>
      <c r="AA5675" s="11"/>
      <c r="AG5675" s="11"/>
    </row>
    <row r="5676" spans="5:33">
      <c r="E5676" s="11"/>
      <c r="K5676" s="11"/>
      <c r="Q5676" s="11"/>
      <c r="X5676" s="11"/>
      <c r="AA5676" s="11"/>
      <c r="AG5676" s="11"/>
    </row>
    <row r="5677" spans="5:33">
      <c r="E5677" s="11"/>
      <c r="K5677" s="11"/>
      <c r="Q5677" s="11"/>
      <c r="X5677" s="11"/>
      <c r="AA5677" s="11"/>
      <c r="AG5677" s="11"/>
    </row>
    <row r="5678" spans="5:33">
      <c r="E5678" s="11"/>
      <c r="K5678" s="11"/>
      <c r="Q5678" s="11"/>
      <c r="X5678" s="11"/>
      <c r="AA5678" s="11"/>
      <c r="AG5678" s="11"/>
    </row>
    <row r="5679" spans="5:33">
      <c r="E5679" s="11"/>
      <c r="K5679" s="11"/>
      <c r="Q5679" s="11"/>
      <c r="X5679" s="11"/>
      <c r="AA5679" s="11"/>
      <c r="AG5679" s="11"/>
    </row>
    <row r="5680" spans="5:33">
      <c r="E5680" s="11"/>
      <c r="K5680" s="11"/>
      <c r="Q5680" s="11"/>
      <c r="X5680" s="11"/>
      <c r="AA5680" s="11"/>
      <c r="AG5680" s="11"/>
    </row>
    <row r="5681" spans="5:33">
      <c r="E5681" s="11"/>
      <c r="K5681" s="11"/>
      <c r="Q5681" s="11"/>
      <c r="X5681" s="11"/>
      <c r="AA5681" s="11"/>
      <c r="AG5681" s="11"/>
    </row>
    <row r="5682" spans="5:33">
      <c r="E5682" s="11"/>
      <c r="K5682" s="11"/>
      <c r="Q5682" s="11"/>
      <c r="X5682" s="11"/>
      <c r="AA5682" s="11"/>
      <c r="AG5682" s="11"/>
    </row>
    <row r="5683" spans="5:33">
      <c r="E5683" s="11"/>
      <c r="K5683" s="11"/>
      <c r="Q5683" s="11"/>
      <c r="X5683" s="11"/>
      <c r="AA5683" s="11"/>
      <c r="AG5683" s="11"/>
    </row>
    <row r="5684" spans="5:33">
      <c r="E5684" s="11"/>
      <c r="K5684" s="11"/>
      <c r="Q5684" s="11"/>
      <c r="X5684" s="11"/>
      <c r="AA5684" s="11"/>
      <c r="AG5684" s="11"/>
    </row>
    <row r="5685" spans="5:33">
      <c r="E5685" s="11"/>
      <c r="K5685" s="11"/>
      <c r="Q5685" s="11"/>
      <c r="X5685" s="11"/>
      <c r="AA5685" s="11"/>
      <c r="AG5685" s="11"/>
    </row>
    <row r="5686" spans="5:33">
      <c r="E5686" s="11"/>
      <c r="K5686" s="11"/>
      <c r="Q5686" s="11"/>
      <c r="X5686" s="11"/>
      <c r="AA5686" s="11"/>
      <c r="AG5686" s="11"/>
    </row>
    <row r="5687" spans="5:33">
      <c r="E5687" s="11"/>
      <c r="K5687" s="11"/>
      <c r="Q5687" s="11"/>
      <c r="X5687" s="11"/>
      <c r="AA5687" s="11"/>
      <c r="AG5687" s="11"/>
    </row>
    <row r="5688" spans="5:33">
      <c r="E5688" s="11"/>
      <c r="K5688" s="11"/>
      <c r="Q5688" s="11"/>
      <c r="X5688" s="11"/>
      <c r="AA5688" s="11"/>
      <c r="AG5688" s="11"/>
    </row>
    <row r="5689" spans="5:33">
      <c r="E5689" s="11"/>
      <c r="K5689" s="11"/>
      <c r="Q5689" s="11"/>
      <c r="X5689" s="11"/>
      <c r="AA5689" s="11"/>
      <c r="AG5689" s="11"/>
    </row>
    <row r="5690" spans="5:33">
      <c r="E5690" s="11"/>
      <c r="K5690" s="11"/>
      <c r="Q5690" s="11"/>
      <c r="X5690" s="11"/>
      <c r="AA5690" s="11"/>
      <c r="AG5690" s="11"/>
    </row>
    <row r="5691" spans="5:33">
      <c r="E5691" s="11"/>
      <c r="K5691" s="11"/>
      <c r="Q5691" s="11"/>
      <c r="X5691" s="11"/>
      <c r="AA5691" s="11"/>
      <c r="AG5691" s="11"/>
    </row>
    <row r="5692" spans="5:33">
      <c r="E5692" s="11"/>
      <c r="K5692" s="11"/>
      <c r="Q5692" s="11"/>
      <c r="X5692" s="11"/>
      <c r="AA5692" s="11"/>
      <c r="AG5692" s="11"/>
    </row>
    <row r="5693" spans="5:33">
      <c r="E5693" s="11"/>
      <c r="K5693" s="11"/>
      <c r="Q5693" s="11"/>
      <c r="X5693" s="11"/>
      <c r="AA5693" s="11"/>
      <c r="AG5693" s="11"/>
    </row>
    <row r="5694" spans="5:33">
      <c r="E5694" s="11"/>
      <c r="K5694" s="11"/>
      <c r="Q5694" s="11"/>
      <c r="X5694" s="11"/>
      <c r="AA5694" s="11"/>
      <c r="AG5694" s="11"/>
    </row>
    <row r="5695" spans="5:33">
      <c r="E5695" s="11"/>
      <c r="K5695" s="11"/>
      <c r="Q5695" s="11"/>
      <c r="X5695" s="11"/>
      <c r="AA5695" s="11"/>
      <c r="AG5695" s="11"/>
    </row>
    <row r="5696" spans="5:33">
      <c r="E5696" s="11"/>
      <c r="K5696" s="11"/>
      <c r="Q5696" s="11"/>
      <c r="X5696" s="11"/>
      <c r="AA5696" s="11"/>
      <c r="AG5696" s="11"/>
    </row>
    <row r="5697" spans="5:33">
      <c r="E5697" s="11"/>
      <c r="K5697" s="11"/>
      <c r="Q5697" s="11"/>
      <c r="X5697" s="11"/>
      <c r="AA5697" s="11"/>
      <c r="AG5697" s="11"/>
    </row>
    <row r="5698" spans="5:33">
      <c r="E5698" s="11"/>
      <c r="K5698" s="11"/>
      <c r="Q5698" s="11"/>
      <c r="X5698" s="11"/>
      <c r="AA5698" s="11"/>
      <c r="AG5698" s="11"/>
    </row>
    <row r="5699" spans="5:33">
      <c r="E5699" s="11"/>
      <c r="K5699" s="11"/>
      <c r="Q5699" s="11"/>
      <c r="X5699" s="11"/>
      <c r="AA5699" s="11"/>
      <c r="AG5699" s="11"/>
    </row>
    <row r="5700" spans="5:33">
      <c r="E5700" s="11"/>
      <c r="K5700" s="11"/>
      <c r="Q5700" s="11"/>
      <c r="X5700" s="11"/>
      <c r="AA5700" s="11"/>
      <c r="AG5700" s="11"/>
    </row>
    <row r="5701" spans="5:33">
      <c r="E5701" s="11"/>
      <c r="K5701" s="11"/>
      <c r="Q5701" s="11"/>
      <c r="X5701" s="11"/>
      <c r="AA5701" s="11"/>
      <c r="AG5701" s="11"/>
    </row>
    <row r="5702" spans="5:33">
      <c r="E5702" s="11"/>
      <c r="K5702" s="11"/>
      <c r="Q5702" s="11"/>
      <c r="X5702" s="11"/>
      <c r="AA5702" s="11"/>
      <c r="AG5702" s="11"/>
    </row>
    <row r="5703" spans="5:33">
      <c r="E5703" s="11"/>
      <c r="K5703" s="11"/>
      <c r="Q5703" s="11"/>
      <c r="X5703" s="11"/>
      <c r="AA5703" s="11"/>
      <c r="AG5703" s="11"/>
    </row>
    <row r="5704" spans="5:33">
      <c r="E5704" s="11"/>
      <c r="K5704" s="11"/>
      <c r="Q5704" s="11"/>
      <c r="X5704" s="11"/>
      <c r="AA5704" s="11"/>
      <c r="AG5704" s="11"/>
    </row>
    <row r="5705" spans="5:33">
      <c r="E5705" s="11"/>
      <c r="K5705" s="11"/>
      <c r="Q5705" s="11"/>
      <c r="X5705" s="11"/>
      <c r="AA5705" s="11"/>
      <c r="AG5705" s="11"/>
    </row>
    <row r="5706" spans="5:33">
      <c r="E5706" s="11"/>
      <c r="K5706" s="11"/>
      <c r="Q5706" s="11"/>
      <c r="X5706" s="11"/>
      <c r="AA5706" s="11"/>
      <c r="AG5706" s="11"/>
    </row>
    <row r="5707" spans="5:33">
      <c r="E5707" s="11"/>
      <c r="K5707" s="11"/>
      <c r="Q5707" s="11"/>
      <c r="X5707" s="11"/>
      <c r="AA5707" s="11"/>
      <c r="AG5707" s="11"/>
    </row>
    <row r="5708" spans="5:33">
      <c r="E5708" s="11"/>
      <c r="K5708" s="11"/>
      <c r="Q5708" s="11"/>
      <c r="X5708" s="11"/>
      <c r="AA5708" s="11"/>
      <c r="AG5708" s="11"/>
    </row>
    <row r="5709" spans="5:33">
      <c r="E5709" s="11"/>
      <c r="K5709" s="11"/>
      <c r="Q5709" s="11"/>
      <c r="X5709" s="11"/>
      <c r="AA5709" s="11"/>
      <c r="AG5709" s="11"/>
    </row>
    <row r="5710" spans="5:33">
      <c r="E5710" s="11"/>
      <c r="K5710" s="11"/>
      <c r="Q5710" s="11"/>
      <c r="X5710" s="11"/>
      <c r="AA5710" s="11"/>
      <c r="AG5710" s="11"/>
    </row>
    <row r="5711" spans="5:33">
      <c r="E5711" s="11"/>
      <c r="K5711" s="11"/>
      <c r="Q5711" s="11"/>
      <c r="X5711" s="11"/>
      <c r="AA5711" s="11"/>
      <c r="AG5711" s="11"/>
    </row>
    <row r="5712" spans="5:33">
      <c r="E5712" s="11"/>
      <c r="K5712" s="11"/>
      <c r="Q5712" s="11"/>
      <c r="X5712" s="11"/>
      <c r="AA5712" s="11"/>
      <c r="AG5712" s="11"/>
    </row>
    <row r="5713" spans="5:33">
      <c r="E5713" s="11"/>
      <c r="K5713" s="11"/>
      <c r="Q5713" s="11"/>
      <c r="X5713" s="11"/>
      <c r="AA5713" s="11"/>
      <c r="AG5713" s="11"/>
    </row>
    <row r="5714" spans="5:33">
      <c r="E5714" s="11"/>
      <c r="K5714" s="11"/>
      <c r="Q5714" s="11"/>
      <c r="X5714" s="11"/>
      <c r="AA5714" s="11"/>
      <c r="AG5714" s="11"/>
    </row>
    <row r="5715" spans="5:33">
      <c r="E5715" s="11"/>
      <c r="K5715" s="11"/>
      <c r="Q5715" s="11"/>
      <c r="X5715" s="11"/>
      <c r="AA5715" s="11"/>
      <c r="AG5715" s="11"/>
    </row>
    <row r="5716" spans="5:33">
      <c r="E5716" s="11"/>
      <c r="K5716" s="11"/>
      <c r="Q5716" s="11"/>
      <c r="X5716" s="11"/>
      <c r="AA5716" s="11"/>
      <c r="AG5716" s="11"/>
    </row>
    <row r="5717" spans="5:33">
      <c r="E5717" s="11"/>
      <c r="K5717" s="11"/>
      <c r="Q5717" s="11"/>
      <c r="X5717" s="11"/>
      <c r="AA5717" s="11"/>
      <c r="AG5717" s="11"/>
    </row>
    <row r="5718" spans="5:33">
      <c r="E5718" s="11"/>
      <c r="K5718" s="11"/>
      <c r="Q5718" s="11"/>
      <c r="X5718" s="11"/>
      <c r="AA5718" s="11"/>
      <c r="AG5718" s="11"/>
    </row>
    <row r="5719" spans="5:33">
      <c r="E5719" s="11"/>
      <c r="K5719" s="11"/>
      <c r="Q5719" s="11"/>
      <c r="X5719" s="11"/>
      <c r="AA5719" s="11"/>
      <c r="AG5719" s="11"/>
    </row>
    <row r="5720" spans="5:33">
      <c r="E5720" s="11"/>
      <c r="K5720" s="11"/>
      <c r="Q5720" s="11"/>
      <c r="X5720" s="11"/>
      <c r="AA5720" s="11"/>
      <c r="AG5720" s="11"/>
    </row>
    <row r="5721" spans="5:33">
      <c r="E5721" s="11"/>
      <c r="K5721" s="11"/>
      <c r="Q5721" s="11"/>
      <c r="X5721" s="11"/>
      <c r="AA5721" s="11"/>
      <c r="AG5721" s="11"/>
    </row>
    <row r="5722" spans="5:33">
      <c r="E5722" s="11"/>
      <c r="K5722" s="11"/>
      <c r="Q5722" s="11"/>
      <c r="X5722" s="11"/>
      <c r="AA5722" s="11"/>
      <c r="AG5722" s="11"/>
    </row>
    <row r="5723" spans="5:33">
      <c r="E5723" s="11"/>
      <c r="K5723" s="11"/>
      <c r="Q5723" s="11"/>
      <c r="X5723" s="11"/>
      <c r="AA5723" s="11"/>
      <c r="AG5723" s="11"/>
    </row>
    <row r="5724" spans="5:33">
      <c r="E5724" s="11"/>
      <c r="K5724" s="11"/>
      <c r="Q5724" s="11"/>
      <c r="X5724" s="11"/>
      <c r="AA5724" s="11"/>
      <c r="AG5724" s="11"/>
    </row>
    <row r="5725" spans="5:33">
      <c r="E5725" s="11"/>
      <c r="K5725" s="11"/>
      <c r="Q5725" s="11"/>
      <c r="X5725" s="11"/>
      <c r="AA5725" s="11"/>
      <c r="AG5725" s="11"/>
    </row>
    <row r="5726" spans="5:33">
      <c r="E5726" s="11"/>
      <c r="K5726" s="11"/>
      <c r="Q5726" s="11"/>
      <c r="X5726" s="11"/>
      <c r="AA5726" s="11"/>
      <c r="AG5726" s="11"/>
    </row>
    <row r="5727" spans="5:33">
      <c r="E5727" s="11"/>
      <c r="K5727" s="11"/>
      <c r="Q5727" s="11"/>
      <c r="X5727" s="11"/>
      <c r="AA5727" s="11"/>
      <c r="AG5727" s="11"/>
    </row>
    <row r="5728" spans="5:33">
      <c r="E5728" s="11"/>
      <c r="K5728" s="11"/>
      <c r="Q5728" s="11"/>
      <c r="X5728" s="11"/>
      <c r="AA5728" s="11"/>
      <c r="AG5728" s="11"/>
    </row>
    <row r="5729" spans="5:33">
      <c r="E5729" s="11"/>
      <c r="K5729" s="11"/>
      <c r="Q5729" s="11"/>
      <c r="X5729" s="11"/>
      <c r="AA5729" s="11"/>
      <c r="AG5729" s="11"/>
    </row>
    <row r="5730" spans="5:33">
      <c r="E5730" s="11"/>
      <c r="K5730" s="11"/>
      <c r="Q5730" s="11"/>
      <c r="X5730" s="11"/>
      <c r="AA5730" s="11"/>
      <c r="AG5730" s="11"/>
    </row>
    <row r="5731" spans="5:33">
      <c r="E5731" s="11"/>
      <c r="K5731" s="11"/>
      <c r="Q5731" s="11"/>
      <c r="X5731" s="11"/>
      <c r="AA5731" s="11"/>
      <c r="AG5731" s="11"/>
    </row>
    <row r="5732" spans="5:33">
      <c r="E5732" s="11"/>
      <c r="K5732" s="11"/>
      <c r="Q5732" s="11"/>
      <c r="X5732" s="11"/>
      <c r="AA5732" s="11"/>
      <c r="AG5732" s="11"/>
    </row>
    <row r="5733" spans="5:33">
      <c r="E5733" s="11"/>
      <c r="K5733" s="11"/>
      <c r="Q5733" s="11"/>
      <c r="X5733" s="11"/>
      <c r="AA5733" s="11"/>
      <c r="AG5733" s="11"/>
    </row>
    <row r="5734" spans="5:33">
      <c r="E5734" s="11"/>
      <c r="K5734" s="11"/>
      <c r="Q5734" s="11"/>
      <c r="X5734" s="11"/>
      <c r="AA5734" s="11"/>
      <c r="AG5734" s="11"/>
    </row>
    <row r="5735" spans="5:33">
      <c r="E5735" s="11"/>
      <c r="K5735" s="11"/>
      <c r="Q5735" s="11"/>
      <c r="X5735" s="11"/>
      <c r="AA5735" s="11"/>
      <c r="AG5735" s="11"/>
    </row>
    <row r="5736" spans="5:33">
      <c r="E5736" s="11"/>
      <c r="K5736" s="11"/>
      <c r="Q5736" s="11"/>
      <c r="X5736" s="11"/>
      <c r="AA5736" s="11"/>
      <c r="AG5736" s="11"/>
    </row>
    <row r="5737" spans="5:33">
      <c r="E5737" s="11"/>
      <c r="K5737" s="11"/>
      <c r="Q5737" s="11"/>
      <c r="X5737" s="11"/>
      <c r="AA5737" s="11"/>
      <c r="AG5737" s="11"/>
    </row>
    <row r="5738" spans="5:33">
      <c r="E5738" s="11"/>
      <c r="K5738" s="11"/>
      <c r="Q5738" s="11"/>
      <c r="X5738" s="11"/>
      <c r="AA5738" s="11"/>
      <c r="AG5738" s="11"/>
    </row>
    <row r="5739" spans="5:33">
      <c r="E5739" s="11"/>
      <c r="K5739" s="11"/>
      <c r="Q5739" s="11"/>
      <c r="X5739" s="11"/>
      <c r="AA5739" s="11"/>
      <c r="AG5739" s="11"/>
    </row>
    <row r="5740" spans="5:33">
      <c r="E5740" s="11"/>
      <c r="K5740" s="11"/>
      <c r="Q5740" s="11"/>
      <c r="X5740" s="11"/>
      <c r="AA5740" s="11"/>
      <c r="AG5740" s="11"/>
    </row>
    <row r="5741" spans="5:33">
      <c r="E5741" s="11"/>
      <c r="K5741" s="11"/>
      <c r="Q5741" s="11"/>
      <c r="X5741" s="11"/>
      <c r="AA5741" s="11"/>
      <c r="AG5741" s="11"/>
    </row>
    <row r="5742" spans="5:33">
      <c r="E5742" s="11"/>
      <c r="K5742" s="11"/>
      <c r="Q5742" s="11"/>
      <c r="X5742" s="11"/>
      <c r="AA5742" s="11"/>
      <c r="AG5742" s="11"/>
    </row>
    <row r="5743" spans="5:33">
      <c r="E5743" s="11"/>
      <c r="K5743" s="11"/>
      <c r="Q5743" s="11"/>
      <c r="X5743" s="11"/>
      <c r="AA5743" s="11"/>
      <c r="AG5743" s="11"/>
    </row>
    <row r="5744" spans="5:33">
      <c r="E5744" s="11"/>
      <c r="K5744" s="11"/>
      <c r="Q5744" s="11"/>
      <c r="X5744" s="11"/>
      <c r="AA5744" s="11"/>
      <c r="AG5744" s="11"/>
    </row>
    <row r="5745" spans="5:33">
      <c r="E5745" s="11"/>
      <c r="K5745" s="11"/>
      <c r="Q5745" s="11"/>
      <c r="X5745" s="11"/>
      <c r="AA5745" s="11"/>
      <c r="AG5745" s="11"/>
    </row>
    <row r="5746" spans="5:33">
      <c r="E5746" s="11"/>
      <c r="K5746" s="11"/>
      <c r="Q5746" s="11"/>
      <c r="X5746" s="11"/>
      <c r="AA5746" s="11"/>
      <c r="AG5746" s="11"/>
    </row>
    <row r="5747" spans="5:33">
      <c r="E5747" s="11"/>
      <c r="K5747" s="11"/>
      <c r="Q5747" s="11"/>
      <c r="X5747" s="11"/>
      <c r="AA5747" s="11"/>
      <c r="AG5747" s="11"/>
    </row>
    <row r="5748" spans="5:33">
      <c r="E5748" s="11"/>
      <c r="K5748" s="11"/>
      <c r="Q5748" s="11"/>
      <c r="X5748" s="11"/>
      <c r="AA5748" s="11"/>
      <c r="AG5748" s="11"/>
    </row>
    <row r="5749" spans="5:33">
      <c r="E5749" s="11"/>
      <c r="K5749" s="11"/>
      <c r="Q5749" s="11"/>
      <c r="X5749" s="11"/>
      <c r="AA5749" s="11"/>
      <c r="AG5749" s="11"/>
    </row>
    <row r="5750" spans="5:33">
      <c r="E5750" s="11"/>
      <c r="K5750" s="11"/>
      <c r="Q5750" s="11"/>
      <c r="X5750" s="11"/>
      <c r="AA5750" s="11"/>
      <c r="AG5750" s="11"/>
    </row>
    <row r="5751" spans="5:33">
      <c r="E5751" s="11"/>
      <c r="K5751" s="11"/>
      <c r="Q5751" s="11"/>
      <c r="X5751" s="11"/>
      <c r="AA5751" s="11"/>
      <c r="AG5751" s="11"/>
    </row>
    <row r="5752" spans="5:33">
      <c r="E5752" s="11"/>
      <c r="K5752" s="11"/>
      <c r="Q5752" s="11"/>
      <c r="X5752" s="11"/>
      <c r="AA5752" s="11"/>
      <c r="AG5752" s="11"/>
    </row>
    <row r="5753" spans="5:33">
      <c r="E5753" s="11"/>
      <c r="K5753" s="11"/>
      <c r="Q5753" s="11"/>
      <c r="X5753" s="11"/>
      <c r="AA5753" s="11"/>
      <c r="AG5753" s="11"/>
    </row>
    <row r="5754" spans="5:33">
      <c r="E5754" s="11"/>
      <c r="K5754" s="11"/>
      <c r="Q5754" s="11"/>
      <c r="X5754" s="11"/>
      <c r="AA5754" s="11"/>
      <c r="AG5754" s="11"/>
    </row>
    <row r="5755" spans="5:33">
      <c r="E5755" s="11"/>
      <c r="K5755" s="11"/>
      <c r="Q5755" s="11"/>
      <c r="X5755" s="11"/>
      <c r="AA5755" s="11"/>
      <c r="AG5755" s="11"/>
    </row>
    <row r="5756" spans="5:33">
      <c r="E5756" s="11"/>
      <c r="K5756" s="11"/>
      <c r="Q5756" s="11"/>
      <c r="X5756" s="11"/>
      <c r="AA5756" s="11"/>
      <c r="AG5756" s="11"/>
    </row>
    <row r="5757" spans="5:33">
      <c r="E5757" s="11"/>
      <c r="K5757" s="11"/>
      <c r="Q5757" s="11"/>
      <c r="X5757" s="11"/>
      <c r="AA5757" s="11"/>
      <c r="AG5757" s="11"/>
    </row>
    <row r="5758" spans="5:33">
      <c r="E5758" s="11"/>
      <c r="K5758" s="11"/>
      <c r="Q5758" s="11"/>
      <c r="X5758" s="11"/>
      <c r="AA5758" s="11"/>
      <c r="AG5758" s="11"/>
    </row>
    <row r="5759" spans="5:33">
      <c r="E5759" s="11"/>
      <c r="K5759" s="11"/>
      <c r="Q5759" s="11"/>
      <c r="X5759" s="11"/>
      <c r="AA5759" s="11"/>
      <c r="AG5759" s="11"/>
    </row>
    <row r="5760" spans="5:33">
      <c r="E5760" s="11"/>
      <c r="K5760" s="11"/>
      <c r="Q5760" s="11"/>
      <c r="X5760" s="11"/>
      <c r="AA5760" s="11"/>
      <c r="AG5760" s="11"/>
    </row>
    <row r="5761" spans="5:33">
      <c r="E5761" s="11"/>
      <c r="K5761" s="11"/>
      <c r="Q5761" s="11"/>
      <c r="X5761" s="11"/>
      <c r="AA5761" s="11"/>
      <c r="AG5761" s="11"/>
    </row>
    <row r="5762" spans="5:33">
      <c r="E5762" s="11"/>
      <c r="K5762" s="11"/>
      <c r="Q5762" s="11"/>
      <c r="X5762" s="11"/>
      <c r="AA5762" s="11"/>
      <c r="AG5762" s="11"/>
    </row>
    <row r="5763" spans="5:33">
      <c r="E5763" s="11"/>
      <c r="K5763" s="11"/>
      <c r="Q5763" s="11"/>
      <c r="X5763" s="11"/>
      <c r="AA5763" s="11"/>
      <c r="AG5763" s="11"/>
    </row>
    <row r="5764" spans="5:33">
      <c r="E5764" s="11"/>
      <c r="K5764" s="11"/>
      <c r="Q5764" s="11"/>
      <c r="X5764" s="11"/>
      <c r="AA5764" s="11"/>
      <c r="AG5764" s="11"/>
    </row>
    <row r="5765" spans="5:33">
      <c r="E5765" s="11"/>
      <c r="K5765" s="11"/>
      <c r="Q5765" s="11"/>
      <c r="X5765" s="11"/>
      <c r="AA5765" s="11"/>
      <c r="AG5765" s="11"/>
    </row>
    <row r="5766" spans="5:33">
      <c r="E5766" s="11"/>
      <c r="K5766" s="11"/>
      <c r="Q5766" s="11"/>
      <c r="X5766" s="11"/>
      <c r="AA5766" s="11"/>
      <c r="AG5766" s="11"/>
    </row>
    <row r="5767" spans="5:33">
      <c r="E5767" s="11"/>
      <c r="K5767" s="11"/>
      <c r="Q5767" s="11"/>
      <c r="X5767" s="11"/>
      <c r="AA5767" s="11"/>
      <c r="AG5767" s="11"/>
    </row>
    <row r="5768" spans="5:33">
      <c r="E5768" s="11"/>
      <c r="K5768" s="11"/>
      <c r="Q5768" s="11"/>
      <c r="X5768" s="11"/>
      <c r="AA5768" s="11"/>
      <c r="AG5768" s="11"/>
    </row>
    <row r="5769" spans="5:33">
      <c r="E5769" s="11"/>
      <c r="K5769" s="11"/>
      <c r="Q5769" s="11"/>
      <c r="X5769" s="11"/>
      <c r="AA5769" s="11"/>
      <c r="AG5769" s="11"/>
    </row>
    <row r="5770" spans="5:33">
      <c r="E5770" s="11"/>
      <c r="K5770" s="11"/>
      <c r="Q5770" s="11"/>
      <c r="X5770" s="11"/>
      <c r="AA5770" s="11"/>
      <c r="AG5770" s="11"/>
    </row>
    <row r="5771" spans="5:33">
      <c r="E5771" s="11"/>
      <c r="K5771" s="11"/>
      <c r="Q5771" s="11"/>
      <c r="X5771" s="11"/>
      <c r="AA5771" s="11"/>
      <c r="AG5771" s="11"/>
    </row>
    <row r="5772" spans="5:33">
      <c r="E5772" s="11"/>
      <c r="K5772" s="11"/>
      <c r="Q5772" s="11"/>
      <c r="X5772" s="11"/>
      <c r="AA5772" s="11"/>
      <c r="AG5772" s="11"/>
    </row>
    <row r="5773" spans="5:33">
      <c r="E5773" s="11"/>
      <c r="K5773" s="11"/>
      <c r="Q5773" s="11"/>
      <c r="X5773" s="11"/>
      <c r="AA5773" s="11"/>
      <c r="AG5773" s="11"/>
    </row>
    <row r="5774" spans="5:33">
      <c r="E5774" s="11"/>
      <c r="K5774" s="11"/>
      <c r="Q5774" s="11"/>
      <c r="X5774" s="11"/>
      <c r="AA5774" s="11"/>
      <c r="AG5774" s="11"/>
    </row>
    <row r="5775" spans="5:33">
      <c r="E5775" s="11"/>
      <c r="K5775" s="11"/>
      <c r="Q5775" s="11"/>
      <c r="X5775" s="11"/>
      <c r="AA5775" s="11"/>
      <c r="AG5775" s="11"/>
    </row>
    <row r="5776" spans="5:33">
      <c r="E5776" s="11"/>
      <c r="K5776" s="11"/>
      <c r="Q5776" s="11"/>
      <c r="X5776" s="11"/>
      <c r="AA5776" s="11"/>
      <c r="AG5776" s="11"/>
    </row>
    <row r="5777" spans="5:33">
      <c r="E5777" s="11"/>
      <c r="K5777" s="11"/>
      <c r="Q5777" s="11"/>
      <c r="X5777" s="11"/>
      <c r="AA5777" s="11"/>
      <c r="AG5777" s="11"/>
    </row>
    <row r="5778" spans="5:33">
      <c r="E5778" s="11"/>
      <c r="K5778" s="11"/>
      <c r="Q5778" s="11"/>
      <c r="X5778" s="11"/>
      <c r="AA5778" s="11"/>
      <c r="AG5778" s="11"/>
    </row>
    <row r="5779" spans="5:33">
      <c r="E5779" s="11"/>
      <c r="K5779" s="11"/>
      <c r="Q5779" s="11"/>
      <c r="X5779" s="11"/>
      <c r="AA5779" s="11"/>
      <c r="AG5779" s="11"/>
    </row>
    <row r="5780" spans="5:33">
      <c r="E5780" s="11"/>
      <c r="K5780" s="11"/>
      <c r="Q5780" s="11"/>
      <c r="X5780" s="11"/>
      <c r="AA5780" s="11"/>
      <c r="AG5780" s="11"/>
    </row>
    <row r="5781" spans="5:33">
      <c r="E5781" s="11"/>
      <c r="K5781" s="11"/>
      <c r="Q5781" s="11"/>
      <c r="X5781" s="11"/>
      <c r="AA5781" s="11"/>
      <c r="AG5781" s="11"/>
    </row>
    <row r="5782" spans="5:33">
      <c r="E5782" s="11"/>
      <c r="K5782" s="11"/>
      <c r="Q5782" s="11"/>
      <c r="X5782" s="11"/>
      <c r="AA5782" s="11"/>
      <c r="AG5782" s="11"/>
    </row>
    <row r="5783" spans="5:33">
      <c r="E5783" s="11"/>
      <c r="K5783" s="11"/>
      <c r="Q5783" s="11"/>
      <c r="X5783" s="11"/>
      <c r="AA5783" s="11"/>
      <c r="AG5783" s="11"/>
    </row>
    <row r="5784" spans="5:33">
      <c r="E5784" s="11"/>
      <c r="K5784" s="11"/>
      <c r="Q5784" s="11"/>
      <c r="X5784" s="11"/>
      <c r="AA5784" s="11"/>
      <c r="AG5784" s="11"/>
    </row>
    <row r="5785" spans="5:33">
      <c r="E5785" s="11"/>
      <c r="K5785" s="11"/>
      <c r="Q5785" s="11"/>
      <c r="X5785" s="11"/>
      <c r="AA5785" s="11"/>
      <c r="AG5785" s="11"/>
    </row>
    <row r="5786" spans="5:33">
      <c r="E5786" s="11"/>
      <c r="K5786" s="11"/>
      <c r="Q5786" s="11"/>
      <c r="X5786" s="11"/>
      <c r="AA5786" s="11"/>
      <c r="AG5786" s="11"/>
    </row>
    <row r="5787" spans="5:33">
      <c r="E5787" s="11"/>
      <c r="K5787" s="11"/>
      <c r="Q5787" s="11"/>
      <c r="X5787" s="11"/>
      <c r="AA5787" s="11"/>
      <c r="AG5787" s="11"/>
    </row>
    <row r="5788" spans="5:33">
      <c r="E5788" s="11"/>
      <c r="K5788" s="11"/>
      <c r="Q5788" s="11"/>
      <c r="X5788" s="11"/>
      <c r="AA5788" s="11"/>
      <c r="AG5788" s="11"/>
    </row>
    <row r="5789" spans="5:33">
      <c r="E5789" s="11"/>
      <c r="K5789" s="11"/>
      <c r="Q5789" s="11"/>
      <c r="X5789" s="11"/>
      <c r="AA5789" s="11"/>
      <c r="AG5789" s="11"/>
    </row>
    <row r="5790" spans="5:33">
      <c r="E5790" s="11"/>
      <c r="K5790" s="11"/>
      <c r="Q5790" s="11"/>
      <c r="X5790" s="11"/>
      <c r="AA5790" s="11"/>
      <c r="AG5790" s="11"/>
    </row>
    <row r="5791" spans="5:33">
      <c r="E5791" s="11"/>
      <c r="K5791" s="11"/>
      <c r="Q5791" s="11"/>
      <c r="X5791" s="11"/>
      <c r="AA5791" s="11"/>
      <c r="AG5791" s="11"/>
    </row>
    <row r="5792" spans="5:33">
      <c r="E5792" s="11"/>
      <c r="K5792" s="11"/>
      <c r="Q5792" s="11"/>
      <c r="X5792" s="11"/>
      <c r="AA5792" s="11"/>
      <c r="AG5792" s="11"/>
    </row>
    <row r="5793" spans="5:33">
      <c r="E5793" s="11"/>
      <c r="K5793" s="11"/>
      <c r="Q5793" s="11"/>
      <c r="X5793" s="11"/>
      <c r="AA5793" s="11"/>
      <c r="AG5793" s="11"/>
    </row>
    <row r="5794" spans="5:33">
      <c r="E5794" s="11"/>
      <c r="K5794" s="11"/>
      <c r="Q5794" s="11"/>
      <c r="X5794" s="11"/>
      <c r="AA5794" s="11"/>
      <c r="AG5794" s="11"/>
    </row>
    <row r="5795" spans="5:33">
      <c r="E5795" s="11"/>
      <c r="K5795" s="11"/>
      <c r="Q5795" s="11"/>
      <c r="X5795" s="11"/>
      <c r="AA5795" s="11"/>
      <c r="AG5795" s="11"/>
    </row>
    <row r="5796" spans="5:33">
      <c r="E5796" s="11"/>
      <c r="K5796" s="11"/>
      <c r="Q5796" s="11"/>
      <c r="X5796" s="11"/>
      <c r="AA5796" s="11"/>
      <c r="AG5796" s="11"/>
    </row>
    <row r="5797" spans="5:33">
      <c r="E5797" s="11"/>
      <c r="K5797" s="11"/>
      <c r="Q5797" s="11"/>
      <c r="X5797" s="11"/>
      <c r="AA5797" s="11"/>
      <c r="AG5797" s="11"/>
    </row>
    <row r="5798" spans="5:33">
      <c r="E5798" s="11"/>
      <c r="K5798" s="11"/>
      <c r="Q5798" s="11"/>
      <c r="X5798" s="11"/>
      <c r="AA5798" s="11"/>
      <c r="AG5798" s="11"/>
    </row>
    <row r="5799" spans="5:33">
      <c r="E5799" s="11"/>
      <c r="K5799" s="11"/>
      <c r="Q5799" s="11"/>
      <c r="X5799" s="11"/>
      <c r="AA5799" s="11"/>
      <c r="AG5799" s="11"/>
    </row>
    <row r="5800" spans="5:33">
      <c r="E5800" s="11"/>
      <c r="K5800" s="11"/>
      <c r="Q5800" s="11"/>
      <c r="X5800" s="11"/>
      <c r="AA5800" s="11"/>
      <c r="AG5800" s="11"/>
    </row>
    <row r="5801" spans="5:33">
      <c r="E5801" s="11"/>
      <c r="K5801" s="11"/>
      <c r="Q5801" s="11"/>
      <c r="X5801" s="11"/>
      <c r="AA5801" s="11"/>
      <c r="AG5801" s="11"/>
    </row>
    <row r="5802" spans="5:33">
      <c r="E5802" s="11"/>
      <c r="K5802" s="11"/>
      <c r="Q5802" s="11"/>
      <c r="X5802" s="11"/>
      <c r="AA5802" s="11"/>
      <c r="AG5802" s="11"/>
    </row>
    <row r="5803" spans="5:33">
      <c r="E5803" s="11"/>
      <c r="K5803" s="11"/>
      <c r="Q5803" s="11"/>
      <c r="X5803" s="11"/>
      <c r="AA5803" s="11"/>
      <c r="AG5803" s="11"/>
    </row>
    <row r="5804" spans="5:33">
      <c r="E5804" s="11"/>
      <c r="K5804" s="11"/>
      <c r="Q5804" s="11"/>
      <c r="X5804" s="11"/>
      <c r="AA5804" s="11"/>
      <c r="AG5804" s="11"/>
    </row>
    <row r="5805" spans="5:33">
      <c r="E5805" s="11"/>
      <c r="K5805" s="11"/>
      <c r="Q5805" s="11"/>
      <c r="X5805" s="11"/>
      <c r="AA5805" s="11"/>
      <c r="AG5805" s="11"/>
    </row>
    <row r="5806" spans="5:33">
      <c r="E5806" s="11"/>
      <c r="K5806" s="11"/>
      <c r="Q5806" s="11"/>
      <c r="X5806" s="11"/>
      <c r="AA5806" s="11"/>
      <c r="AG5806" s="11"/>
    </row>
    <row r="5807" spans="5:33">
      <c r="E5807" s="11"/>
      <c r="K5807" s="11"/>
      <c r="Q5807" s="11"/>
      <c r="X5807" s="11"/>
      <c r="AA5807" s="11"/>
      <c r="AG5807" s="11"/>
    </row>
    <row r="5808" spans="5:33">
      <c r="E5808" s="11"/>
      <c r="K5808" s="11"/>
      <c r="Q5808" s="11"/>
      <c r="X5808" s="11"/>
      <c r="AA5808" s="11"/>
      <c r="AG5808" s="11"/>
    </row>
    <row r="5809" spans="5:33">
      <c r="E5809" s="11"/>
      <c r="K5809" s="11"/>
      <c r="Q5809" s="11"/>
      <c r="X5809" s="11"/>
      <c r="AA5809" s="11"/>
      <c r="AG5809" s="11"/>
    </row>
    <row r="5810" spans="5:33">
      <c r="E5810" s="11"/>
      <c r="K5810" s="11"/>
      <c r="Q5810" s="11"/>
      <c r="X5810" s="11"/>
      <c r="AA5810" s="11"/>
      <c r="AG5810" s="11"/>
    </row>
    <row r="5811" spans="5:33">
      <c r="E5811" s="11"/>
      <c r="K5811" s="11"/>
      <c r="Q5811" s="11"/>
      <c r="X5811" s="11"/>
      <c r="AA5811" s="11"/>
      <c r="AG5811" s="11"/>
    </row>
    <row r="5812" spans="5:33">
      <c r="E5812" s="11"/>
      <c r="K5812" s="11"/>
      <c r="Q5812" s="11"/>
      <c r="X5812" s="11"/>
      <c r="AA5812" s="11"/>
      <c r="AG5812" s="11"/>
    </row>
    <row r="5813" spans="5:33">
      <c r="E5813" s="11"/>
      <c r="K5813" s="11"/>
      <c r="Q5813" s="11"/>
      <c r="X5813" s="11"/>
      <c r="AA5813" s="11"/>
      <c r="AG5813" s="11"/>
    </row>
    <row r="5814" spans="5:33">
      <c r="E5814" s="11"/>
      <c r="K5814" s="11"/>
      <c r="Q5814" s="11"/>
      <c r="X5814" s="11"/>
      <c r="AA5814" s="11"/>
      <c r="AG5814" s="11"/>
    </row>
    <row r="5815" spans="5:33">
      <c r="E5815" s="11"/>
      <c r="K5815" s="11"/>
      <c r="Q5815" s="11"/>
      <c r="X5815" s="11"/>
      <c r="AA5815" s="11"/>
      <c r="AG5815" s="11"/>
    </row>
    <row r="5816" spans="5:33">
      <c r="E5816" s="11"/>
      <c r="K5816" s="11"/>
      <c r="Q5816" s="11"/>
      <c r="X5816" s="11"/>
      <c r="AA5816" s="11"/>
      <c r="AG5816" s="11"/>
    </row>
    <row r="5817" spans="5:33">
      <c r="E5817" s="11"/>
      <c r="K5817" s="11"/>
      <c r="Q5817" s="11"/>
      <c r="X5817" s="11"/>
      <c r="AA5817" s="11"/>
      <c r="AG5817" s="11"/>
    </row>
    <row r="5818" spans="5:33">
      <c r="E5818" s="11"/>
      <c r="K5818" s="11"/>
      <c r="Q5818" s="11"/>
      <c r="X5818" s="11"/>
      <c r="AA5818" s="11"/>
      <c r="AG5818" s="11"/>
    </row>
    <row r="5819" spans="5:33">
      <c r="E5819" s="11"/>
      <c r="K5819" s="11"/>
      <c r="Q5819" s="11"/>
      <c r="X5819" s="11"/>
      <c r="AA5819" s="11"/>
      <c r="AG5819" s="11"/>
    </row>
    <row r="5820" spans="5:33">
      <c r="E5820" s="11"/>
      <c r="K5820" s="11"/>
      <c r="Q5820" s="11"/>
      <c r="X5820" s="11"/>
      <c r="AA5820" s="11"/>
      <c r="AG5820" s="11"/>
    </row>
    <row r="5821" spans="5:33">
      <c r="E5821" s="11"/>
      <c r="K5821" s="11"/>
      <c r="Q5821" s="11"/>
      <c r="X5821" s="11"/>
      <c r="AA5821" s="11"/>
      <c r="AG5821" s="11"/>
    </row>
    <row r="5822" spans="5:33">
      <c r="E5822" s="11"/>
      <c r="K5822" s="11"/>
      <c r="Q5822" s="11"/>
      <c r="X5822" s="11"/>
      <c r="AA5822" s="11"/>
      <c r="AG5822" s="11"/>
    </row>
    <row r="5823" spans="5:33">
      <c r="E5823" s="11"/>
      <c r="K5823" s="11"/>
      <c r="Q5823" s="11"/>
      <c r="X5823" s="11"/>
      <c r="AA5823" s="11"/>
      <c r="AG5823" s="11"/>
    </row>
    <row r="5824" spans="5:33">
      <c r="E5824" s="11"/>
      <c r="K5824" s="11"/>
      <c r="Q5824" s="11"/>
      <c r="X5824" s="11"/>
      <c r="AA5824" s="11"/>
      <c r="AG5824" s="11"/>
    </row>
    <row r="5825" spans="5:33">
      <c r="E5825" s="11"/>
      <c r="K5825" s="11"/>
      <c r="Q5825" s="11"/>
      <c r="X5825" s="11"/>
      <c r="AA5825" s="11"/>
      <c r="AG5825" s="11"/>
    </row>
    <row r="5826" spans="5:33">
      <c r="E5826" s="11"/>
      <c r="K5826" s="11"/>
      <c r="Q5826" s="11"/>
      <c r="X5826" s="11"/>
      <c r="AA5826" s="11"/>
      <c r="AG5826" s="11"/>
    </row>
    <row r="5827" spans="5:33">
      <c r="E5827" s="11"/>
      <c r="K5827" s="11"/>
      <c r="Q5827" s="11"/>
      <c r="X5827" s="11"/>
      <c r="AA5827" s="11"/>
      <c r="AG5827" s="11"/>
    </row>
    <row r="5828" spans="5:33">
      <c r="E5828" s="11"/>
      <c r="K5828" s="11"/>
      <c r="Q5828" s="11"/>
      <c r="X5828" s="11"/>
      <c r="AA5828" s="11"/>
      <c r="AG5828" s="11"/>
    </row>
    <row r="5829" spans="5:33">
      <c r="E5829" s="11"/>
      <c r="K5829" s="11"/>
      <c r="Q5829" s="11"/>
      <c r="X5829" s="11"/>
      <c r="AA5829" s="11"/>
      <c r="AG5829" s="11"/>
    </row>
    <row r="5830" spans="5:33">
      <c r="E5830" s="11"/>
      <c r="K5830" s="11"/>
      <c r="Q5830" s="11"/>
      <c r="X5830" s="11"/>
      <c r="AA5830" s="11"/>
      <c r="AG5830" s="11"/>
    </row>
    <row r="5831" spans="5:33">
      <c r="E5831" s="11"/>
      <c r="K5831" s="11"/>
      <c r="Q5831" s="11"/>
      <c r="X5831" s="11"/>
      <c r="AA5831" s="11"/>
      <c r="AG5831" s="11"/>
    </row>
    <row r="5832" spans="5:33">
      <c r="E5832" s="11"/>
      <c r="K5832" s="11"/>
      <c r="Q5832" s="11"/>
      <c r="X5832" s="11"/>
      <c r="AA5832" s="11"/>
      <c r="AG5832" s="11"/>
    </row>
    <row r="5833" spans="5:33">
      <c r="E5833" s="11"/>
      <c r="K5833" s="11"/>
      <c r="Q5833" s="11"/>
      <c r="X5833" s="11"/>
      <c r="AA5833" s="11"/>
      <c r="AG5833" s="11"/>
    </row>
    <row r="5834" spans="5:33">
      <c r="E5834" s="11"/>
      <c r="K5834" s="11"/>
      <c r="Q5834" s="11"/>
      <c r="X5834" s="11"/>
      <c r="AA5834" s="11"/>
      <c r="AG5834" s="11"/>
    </row>
    <row r="5835" spans="5:33">
      <c r="E5835" s="11"/>
      <c r="K5835" s="11"/>
      <c r="Q5835" s="11"/>
      <c r="X5835" s="11"/>
      <c r="AA5835" s="11"/>
      <c r="AG5835" s="11"/>
    </row>
    <row r="5836" spans="5:33">
      <c r="E5836" s="11"/>
      <c r="K5836" s="11"/>
      <c r="Q5836" s="11"/>
      <c r="X5836" s="11"/>
      <c r="AA5836" s="11"/>
      <c r="AG5836" s="11"/>
    </row>
    <row r="5837" spans="5:33">
      <c r="E5837" s="11"/>
      <c r="K5837" s="11"/>
      <c r="Q5837" s="11"/>
      <c r="X5837" s="11"/>
      <c r="AA5837" s="11"/>
      <c r="AG5837" s="11"/>
    </row>
    <row r="5838" spans="5:33">
      <c r="E5838" s="11"/>
      <c r="K5838" s="11"/>
      <c r="Q5838" s="11"/>
      <c r="X5838" s="11"/>
      <c r="AA5838" s="11"/>
      <c r="AG5838" s="11"/>
    </row>
    <row r="5839" spans="5:33">
      <c r="E5839" s="11"/>
      <c r="K5839" s="11"/>
      <c r="Q5839" s="11"/>
      <c r="X5839" s="11"/>
      <c r="AA5839" s="11"/>
      <c r="AG5839" s="11"/>
    </row>
    <row r="5840" spans="5:33">
      <c r="E5840" s="11"/>
      <c r="K5840" s="11"/>
      <c r="Q5840" s="11"/>
      <c r="X5840" s="11"/>
      <c r="AA5840" s="11"/>
      <c r="AG5840" s="11"/>
    </row>
    <row r="5841" spans="5:33">
      <c r="E5841" s="11"/>
      <c r="K5841" s="11"/>
      <c r="Q5841" s="11"/>
      <c r="X5841" s="11"/>
      <c r="AA5841" s="11"/>
      <c r="AG5841" s="11"/>
    </row>
    <row r="5842" spans="5:33">
      <c r="E5842" s="11"/>
      <c r="K5842" s="11"/>
      <c r="Q5842" s="11"/>
      <c r="X5842" s="11"/>
      <c r="AA5842" s="11"/>
      <c r="AG5842" s="11"/>
    </row>
    <row r="5843" spans="5:33">
      <c r="E5843" s="11"/>
      <c r="K5843" s="11"/>
      <c r="Q5843" s="11"/>
      <c r="X5843" s="11"/>
      <c r="AA5843" s="11"/>
      <c r="AG5843" s="11"/>
    </row>
    <row r="5844" spans="5:33">
      <c r="E5844" s="11"/>
      <c r="K5844" s="11"/>
      <c r="Q5844" s="11"/>
      <c r="X5844" s="11"/>
      <c r="AA5844" s="11"/>
      <c r="AG5844" s="11"/>
    </row>
    <row r="5845" spans="5:33">
      <c r="E5845" s="11"/>
      <c r="K5845" s="11"/>
      <c r="Q5845" s="11"/>
      <c r="X5845" s="11"/>
      <c r="AA5845" s="11"/>
      <c r="AG5845" s="11"/>
    </row>
    <row r="5846" spans="5:33">
      <c r="E5846" s="11"/>
      <c r="K5846" s="11"/>
      <c r="Q5846" s="11"/>
      <c r="X5846" s="11"/>
      <c r="AA5846" s="11"/>
      <c r="AG5846" s="11"/>
    </row>
    <row r="5847" spans="5:33">
      <c r="E5847" s="11"/>
      <c r="K5847" s="11"/>
      <c r="Q5847" s="11"/>
      <c r="X5847" s="11"/>
      <c r="AA5847" s="11"/>
      <c r="AG5847" s="11"/>
    </row>
    <row r="5848" spans="5:33">
      <c r="E5848" s="11"/>
      <c r="K5848" s="11"/>
      <c r="Q5848" s="11"/>
      <c r="X5848" s="11"/>
      <c r="AA5848" s="11"/>
      <c r="AG5848" s="11"/>
    </row>
    <row r="5849" spans="5:33">
      <c r="E5849" s="11"/>
      <c r="K5849" s="11"/>
      <c r="Q5849" s="11"/>
      <c r="X5849" s="11"/>
      <c r="AA5849" s="11"/>
      <c r="AG5849" s="11"/>
    </row>
    <row r="5850" spans="5:33">
      <c r="E5850" s="11"/>
      <c r="K5850" s="11"/>
      <c r="Q5850" s="11"/>
      <c r="X5850" s="11"/>
      <c r="AA5850" s="11"/>
      <c r="AG5850" s="11"/>
    </row>
    <row r="5851" spans="5:33">
      <c r="E5851" s="11"/>
      <c r="K5851" s="11"/>
      <c r="Q5851" s="11"/>
      <c r="X5851" s="11"/>
      <c r="AA5851" s="11"/>
      <c r="AG5851" s="11"/>
    </row>
    <row r="5852" spans="5:33">
      <c r="E5852" s="11"/>
      <c r="K5852" s="11"/>
      <c r="Q5852" s="11"/>
      <c r="X5852" s="11"/>
      <c r="AA5852" s="11"/>
      <c r="AG5852" s="11"/>
    </row>
    <row r="5853" spans="5:33">
      <c r="E5853" s="11"/>
      <c r="K5853" s="11"/>
      <c r="Q5853" s="11"/>
      <c r="X5853" s="11"/>
      <c r="AA5853" s="11"/>
      <c r="AG5853" s="11"/>
    </row>
    <row r="5854" spans="5:33">
      <c r="E5854" s="11"/>
      <c r="K5854" s="11"/>
      <c r="Q5854" s="11"/>
      <c r="X5854" s="11"/>
      <c r="AA5854" s="11"/>
      <c r="AG5854" s="11"/>
    </row>
    <row r="5855" spans="5:33">
      <c r="E5855" s="11"/>
      <c r="K5855" s="11"/>
      <c r="Q5855" s="11"/>
      <c r="X5855" s="11"/>
      <c r="AA5855" s="11"/>
      <c r="AG5855" s="11"/>
    </row>
    <row r="5856" spans="5:33">
      <c r="E5856" s="11"/>
      <c r="K5856" s="11"/>
      <c r="Q5856" s="11"/>
      <c r="X5856" s="11"/>
      <c r="AA5856" s="11"/>
      <c r="AG5856" s="11"/>
    </row>
    <row r="5857" spans="5:33">
      <c r="E5857" s="11"/>
      <c r="K5857" s="11"/>
      <c r="Q5857" s="11"/>
      <c r="X5857" s="11"/>
      <c r="AA5857" s="11"/>
      <c r="AG5857" s="11"/>
    </row>
    <row r="5858" spans="5:33">
      <c r="E5858" s="11"/>
      <c r="K5858" s="11"/>
      <c r="Q5858" s="11"/>
      <c r="X5858" s="11"/>
      <c r="AA5858" s="11"/>
      <c r="AG5858" s="11"/>
    </row>
    <row r="5859" spans="5:33">
      <c r="E5859" s="11"/>
      <c r="K5859" s="11"/>
      <c r="Q5859" s="11"/>
      <c r="X5859" s="11"/>
      <c r="AA5859" s="11"/>
      <c r="AG5859" s="11"/>
    </row>
    <row r="5860" spans="5:33">
      <c r="E5860" s="11"/>
      <c r="K5860" s="11"/>
      <c r="Q5860" s="11"/>
      <c r="X5860" s="11"/>
      <c r="AA5860" s="11"/>
      <c r="AG5860" s="11"/>
    </row>
    <row r="5861" spans="5:33">
      <c r="E5861" s="11"/>
      <c r="K5861" s="11"/>
      <c r="Q5861" s="11"/>
      <c r="X5861" s="11"/>
      <c r="AA5861" s="11"/>
      <c r="AG5861" s="11"/>
    </row>
    <row r="5862" spans="5:33">
      <c r="E5862" s="11"/>
      <c r="K5862" s="11"/>
      <c r="Q5862" s="11"/>
      <c r="X5862" s="11"/>
      <c r="AA5862" s="11"/>
      <c r="AG5862" s="11"/>
    </row>
    <row r="5863" spans="5:33">
      <c r="E5863" s="11"/>
      <c r="K5863" s="11"/>
      <c r="Q5863" s="11"/>
      <c r="X5863" s="11"/>
      <c r="AA5863" s="11"/>
      <c r="AG5863" s="11"/>
    </row>
    <row r="5864" spans="5:33">
      <c r="E5864" s="11"/>
      <c r="K5864" s="11"/>
      <c r="Q5864" s="11"/>
      <c r="X5864" s="11"/>
      <c r="AA5864" s="11"/>
      <c r="AG5864" s="11"/>
    </row>
    <row r="5865" spans="5:33">
      <c r="E5865" s="11"/>
      <c r="K5865" s="11"/>
      <c r="Q5865" s="11"/>
      <c r="X5865" s="11"/>
      <c r="AA5865" s="11"/>
      <c r="AG5865" s="11"/>
    </row>
    <row r="5866" spans="5:33">
      <c r="E5866" s="11"/>
      <c r="K5866" s="11"/>
      <c r="Q5866" s="11"/>
      <c r="X5866" s="11"/>
      <c r="AA5866" s="11"/>
      <c r="AG5866" s="11"/>
    </row>
    <row r="5867" spans="5:33">
      <c r="E5867" s="11"/>
      <c r="K5867" s="11"/>
      <c r="Q5867" s="11"/>
      <c r="X5867" s="11"/>
      <c r="AA5867" s="11"/>
      <c r="AG5867" s="11"/>
    </row>
    <row r="5868" spans="5:33">
      <c r="E5868" s="11"/>
      <c r="K5868" s="11"/>
      <c r="Q5868" s="11"/>
      <c r="X5868" s="11"/>
      <c r="AA5868" s="11"/>
      <c r="AG5868" s="11"/>
    </row>
    <row r="5869" spans="5:33">
      <c r="E5869" s="11"/>
      <c r="K5869" s="11"/>
      <c r="Q5869" s="11"/>
      <c r="X5869" s="11"/>
      <c r="AA5869" s="11"/>
      <c r="AG5869" s="11"/>
    </row>
    <row r="5870" spans="5:33">
      <c r="E5870" s="11"/>
      <c r="K5870" s="11"/>
      <c r="Q5870" s="11"/>
      <c r="X5870" s="11"/>
      <c r="AA5870" s="11"/>
      <c r="AG5870" s="11"/>
    </row>
    <row r="5871" spans="5:33">
      <c r="E5871" s="11"/>
      <c r="K5871" s="11"/>
      <c r="Q5871" s="11"/>
      <c r="X5871" s="11"/>
      <c r="AA5871" s="11"/>
      <c r="AG5871" s="11"/>
    </row>
    <row r="5872" spans="5:33">
      <c r="E5872" s="11"/>
      <c r="K5872" s="11"/>
      <c r="Q5872" s="11"/>
      <c r="X5872" s="11"/>
      <c r="AA5872" s="11"/>
      <c r="AG5872" s="11"/>
    </row>
    <row r="5873" spans="5:33">
      <c r="E5873" s="11"/>
      <c r="K5873" s="11"/>
      <c r="Q5873" s="11"/>
      <c r="X5873" s="11"/>
      <c r="AA5873" s="11"/>
      <c r="AG5873" s="11"/>
    </row>
    <row r="5874" spans="5:33">
      <c r="E5874" s="11"/>
      <c r="K5874" s="11"/>
      <c r="Q5874" s="11"/>
      <c r="X5874" s="11"/>
      <c r="AA5874" s="11"/>
      <c r="AG5874" s="11"/>
    </row>
    <row r="5875" spans="5:33">
      <c r="E5875" s="11"/>
      <c r="K5875" s="11"/>
      <c r="Q5875" s="11"/>
      <c r="X5875" s="11"/>
      <c r="AA5875" s="11"/>
      <c r="AG5875" s="11"/>
    </row>
    <row r="5876" spans="5:33">
      <c r="E5876" s="11"/>
      <c r="K5876" s="11"/>
      <c r="Q5876" s="11"/>
      <c r="X5876" s="11"/>
      <c r="AA5876" s="11"/>
      <c r="AG5876" s="11"/>
    </row>
    <row r="5877" spans="5:33">
      <c r="E5877" s="11"/>
      <c r="K5877" s="11"/>
      <c r="Q5877" s="11"/>
      <c r="X5877" s="11"/>
      <c r="AA5877" s="11"/>
      <c r="AG5877" s="11"/>
    </row>
    <row r="5878" spans="5:33">
      <c r="E5878" s="11"/>
      <c r="K5878" s="11"/>
      <c r="Q5878" s="11"/>
      <c r="X5878" s="11"/>
      <c r="AA5878" s="11"/>
      <c r="AG5878" s="11"/>
    </row>
    <row r="5879" spans="5:33">
      <c r="E5879" s="11"/>
      <c r="K5879" s="11"/>
      <c r="Q5879" s="11"/>
      <c r="X5879" s="11"/>
      <c r="AA5879" s="11"/>
      <c r="AG5879" s="11"/>
    </row>
    <row r="5880" spans="5:33">
      <c r="E5880" s="11"/>
      <c r="K5880" s="11"/>
      <c r="Q5880" s="11"/>
      <c r="X5880" s="11"/>
      <c r="AA5880" s="11"/>
      <c r="AG5880" s="11"/>
    </row>
    <row r="5881" spans="5:33">
      <c r="E5881" s="11"/>
      <c r="K5881" s="11"/>
      <c r="Q5881" s="11"/>
      <c r="X5881" s="11"/>
      <c r="AA5881" s="11"/>
      <c r="AG5881" s="11"/>
    </row>
    <row r="5882" spans="5:33">
      <c r="E5882" s="11"/>
      <c r="K5882" s="11"/>
      <c r="Q5882" s="11"/>
      <c r="X5882" s="11"/>
      <c r="AA5882" s="11"/>
      <c r="AG5882" s="11"/>
    </row>
    <row r="5883" spans="5:33">
      <c r="E5883" s="11"/>
      <c r="K5883" s="11"/>
      <c r="Q5883" s="11"/>
      <c r="X5883" s="11"/>
      <c r="AA5883" s="11"/>
      <c r="AG5883" s="11"/>
    </row>
    <row r="5884" spans="5:33">
      <c r="E5884" s="11"/>
      <c r="K5884" s="11"/>
      <c r="Q5884" s="11"/>
      <c r="X5884" s="11"/>
      <c r="AA5884" s="11"/>
      <c r="AG5884" s="11"/>
    </row>
    <row r="5885" spans="5:33">
      <c r="E5885" s="11"/>
      <c r="K5885" s="11"/>
      <c r="Q5885" s="11"/>
      <c r="X5885" s="11"/>
      <c r="AA5885" s="11"/>
      <c r="AG5885" s="11"/>
    </row>
    <row r="5886" spans="5:33">
      <c r="E5886" s="11"/>
      <c r="K5886" s="11"/>
      <c r="Q5886" s="11"/>
      <c r="X5886" s="11"/>
      <c r="AA5886" s="11"/>
      <c r="AG5886" s="11"/>
    </row>
    <row r="5887" spans="5:33">
      <c r="E5887" s="11"/>
      <c r="K5887" s="11"/>
      <c r="Q5887" s="11"/>
      <c r="X5887" s="11"/>
      <c r="AA5887" s="11"/>
      <c r="AG5887" s="11"/>
    </row>
    <row r="5888" spans="5:33">
      <c r="E5888" s="11"/>
      <c r="K5888" s="11"/>
      <c r="Q5888" s="11"/>
      <c r="X5888" s="11"/>
      <c r="AA5888" s="11"/>
      <c r="AG5888" s="11"/>
    </row>
    <row r="5889" spans="5:33">
      <c r="E5889" s="11"/>
      <c r="K5889" s="11"/>
      <c r="Q5889" s="11"/>
      <c r="X5889" s="11"/>
      <c r="AA5889" s="11"/>
      <c r="AG5889" s="11"/>
    </row>
    <row r="5890" spans="5:33">
      <c r="E5890" s="11"/>
      <c r="K5890" s="11"/>
      <c r="Q5890" s="11"/>
      <c r="X5890" s="11"/>
      <c r="AA5890" s="11"/>
      <c r="AG5890" s="11"/>
    </row>
    <row r="5891" spans="5:33">
      <c r="E5891" s="11"/>
      <c r="K5891" s="11"/>
      <c r="Q5891" s="11"/>
      <c r="X5891" s="11"/>
      <c r="AA5891" s="11"/>
      <c r="AG5891" s="11"/>
    </row>
    <row r="5892" spans="5:33">
      <c r="E5892" s="11"/>
      <c r="K5892" s="11"/>
      <c r="Q5892" s="11"/>
      <c r="X5892" s="11"/>
      <c r="AA5892" s="11"/>
      <c r="AG5892" s="11"/>
    </row>
    <row r="5893" spans="5:33">
      <c r="E5893" s="11"/>
      <c r="K5893" s="11"/>
      <c r="Q5893" s="11"/>
      <c r="X5893" s="11"/>
      <c r="AA5893" s="11"/>
      <c r="AG5893" s="11"/>
    </row>
    <row r="5894" spans="5:33">
      <c r="E5894" s="11"/>
      <c r="K5894" s="11"/>
      <c r="Q5894" s="11"/>
      <c r="X5894" s="11"/>
      <c r="AA5894" s="11"/>
      <c r="AG5894" s="11"/>
    </row>
    <row r="5895" spans="5:33">
      <c r="E5895" s="11"/>
      <c r="K5895" s="11"/>
      <c r="Q5895" s="11"/>
      <c r="X5895" s="11"/>
      <c r="AA5895" s="11"/>
      <c r="AG5895" s="11"/>
    </row>
    <row r="5896" spans="5:33">
      <c r="E5896" s="11"/>
      <c r="K5896" s="11"/>
      <c r="Q5896" s="11"/>
      <c r="X5896" s="11"/>
      <c r="AA5896" s="11"/>
      <c r="AG5896" s="11"/>
    </row>
    <row r="5897" spans="5:33">
      <c r="E5897" s="11"/>
      <c r="K5897" s="11"/>
      <c r="Q5897" s="11"/>
      <c r="X5897" s="11"/>
      <c r="AA5897" s="11"/>
      <c r="AG5897" s="11"/>
    </row>
    <row r="5898" spans="5:33">
      <c r="E5898" s="11"/>
      <c r="K5898" s="11"/>
      <c r="Q5898" s="11"/>
      <c r="X5898" s="11"/>
      <c r="AA5898" s="11"/>
      <c r="AG5898" s="11"/>
    </row>
    <row r="5899" spans="5:33">
      <c r="E5899" s="11"/>
      <c r="K5899" s="11"/>
      <c r="Q5899" s="11"/>
      <c r="X5899" s="11"/>
      <c r="AA5899" s="11"/>
      <c r="AG5899" s="11"/>
    </row>
    <row r="5900" spans="5:33">
      <c r="E5900" s="11"/>
      <c r="K5900" s="11"/>
      <c r="Q5900" s="11"/>
      <c r="X5900" s="11"/>
      <c r="AA5900" s="11"/>
      <c r="AG5900" s="11"/>
    </row>
    <row r="5901" spans="5:33">
      <c r="E5901" s="11"/>
      <c r="K5901" s="11"/>
      <c r="Q5901" s="11"/>
      <c r="X5901" s="11"/>
      <c r="AA5901" s="11"/>
      <c r="AG5901" s="11"/>
    </row>
    <row r="5902" spans="5:33">
      <c r="E5902" s="11"/>
      <c r="K5902" s="11"/>
      <c r="Q5902" s="11"/>
      <c r="X5902" s="11"/>
      <c r="AA5902" s="11"/>
      <c r="AG5902" s="11"/>
    </row>
    <row r="5903" spans="5:33">
      <c r="E5903" s="11"/>
      <c r="K5903" s="11"/>
      <c r="Q5903" s="11"/>
      <c r="X5903" s="11"/>
      <c r="AA5903" s="11"/>
      <c r="AG5903" s="11"/>
    </row>
    <row r="5904" spans="5:33">
      <c r="E5904" s="11"/>
      <c r="K5904" s="11"/>
      <c r="Q5904" s="11"/>
      <c r="X5904" s="11"/>
      <c r="AA5904" s="11"/>
      <c r="AG5904" s="11"/>
    </row>
    <row r="5905" spans="5:33">
      <c r="E5905" s="11"/>
      <c r="K5905" s="11"/>
      <c r="Q5905" s="11"/>
      <c r="X5905" s="11"/>
      <c r="AA5905" s="11"/>
      <c r="AG5905" s="11"/>
    </row>
    <row r="5906" spans="5:33">
      <c r="E5906" s="11"/>
      <c r="K5906" s="11"/>
      <c r="Q5906" s="11"/>
      <c r="X5906" s="11"/>
      <c r="AA5906" s="11"/>
      <c r="AG5906" s="11"/>
    </row>
    <row r="5907" spans="5:33">
      <c r="E5907" s="11"/>
      <c r="K5907" s="11"/>
      <c r="Q5907" s="11"/>
      <c r="X5907" s="11"/>
      <c r="AA5907" s="11"/>
      <c r="AG5907" s="11"/>
    </row>
    <row r="5908" spans="5:33">
      <c r="E5908" s="11"/>
      <c r="K5908" s="11"/>
      <c r="Q5908" s="11"/>
      <c r="X5908" s="11"/>
      <c r="AA5908" s="11"/>
      <c r="AG5908" s="11"/>
    </row>
    <row r="5909" spans="5:33">
      <c r="E5909" s="11"/>
      <c r="K5909" s="11"/>
      <c r="Q5909" s="11"/>
      <c r="X5909" s="11"/>
      <c r="AA5909" s="11"/>
      <c r="AG5909" s="11"/>
    </row>
    <row r="5910" spans="5:33">
      <c r="E5910" s="11"/>
      <c r="K5910" s="11"/>
      <c r="Q5910" s="11"/>
      <c r="X5910" s="11"/>
      <c r="AA5910" s="11"/>
      <c r="AG5910" s="11"/>
    </row>
    <row r="5911" spans="5:33">
      <c r="E5911" s="11"/>
      <c r="K5911" s="11"/>
      <c r="Q5911" s="11"/>
      <c r="X5911" s="11"/>
      <c r="AA5911" s="11"/>
      <c r="AG5911" s="11"/>
    </row>
    <row r="5912" spans="5:33">
      <c r="E5912" s="11"/>
      <c r="K5912" s="11"/>
      <c r="Q5912" s="11"/>
      <c r="X5912" s="11"/>
      <c r="AA5912" s="11"/>
      <c r="AG5912" s="11"/>
    </row>
    <row r="5913" spans="5:33">
      <c r="E5913" s="11"/>
      <c r="K5913" s="11"/>
      <c r="Q5913" s="11"/>
      <c r="X5913" s="11"/>
      <c r="AA5913" s="11"/>
      <c r="AG5913" s="11"/>
    </row>
    <row r="5914" spans="5:33">
      <c r="E5914" s="11"/>
      <c r="K5914" s="11"/>
      <c r="Q5914" s="11"/>
      <c r="X5914" s="11"/>
      <c r="AA5914" s="11"/>
      <c r="AG5914" s="11"/>
    </row>
    <row r="5915" spans="5:33">
      <c r="E5915" s="11"/>
      <c r="K5915" s="11"/>
      <c r="Q5915" s="11"/>
      <c r="X5915" s="11"/>
      <c r="AA5915" s="11"/>
      <c r="AG5915" s="11"/>
    </row>
    <row r="5916" spans="5:33">
      <c r="E5916" s="11"/>
      <c r="K5916" s="11"/>
      <c r="Q5916" s="11"/>
      <c r="X5916" s="11"/>
      <c r="AA5916" s="11"/>
      <c r="AG5916" s="11"/>
    </row>
    <row r="5917" spans="5:33">
      <c r="E5917" s="11"/>
      <c r="K5917" s="11"/>
      <c r="Q5917" s="11"/>
      <c r="X5917" s="11"/>
      <c r="AA5917" s="11"/>
      <c r="AG5917" s="11"/>
    </row>
    <row r="5918" spans="5:33">
      <c r="E5918" s="11"/>
      <c r="K5918" s="11"/>
      <c r="Q5918" s="11"/>
      <c r="X5918" s="11"/>
      <c r="AA5918" s="11"/>
      <c r="AG5918" s="11"/>
    </row>
    <row r="5919" spans="5:33">
      <c r="E5919" s="11"/>
      <c r="K5919" s="11"/>
      <c r="Q5919" s="11"/>
      <c r="X5919" s="11"/>
      <c r="AA5919" s="11"/>
      <c r="AG5919" s="11"/>
    </row>
    <row r="5920" spans="5:33">
      <c r="E5920" s="11"/>
      <c r="K5920" s="11"/>
      <c r="Q5920" s="11"/>
      <c r="X5920" s="11"/>
      <c r="AA5920" s="11"/>
      <c r="AG5920" s="11"/>
    </row>
    <row r="5921" spans="5:33">
      <c r="E5921" s="11"/>
      <c r="K5921" s="11"/>
      <c r="Q5921" s="11"/>
      <c r="X5921" s="11"/>
      <c r="AA5921" s="11"/>
      <c r="AG5921" s="11"/>
    </row>
    <row r="5922" spans="5:33">
      <c r="E5922" s="11"/>
      <c r="K5922" s="11"/>
      <c r="Q5922" s="11"/>
      <c r="X5922" s="11"/>
      <c r="AA5922" s="11"/>
      <c r="AG5922" s="11"/>
    </row>
    <row r="5923" spans="5:33">
      <c r="E5923" s="11"/>
      <c r="K5923" s="11"/>
      <c r="Q5923" s="11"/>
      <c r="X5923" s="11"/>
      <c r="AA5923" s="11"/>
      <c r="AG5923" s="11"/>
    </row>
    <row r="5924" spans="5:33">
      <c r="E5924" s="11"/>
      <c r="K5924" s="11"/>
      <c r="Q5924" s="11"/>
      <c r="X5924" s="11"/>
      <c r="AA5924" s="11"/>
      <c r="AG5924" s="11"/>
    </row>
    <row r="5925" spans="5:33">
      <c r="E5925" s="11"/>
      <c r="K5925" s="11"/>
      <c r="Q5925" s="11"/>
      <c r="X5925" s="11"/>
      <c r="AA5925" s="11"/>
      <c r="AG5925" s="11"/>
    </row>
    <row r="5926" spans="5:33">
      <c r="E5926" s="11"/>
      <c r="K5926" s="11"/>
      <c r="Q5926" s="11"/>
      <c r="X5926" s="11"/>
      <c r="AA5926" s="11"/>
      <c r="AG5926" s="11"/>
    </row>
    <row r="5927" spans="5:33">
      <c r="E5927" s="11"/>
      <c r="K5927" s="11"/>
      <c r="Q5927" s="11"/>
      <c r="X5927" s="11"/>
      <c r="AA5927" s="11"/>
      <c r="AG5927" s="11"/>
    </row>
    <row r="5928" spans="5:33">
      <c r="E5928" s="11"/>
      <c r="K5928" s="11"/>
      <c r="Q5928" s="11"/>
      <c r="X5928" s="11"/>
      <c r="AA5928" s="11"/>
      <c r="AG5928" s="11"/>
    </row>
    <row r="5929" spans="5:33">
      <c r="E5929" s="11"/>
      <c r="K5929" s="11"/>
      <c r="Q5929" s="11"/>
      <c r="X5929" s="11"/>
      <c r="AA5929" s="11"/>
      <c r="AG5929" s="11"/>
    </row>
    <row r="5930" spans="5:33">
      <c r="E5930" s="11"/>
      <c r="K5930" s="11"/>
      <c r="Q5930" s="11"/>
      <c r="X5930" s="11"/>
      <c r="AA5930" s="11"/>
      <c r="AG5930" s="11"/>
    </row>
    <row r="5931" spans="5:33">
      <c r="E5931" s="11"/>
      <c r="K5931" s="11"/>
      <c r="Q5931" s="11"/>
      <c r="X5931" s="11"/>
      <c r="AA5931" s="11"/>
      <c r="AG5931" s="11"/>
    </row>
    <row r="5932" spans="5:33">
      <c r="E5932" s="11"/>
      <c r="K5932" s="11"/>
      <c r="Q5932" s="11"/>
      <c r="X5932" s="11"/>
      <c r="AA5932" s="11"/>
      <c r="AG5932" s="11"/>
    </row>
    <row r="5933" spans="5:33">
      <c r="E5933" s="11"/>
      <c r="K5933" s="11"/>
      <c r="Q5933" s="11"/>
      <c r="X5933" s="11"/>
      <c r="AA5933" s="11"/>
      <c r="AG5933" s="11"/>
    </row>
    <row r="5934" spans="5:33">
      <c r="E5934" s="11"/>
      <c r="K5934" s="11"/>
      <c r="Q5934" s="11"/>
      <c r="X5934" s="11"/>
      <c r="AA5934" s="11"/>
      <c r="AG5934" s="11"/>
    </row>
    <row r="5935" spans="5:33">
      <c r="E5935" s="11"/>
      <c r="K5935" s="11"/>
      <c r="Q5935" s="11"/>
      <c r="X5935" s="11"/>
      <c r="AA5935" s="11"/>
      <c r="AG5935" s="11"/>
    </row>
    <row r="5936" spans="5:33">
      <c r="E5936" s="11"/>
      <c r="K5936" s="11"/>
      <c r="Q5936" s="11"/>
      <c r="X5936" s="11"/>
      <c r="AA5936" s="11"/>
      <c r="AG5936" s="11"/>
    </row>
    <row r="5937" spans="5:33">
      <c r="E5937" s="11"/>
      <c r="K5937" s="11"/>
      <c r="Q5937" s="11"/>
      <c r="X5937" s="11"/>
      <c r="AA5937" s="11"/>
      <c r="AG5937" s="11"/>
    </row>
    <row r="5938" spans="5:33">
      <c r="E5938" s="11"/>
      <c r="K5938" s="11"/>
      <c r="Q5938" s="11"/>
      <c r="X5938" s="11"/>
      <c r="AA5938" s="11"/>
      <c r="AG5938" s="11"/>
    </row>
    <row r="5939" spans="5:33">
      <c r="E5939" s="11"/>
      <c r="K5939" s="11"/>
      <c r="Q5939" s="11"/>
      <c r="X5939" s="11"/>
      <c r="AA5939" s="11"/>
      <c r="AG5939" s="11"/>
    </row>
    <row r="5940" spans="5:33">
      <c r="E5940" s="11"/>
      <c r="K5940" s="11"/>
      <c r="Q5940" s="11"/>
      <c r="X5940" s="11"/>
      <c r="AA5940" s="11"/>
      <c r="AG5940" s="11"/>
    </row>
    <row r="5941" spans="5:33">
      <c r="E5941" s="11"/>
      <c r="K5941" s="11"/>
      <c r="Q5941" s="11"/>
      <c r="X5941" s="11"/>
      <c r="AA5941" s="11"/>
      <c r="AG5941" s="11"/>
    </row>
    <row r="5942" spans="5:33">
      <c r="E5942" s="11"/>
      <c r="K5942" s="11"/>
      <c r="Q5942" s="11"/>
      <c r="X5942" s="11"/>
      <c r="AA5942" s="11"/>
      <c r="AG5942" s="11"/>
    </row>
    <row r="5943" spans="5:33">
      <c r="E5943" s="11"/>
      <c r="K5943" s="11"/>
      <c r="Q5943" s="11"/>
      <c r="X5943" s="11"/>
      <c r="AA5943" s="11"/>
      <c r="AG5943" s="11"/>
    </row>
    <row r="5944" spans="5:33">
      <c r="E5944" s="11"/>
      <c r="K5944" s="11"/>
      <c r="Q5944" s="11"/>
      <c r="X5944" s="11"/>
      <c r="AA5944" s="11"/>
      <c r="AG5944" s="11"/>
    </row>
    <row r="5945" spans="5:33">
      <c r="E5945" s="11"/>
      <c r="K5945" s="11"/>
      <c r="Q5945" s="11"/>
      <c r="X5945" s="11"/>
      <c r="AA5945" s="11"/>
      <c r="AG5945" s="11"/>
    </row>
    <row r="5946" spans="5:33">
      <c r="E5946" s="11"/>
      <c r="K5946" s="11"/>
      <c r="Q5946" s="11"/>
      <c r="X5946" s="11"/>
      <c r="AA5946" s="11"/>
      <c r="AG5946" s="11"/>
    </row>
    <row r="5947" spans="5:33">
      <c r="E5947" s="11"/>
      <c r="K5947" s="11"/>
      <c r="Q5947" s="11"/>
      <c r="X5947" s="11"/>
      <c r="AA5947" s="11"/>
      <c r="AG5947" s="11"/>
    </row>
    <row r="5948" spans="5:33">
      <c r="E5948" s="11"/>
      <c r="K5948" s="11"/>
      <c r="Q5948" s="11"/>
      <c r="X5948" s="11"/>
      <c r="AA5948" s="11"/>
      <c r="AG5948" s="11"/>
    </row>
    <row r="5949" spans="5:33">
      <c r="E5949" s="11"/>
      <c r="K5949" s="11"/>
      <c r="Q5949" s="11"/>
      <c r="X5949" s="11"/>
      <c r="AA5949" s="11"/>
      <c r="AG5949" s="11"/>
    </row>
    <row r="5950" spans="5:33">
      <c r="E5950" s="11"/>
      <c r="K5950" s="11"/>
      <c r="Q5950" s="11"/>
      <c r="X5950" s="11"/>
      <c r="AA5950" s="11"/>
      <c r="AG5950" s="11"/>
    </row>
    <row r="5951" spans="5:33">
      <c r="E5951" s="11"/>
      <c r="K5951" s="11"/>
      <c r="Q5951" s="11"/>
      <c r="X5951" s="11"/>
      <c r="AA5951" s="11"/>
      <c r="AG5951" s="11"/>
    </row>
    <row r="5952" spans="5:33">
      <c r="E5952" s="11"/>
      <c r="K5952" s="11"/>
      <c r="Q5952" s="11"/>
      <c r="X5952" s="11"/>
      <c r="AA5952" s="11"/>
      <c r="AG5952" s="11"/>
    </row>
    <row r="5953" spans="5:33">
      <c r="E5953" s="11"/>
      <c r="K5953" s="11"/>
      <c r="Q5953" s="11"/>
      <c r="X5953" s="11"/>
      <c r="AA5953" s="11"/>
      <c r="AG5953" s="11"/>
    </row>
    <row r="5954" spans="5:33">
      <c r="E5954" s="11"/>
      <c r="K5954" s="11"/>
      <c r="Q5954" s="11"/>
      <c r="X5954" s="11"/>
      <c r="AA5954" s="11"/>
      <c r="AG5954" s="11"/>
    </row>
    <row r="5955" spans="5:33">
      <c r="E5955" s="11"/>
      <c r="K5955" s="11"/>
      <c r="Q5955" s="11"/>
      <c r="X5955" s="11"/>
      <c r="AA5955" s="11"/>
      <c r="AG5955" s="11"/>
    </row>
    <row r="5956" spans="5:33">
      <c r="E5956" s="11"/>
      <c r="K5956" s="11"/>
      <c r="Q5956" s="11"/>
      <c r="X5956" s="11"/>
      <c r="AA5956" s="11"/>
      <c r="AG5956" s="11"/>
    </row>
    <row r="5957" spans="5:33">
      <c r="E5957" s="11"/>
      <c r="K5957" s="11"/>
      <c r="Q5957" s="11"/>
      <c r="X5957" s="11"/>
      <c r="AA5957" s="11"/>
      <c r="AG5957" s="11"/>
    </row>
    <row r="5958" spans="5:33">
      <c r="E5958" s="11"/>
      <c r="K5958" s="11"/>
      <c r="Q5958" s="11"/>
      <c r="X5958" s="11"/>
      <c r="AA5958" s="11"/>
      <c r="AG5958" s="11"/>
    </row>
    <row r="5959" spans="5:33">
      <c r="E5959" s="11"/>
      <c r="K5959" s="11"/>
      <c r="Q5959" s="11"/>
      <c r="X5959" s="11"/>
      <c r="AA5959" s="11"/>
      <c r="AG5959" s="11"/>
    </row>
    <row r="5960" spans="5:33">
      <c r="E5960" s="11"/>
      <c r="K5960" s="11"/>
      <c r="Q5960" s="11"/>
      <c r="X5960" s="11"/>
      <c r="AA5960" s="11"/>
      <c r="AG5960" s="11"/>
    </row>
    <row r="5961" spans="5:33">
      <c r="E5961" s="11"/>
      <c r="K5961" s="11"/>
      <c r="Q5961" s="11"/>
      <c r="X5961" s="11"/>
      <c r="AA5961" s="11"/>
      <c r="AG5961" s="11"/>
    </row>
    <row r="5962" spans="5:33">
      <c r="E5962" s="11"/>
      <c r="K5962" s="11"/>
      <c r="Q5962" s="11"/>
      <c r="X5962" s="11"/>
      <c r="AA5962" s="11"/>
      <c r="AG5962" s="11"/>
    </row>
    <row r="5963" spans="5:33">
      <c r="E5963" s="11"/>
      <c r="K5963" s="11"/>
      <c r="Q5963" s="11"/>
      <c r="X5963" s="11"/>
      <c r="AA5963" s="11"/>
      <c r="AG5963" s="11"/>
    </row>
    <row r="5964" spans="5:33">
      <c r="E5964" s="11"/>
      <c r="K5964" s="11"/>
      <c r="Q5964" s="11"/>
      <c r="X5964" s="11"/>
      <c r="AA5964" s="11"/>
      <c r="AG5964" s="11"/>
    </row>
    <row r="5965" spans="5:33">
      <c r="E5965" s="11"/>
      <c r="K5965" s="11"/>
      <c r="Q5965" s="11"/>
      <c r="X5965" s="11"/>
      <c r="AA5965" s="11"/>
      <c r="AG5965" s="11"/>
    </row>
    <row r="5966" spans="5:33">
      <c r="E5966" s="11"/>
      <c r="K5966" s="11"/>
      <c r="Q5966" s="11"/>
      <c r="X5966" s="11"/>
      <c r="AA5966" s="11"/>
      <c r="AG5966" s="11"/>
    </row>
    <row r="5967" spans="5:33">
      <c r="E5967" s="11"/>
      <c r="K5967" s="11"/>
      <c r="Q5967" s="11"/>
      <c r="X5967" s="11"/>
      <c r="AA5967" s="11"/>
      <c r="AG5967" s="11"/>
    </row>
    <row r="5968" spans="5:33">
      <c r="E5968" s="11"/>
      <c r="K5968" s="11"/>
      <c r="Q5968" s="11"/>
      <c r="X5968" s="11"/>
      <c r="AA5968" s="11"/>
      <c r="AG5968" s="11"/>
    </row>
    <row r="5969" spans="5:33">
      <c r="E5969" s="11"/>
      <c r="K5969" s="11"/>
      <c r="Q5969" s="11"/>
      <c r="X5969" s="11"/>
      <c r="AA5969" s="11"/>
      <c r="AG5969" s="11"/>
    </row>
    <row r="5970" spans="5:33">
      <c r="E5970" s="11"/>
      <c r="K5970" s="11"/>
      <c r="Q5970" s="11"/>
      <c r="X5970" s="11"/>
      <c r="AA5970" s="11"/>
      <c r="AG5970" s="11"/>
    </row>
    <row r="5971" spans="5:33">
      <c r="E5971" s="11"/>
      <c r="K5971" s="11"/>
      <c r="Q5971" s="11"/>
      <c r="X5971" s="11"/>
      <c r="AA5971" s="11"/>
      <c r="AG5971" s="11"/>
    </row>
    <row r="5972" spans="5:33">
      <c r="E5972" s="11"/>
      <c r="K5972" s="11"/>
      <c r="Q5972" s="11"/>
      <c r="X5972" s="11"/>
      <c r="AA5972" s="11"/>
      <c r="AG5972" s="11"/>
    </row>
    <row r="5973" spans="5:33">
      <c r="E5973" s="11"/>
      <c r="K5973" s="11"/>
      <c r="Q5973" s="11"/>
      <c r="X5973" s="11"/>
      <c r="AA5973" s="11"/>
      <c r="AG5973" s="11"/>
    </row>
    <row r="5974" spans="5:33">
      <c r="E5974" s="11"/>
      <c r="K5974" s="11"/>
      <c r="Q5974" s="11"/>
      <c r="X5974" s="11"/>
      <c r="AA5974" s="11"/>
      <c r="AG5974" s="11"/>
    </row>
    <row r="5975" spans="5:33">
      <c r="E5975" s="11"/>
      <c r="K5975" s="11"/>
      <c r="Q5975" s="11"/>
      <c r="X5975" s="11"/>
      <c r="AA5975" s="11"/>
      <c r="AG5975" s="11"/>
    </row>
    <row r="5976" spans="5:33">
      <c r="E5976" s="11"/>
      <c r="K5976" s="11"/>
      <c r="Q5976" s="11"/>
      <c r="X5976" s="11"/>
      <c r="AA5976" s="11"/>
      <c r="AG5976" s="11"/>
    </row>
    <row r="5977" spans="5:33">
      <c r="E5977" s="11"/>
      <c r="K5977" s="11"/>
      <c r="Q5977" s="11"/>
      <c r="X5977" s="11"/>
      <c r="AA5977" s="11"/>
      <c r="AG5977" s="11"/>
    </row>
    <row r="5978" spans="5:33">
      <c r="E5978" s="11"/>
      <c r="K5978" s="11"/>
      <c r="Q5978" s="11"/>
      <c r="X5978" s="11"/>
      <c r="AA5978" s="11"/>
      <c r="AG5978" s="11"/>
    </row>
    <row r="5979" spans="5:33">
      <c r="E5979" s="11"/>
      <c r="K5979" s="11"/>
      <c r="Q5979" s="11"/>
      <c r="X5979" s="11"/>
      <c r="AA5979" s="11"/>
      <c r="AG5979" s="11"/>
    </row>
    <row r="5980" spans="5:33">
      <c r="E5980" s="11"/>
      <c r="K5980" s="11"/>
      <c r="Q5980" s="11"/>
      <c r="X5980" s="11"/>
      <c r="AA5980" s="11"/>
      <c r="AG5980" s="11"/>
    </row>
    <row r="5981" spans="5:33">
      <c r="E5981" s="11"/>
      <c r="K5981" s="11"/>
      <c r="Q5981" s="11"/>
      <c r="X5981" s="11"/>
      <c r="AA5981" s="11"/>
      <c r="AG5981" s="11"/>
    </row>
    <row r="5982" spans="5:33">
      <c r="E5982" s="11"/>
      <c r="K5982" s="11"/>
      <c r="Q5982" s="11"/>
      <c r="X5982" s="11"/>
      <c r="AA5982" s="11"/>
      <c r="AG5982" s="11"/>
    </row>
    <row r="5983" spans="5:33">
      <c r="E5983" s="11"/>
      <c r="K5983" s="11"/>
      <c r="Q5983" s="11"/>
      <c r="X5983" s="11"/>
      <c r="AA5983" s="11"/>
      <c r="AG5983" s="11"/>
    </row>
    <row r="5984" spans="5:33">
      <c r="E5984" s="11"/>
      <c r="K5984" s="11"/>
      <c r="Q5984" s="11"/>
      <c r="X5984" s="11"/>
      <c r="AA5984" s="11"/>
      <c r="AG5984" s="11"/>
    </row>
    <row r="5985" spans="5:33">
      <c r="E5985" s="11"/>
      <c r="K5985" s="11"/>
      <c r="Q5985" s="11"/>
      <c r="X5985" s="11"/>
      <c r="AA5985" s="11"/>
      <c r="AG5985" s="11"/>
    </row>
    <row r="5986" spans="5:33">
      <c r="E5986" s="11"/>
      <c r="K5986" s="11"/>
      <c r="Q5986" s="11"/>
      <c r="X5986" s="11"/>
      <c r="AA5986" s="11"/>
      <c r="AG5986" s="11"/>
    </row>
    <row r="5987" spans="5:33">
      <c r="E5987" s="11"/>
      <c r="K5987" s="11"/>
      <c r="Q5987" s="11"/>
      <c r="X5987" s="11"/>
      <c r="AA5987" s="11"/>
      <c r="AG5987" s="11"/>
    </row>
    <row r="5988" spans="5:33">
      <c r="E5988" s="11"/>
      <c r="K5988" s="11"/>
      <c r="Q5988" s="11"/>
      <c r="X5988" s="11"/>
      <c r="AA5988" s="11"/>
      <c r="AG5988" s="11"/>
    </row>
    <row r="5989" spans="5:33">
      <c r="E5989" s="11"/>
      <c r="K5989" s="11"/>
      <c r="Q5989" s="11"/>
      <c r="X5989" s="11"/>
      <c r="AA5989" s="11"/>
      <c r="AG5989" s="11"/>
    </row>
    <row r="5990" spans="5:33">
      <c r="E5990" s="11"/>
      <c r="K5990" s="11"/>
      <c r="Q5990" s="11"/>
      <c r="X5990" s="11"/>
      <c r="AA5990" s="11"/>
      <c r="AG5990" s="11"/>
    </row>
    <row r="5991" spans="5:33">
      <c r="E5991" s="11"/>
      <c r="K5991" s="11"/>
      <c r="Q5991" s="11"/>
      <c r="X5991" s="11"/>
      <c r="AA5991" s="11"/>
      <c r="AG5991" s="11"/>
    </row>
    <row r="5992" spans="5:33">
      <c r="E5992" s="11"/>
      <c r="K5992" s="11"/>
      <c r="Q5992" s="11"/>
      <c r="X5992" s="11"/>
      <c r="AA5992" s="11"/>
      <c r="AG5992" s="11"/>
    </row>
    <row r="5993" spans="5:33">
      <c r="E5993" s="11"/>
      <c r="K5993" s="11"/>
      <c r="Q5993" s="11"/>
      <c r="X5993" s="11"/>
      <c r="AA5993" s="11"/>
      <c r="AG5993" s="11"/>
    </row>
    <row r="5994" spans="5:33">
      <c r="E5994" s="11"/>
      <c r="K5994" s="11"/>
      <c r="Q5994" s="11"/>
      <c r="X5994" s="11"/>
      <c r="AA5994" s="11"/>
      <c r="AG5994" s="11"/>
    </row>
    <row r="5995" spans="5:33">
      <c r="E5995" s="11"/>
      <c r="K5995" s="11"/>
      <c r="Q5995" s="11"/>
      <c r="X5995" s="11"/>
      <c r="AA5995" s="11"/>
      <c r="AG5995" s="11"/>
    </row>
    <row r="5996" spans="5:33">
      <c r="E5996" s="11"/>
      <c r="K5996" s="11"/>
      <c r="Q5996" s="11"/>
      <c r="X5996" s="11"/>
      <c r="AA5996" s="11"/>
      <c r="AG5996" s="11"/>
    </row>
    <row r="5997" spans="5:33">
      <c r="E5997" s="11"/>
      <c r="K5997" s="11"/>
      <c r="Q5997" s="11"/>
      <c r="X5997" s="11"/>
      <c r="AA5997" s="11"/>
      <c r="AG5997" s="11"/>
    </row>
    <row r="5998" spans="5:33">
      <c r="E5998" s="11"/>
      <c r="K5998" s="11"/>
      <c r="Q5998" s="11"/>
      <c r="X5998" s="11"/>
      <c r="AA5998" s="11"/>
      <c r="AG5998" s="11"/>
    </row>
    <row r="5999" spans="5:33">
      <c r="E5999" s="11"/>
      <c r="K5999" s="11"/>
      <c r="Q5999" s="11"/>
      <c r="X5999" s="11"/>
      <c r="AA5999" s="11"/>
      <c r="AG5999" s="11"/>
    </row>
    <row r="6000" spans="5:33">
      <c r="E6000" s="11"/>
      <c r="K6000" s="11"/>
      <c r="Q6000" s="11"/>
      <c r="X6000" s="11"/>
      <c r="AA6000" s="11"/>
      <c r="AG6000" s="11"/>
    </row>
    <row r="6001" spans="5:33">
      <c r="E6001" s="11"/>
      <c r="K6001" s="11"/>
      <c r="Q6001" s="11"/>
      <c r="X6001" s="11"/>
      <c r="AA6001" s="11"/>
      <c r="AG6001" s="11"/>
    </row>
    <row r="6002" spans="5:33">
      <c r="E6002" s="11"/>
      <c r="K6002" s="11"/>
      <c r="Q6002" s="11"/>
      <c r="X6002" s="11"/>
      <c r="AA6002" s="11"/>
      <c r="AG6002" s="11"/>
    </row>
    <row r="6003" spans="5:33">
      <c r="E6003" s="11"/>
      <c r="K6003" s="11"/>
      <c r="Q6003" s="11"/>
      <c r="X6003" s="11"/>
      <c r="AA6003" s="11"/>
      <c r="AG6003" s="11"/>
    </row>
    <row r="6004" spans="5:33">
      <c r="E6004" s="11"/>
      <c r="K6004" s="11"/>
      <c r="Q6004" s="11"/>
      <c r="X6004" s="11"/>
      <c r="AA6004" s="11"/>
      <c r="AG6004" s="11"/>
    </row>
    <row r="6005" spans="5:33">
      <c r="E6005" s="11"/>
      <c r="K6005" s="11"/>
      <c r="Q6005" s="11"/>
      <c r="X6005" s="11"/>
      <c r="AA6005" s="11"/>
      <c r="AG6005" s="11"/>
    </row>
    <row r="6006" spans="5:33">
      <c r="E6006" s="11"/>
      <c r="K6006" s="11"/>
      <c r="Q6006" s="11"/>
      <c r="X6006" s="11"/>
      <c r="AA6006" s="11"/>
      <c r="AG6006" s="11"/>
    </row>
    <row r="6007" spans="5:33">
      <c r="E6007" s="11"/>
      <c r="K6007" s="11"/>
      <c r="Q6007" s="11"/>
      <c r="X6007" s="11"/>
      <c r="AA6007" s="11"/>
      <c r="AG6007" s="11"/>
    </row>
    <row r="6008" spans="5:33">
      <c r="E6008" s="11"/>
      <c r="K6008" s="11"/>
      <c r="Q6008" s="11"/>
      <c r="X6008" s="11"/>
      <c r="AA6008" s="11"/>
      <c r="AG6008" s="11"/>
    </row>
    <row r="6009" spans="5:33">
      <c r="E6009" s="11"/>
      <c r="K6009" s="11"/>
      <c r="Q6009" s="11"/>
      <c r="X6009" s="11"/>
      <c r="AA6009" s="11"/>
      <c r="AG6009" s="11"/>
    </row>
    <row r="6010" spans="5:33">
      <c r="E6010" s="11"/>
      <c r="K6010" s="11"/>
      <c r="Q6010" s="11"/>
      <c r="X6010" s="11"/>
      <c r="AA6010" s="11"/>
      <c r="AG6010" s="11"/>
    </row>
    <row r="6011" spans="5:33">
      <c r="E6011" s="11"/>
      <c r="K6011" s="11"/>
      <c r="Q6011" s="11"/>
      <c r="X6011" s="11"/>
      <c r="AA6011" s="11"/>
      <c r="AG6011" s="11"/>
    </row>
    <row r="6012" spans="5:33">
      <c r="E6012" s="11"/>
      <c r="K6012" s="11"/>
      <c r="Q6012" s="11"/>
      <c r="X6012" s="11"/>
      <c r="AA6012" s="11"/>
      <c r="AG6012" s="11"/>
    </row>
    <row r="6013" spans="5:33">
      <c r="E6013" s="11"/>
      <c r="K6013" s="11"/>
      <c r="Q6013" s="11"/>
      <c r="X6013" s="11"/>
      <c r="AA6013" s="11"/>
      <c r="AG6013" s="11"/>
    </row>
    <row r="6014" spans="5:33">
      <c r="E6014" s="11"/>
      <c r="K6014" s="11"/>
      <c r="Q6014" s="11"/>
      <c r="X6014" s="11"/>
      <c r="AA6014" s="11"/>
      <c r="AG6014" s="11"/>
    </row>
    <row r="6015" spans="5:33">
      <c r="E6015" s="11"/>
      <c r="K6015" s="11"/>
      <c r="Q6015" s="11"/>
      <c r="X6015" s="11"/>
      <c r="AA6015" s="11"/>
      <c r="AG6015" s="11"/>
    </row>
    <row r="6016" spans="5:33">
      <c r="E6016" s="11"/>
      <c r="K6016" s="11"/>
      <c r="Q6016" s="11"/>
      <c r="X6016" s="11"/>
      <c r="AA6016" s="11"/>
      <c r="AG6016" s="11"/>
    </row>
    <row r="6017" spans="5:33">
      <c r="E6017" s="11"/>
      <c r="K6017" s="11"/>
      <c r="Q6017" s="11"/>
      <c r="X6017" s="11"/>
      <c r="AA6017" s="11"/>
      <c r="AG6017" s="11"/>
    </row>
    <row r="6018" spans="5:33">
      <c r="E6018" s="11"/>
      <c r="K6018" s="11"/>
      <c r="Q6018" s="11"/>
      <c r="X6018" s="11"/>
      <c r="AA6018" s="11"/>
      <c r="AG6018" s="11"/>
    </row>
    <row r="6019" spans="5:33">
      <c r="E6019" s="11"/>
      <c r="K6019" s="11"/>
      <c r="Q6019" s="11"/>
      <c r="X6019" s="11"/>
      <c r="AA6019" s="11"/>
      <c r="AG6019" s="11"/>
    </row>
    <row r="6020" spans="5:33">
      <c r="E6020" s="11"/>
      <c r="K6020" s="11"/>
      <c r="Q6020" s="11"/>
      <c r="X6020" s="11"/>
      <c r="AA6020" s="11"/>
      <c r="AG6020" s="11"/>
    </row>
    <row r="6021" spans="5:33">
      <c r="E6021" s="11"/>
      <c r="K6021" s="11"/>
      <c r="Q6021" s="11"/>
      <c r="X6021" s="11"/>
      <c r="AA6021" s="11"/>
      <c r="AG6021" s="11"/>
    </row>
    <row r="6022" spans="5:33">
      <c r="E6022" s="11"/>
      <c r="K6022" s="11"/>
      <c r="Q6022" s="11"/>
      <c r="X6022" s="11"/>
      <c r="AA6022" s="11"/>
      <c r="AG6022" s="11"/>
    </row>
    <row r="6023" spans="5:33">
      <c r="E6023" s="11"/>
      <c r="K6023" s="11"/>
      <c r="Q6023" s="11"/>
      <c r="X6023" s="11"/>
      <c r="AA6023" s="11"/>
      <c r="AG6023" s="11"/>
    </row>
    <row r="6024" spans="5:33">
      <c r="E6024" s="11"/>
      <c r="K6024" s="11"/>
      <c r="Q6024" s="11"/>
      <c r="X6024" s="11"/>
      <c r="AA6024" s="11"/>
      <c r="AG6024" s="11"/>
    </row>
    <row r="6025" spans="5:33">
      <c r="E6025" s="11"/>
      <c r="K6025" s="11"/>
      <c r="Q6025" s="11"/>
      <c r="X6025" s="11"/>
      <c r="AA6025" s="11"/>
      <c r="AG6025" s="11"/>
    </row>
    <row r="6026" spans="5:33">
      <c r="E6026" s="11"/>
      <c r="K6026" s="11"/>
      <c r="Q6026" s="11"/>
      <c r="X6026" s="11"/>
      <c r="AA6026" s="11"/>
      <c r="AG6026" s="11"/>
    </row>
    <row r="6027" spans="5:33">
      <c r="E6027" s="11"/>
      <c r="K6027" s="11"/>
      <c r="Q6027" s="11"/>
      <c r="X6027" s="11"/>
      <c r="AA6027" s="11"/>
      <c r="AG6027" s="11"/>
    </row>
    <row r="6028" spans="5:33">
      <c r="E6028" s="11"/>
      <c r="K6028" s="11"/>
      <c r="Q6028" s="11"/>
      <c r="X6028" s="11"/>
      <c r="AA6028" s="11"/>
      <c r="AG6028" s="11"/>
    </row>
    <row r="6029" spans="5:33">
      <c r="E6029" s="11"/>
      <c r="K6029" s="11"/>
      <c r="Q6029" s="11"/>
      <c r="X6029" s="11"/>
      <c r="AA6029" s="11"/>
      <c r="AG6029" s="11"/>
    </row>
    <row r="6030" spans="5:33">
      <c r="E6030" s="11"/>
      <c r="K6030" s="11"/>
      <c r="Q6030" s="11"/>
      <c r="X6030" s="11"/>
      <c r="AA6030" s="11"/>
      <c r="AG6030" s="11"/>
    </row>
    <row r="6031" spans="5:33">
      <c r="E6031" s="11"/>
      <c r="K6031" s="11"/>
      <c r="Q6031" s="11"/>
      <c r="X6031" s="11"/>
      <c r="AA6031" s="11"/>
      <c r="AG6031" s="11"/>
    </row>
    <row r="6032" spans="5:33">
      <c r="E6032" s="11"/>
      <c r="K6032" s="11"/>
      <c r="Q6032" s="11"/>
      <c r="X6032" s="11"/>
      <c r="AA6032" s="11"/>
      <c r="AG6032" s="11"/>
    </row>
    <row r="6033" spans="5:33">
      <c r="E6033" s="11"/>
      <c r="K6033" s="11"/>
      <c r="Q6033" s="11"/>
      <c r="X6033" s="11"/>
      <c r="AA6033" s="11"/>
      <c r="AG6033" s="11"/>
    </row>
    <row r="6034" spans="5:33">
      <c r="E6034" s="11"/>
      <c r="K6034" s="11"/>
      <c r="Q6034" s="11"/>
      <c r="X6034" s="11"/>
      <c r="AA6034" s="11"/>
      <c r="AG6034" s="11"/>
    </row>
    <row r="6035" spans="5:33">
      <c r="E6035" s="11"/>
      <c r="K6035" s="11"/>
      <c r="Q6035" s="11"/>
      <c r="X6035" s="11"/>
      <c r="AA6035" s="11"/>
      <c r="AG6035" s="11"/>
    </row>
    <row r="6036" spans="5:33">
      <c r="E6036" s="11"/>
      <c r="K6036" s="11"/>
      <c r="Q6036" s="11"/>
      <c r="X6036" s="11"/>
      <c r="AA6036" s="11"/>
      <c r="AG6036" s="11"/>
    </row>
    <row r="6037" spans="5:33">
      <c r="E6037" s="11"/>
      <c r="K6037" s="11"/>
      <c r="Q6037" s="11"/>
      <c r="X6037" s="11"/>
      <c r="AA6037" s="11"/>
      <c r="AG6037" s="11"/>
    </row>
    <row r="6038" spans="5:33">
      <c r="E6038" s="11"/>
      <c r="K6038" s="11"/>
      <c r="Q6038" s="11"/>
      <c r="X6038" s="11"/>
      <c r="AA6038" s="11"/>
      <c r="AG6038" s="11"/>
    </row>
    <row r="6039" spans="5:33">
      <c r="E6039" s="11"/>
      <c r="K6039" s="11"/>
      <c r="Q6039" s="11"/>
      <c r="X6039" s="11"/>
      <c r="AA6039" s="11"/>
      <c r="AG6039" s="11"/>
    </row>
    <row r="6040" spans="5:33">
      <c r="E6040" s="11"/>
      <c r="K6040" s="11"/>
      <c r="Q6040" s="11"/>
      <c r="X6040" s="11"/>
      <c r="AA6040" s="11"/>
      <c r="AG6040" s="11"/>
    </row>
    <row r="6041" spans="5:33">
      <c r="E6041" s="11"/>
      <c r="K6041" s="11"/>
      <c r="Q6041" s="11"/>
      <c r="X6041" s="11"/>
      <c r="AA6041" s="11"/>
      <c r="AG6041" s="11"/>
    </row>
    <row r="6042" spans="5:33">
      <c r="E6042" s="11"/>
      <c r="K6042" s="11"/>
      <c r="Q6042" s="11"/>
      <c r="X6042" s="11"/>
      <c r="AA6042" s="11"/>
      <c r="AG6042" s="11"/>
    </row>
    <row r="6043" spans="5:33">
      <c r="E6043" s="11"/>
      <c r="K6043" s="11"/>
      <c r="Q6043" s="11"/>
      <c r="X6043" s="11"/>
      <c r="AA6043" s="11"/>
      <c r="AG6043" s="11"/>
    </row>
    <row r="6044" spans="5:33">
      <c r="E6044" s="11"/>
      <c r="K6044" s="11"/>
      <c r="Q6044" s="11"/>
      <c r="X6044" s="11"/>
      <c r="AA6044" s="11"/>
      <c r="AG6044" s="11"/>
    </row>
    <row r="6045" spans="5:33">
      <c r="E6045" s="11"/>
      <c r="K6045" s="11"/>
      <c r="Q6045" s="11"/>
      <c r="X6045" s="11"/>
      <c r="AA6045" s="11"/>
      <c r="AG6045" s="11"/>
    </row>
    <row r="6046" spans="5:33">
      <c r="E6046" s="11"/>
      <c r="K6046" s="11"/>
      <c r="Q6046" s="11"/>
      <c r="X6046" s="11"/>
      <c r="AA6046" s="11"/>
      <c r="AG6046" s="11"/>
    </row>
    <row r="6047" spans="5:33">
      <c r="E6047" s="11"/>
      <c r="K6047" s="11"/>
      <c r="Q6047" s="11"/>
      <c r="X6047" s="11"/>
      <c r="AA6047" s="11"/>
      <c r="AG6047" s="11"/>
    </row>
    <row r="6048" spans="5:33">
      <c r="E6048" s="11"/>
      <c r="K6048" s="11"/>
      <c r="Q6048" s="11"/>
      <c r="X6048" s="11"/>
      <c r="AA6048" s="11"/>
      <c r="AG6048" s="11"/>
    </row>
    <row r="6049" spans="5:33">
      <c r="E6049" s="11"/>
      <c r="K6049" s="11"/>
      <c r="Q6049" s="11"/>
      <c r="X6049" s="11"/>
      <c r="AA6049" s="11"/>
      <c r="AG6049" s="11"/>
    </row>
    <row r="6050" spans="5:33">
      <c r="E6050" s="11"/>
      <c r="K6050" s="11"/>
      <c r="Q6050" s="11"/>
      <c r="X6050" s="11"/>
      <c r="AA6050" s="11"/>
      <c r="AG6050" s="11"/>
    </row>
    <row r="6051" spans="5:33">
      <c r="E6051" s="11"/>
      <c r="K6051" s="11"/>
      <c r="Q6051" s="11"/>
      <c r="X6051" s="11"/>
      <c r="AA6051" s="11"/>
      <c r="AG6051" s="11"/>
    </row>
    <row r="6052" spans="5:33">
      <c r="E6052" s="11"/>
      <c r="K6052" s="11"/>
      <c r="Q6052" s="11"/>
      <c r="X6052" s="11"/>
      <c r="AA6052" s="11"/>
      <c r="AG6052" s="11"/>
    </row>
    <row r="6053" spans="5:33">
      <c r="E6053" s="11"/>
      <c r="K6053" s="11"/>
      <c r="Q6053" s="11"/>
      <c r="X6053" s="11"/>
      <c r="AA6053" s="11"/>
      <c r="AG6053" s="11"/>
    </row>
    <row r="6054" spans="5:33">
      <c r="E6054" s="11"/>
      <c r="K6054" s="11"/>
      <c r="Q6054" s="11"/>
      <c r="X6054" s="11"/>
      <c r="AA6054" s="11"/>
      <c r="AG6054" s="11"/>
    </row>
    <row r="6055" spans="5:33">
      <c r="E6055" s="11"/>
      <c r="K6055" s="11"/>
      <c r="Q6055" s="11"/>
      <c r="X6055" s="11"/>
      <c r="AA6055" s="11"/>
      <c r="AG6055" s="11"/>
    </row>
    <row r="6056" spans="5:33">
      <c r="E6056" s="11"/>
      <c r="K6056" s="11"/>
      <c r="Q6056" s="11"/>
      <c r="X6056" s="11"/>
      <c r="AA6056" s="11"/>
      <c r="AG6056" s="11"/>
    </row>
    <row r="6057" spans="5:33">
      <c r="E6057" s="11"/>
      <c r="K6057" s="11"/>
      <c r="Q6057" s="11"/>
      <c r="X6057" s="11"/>
      <c r="AA6057" s="11"/>
      <c r="AG6057" s="11"/>
    </row>
    <row r="6058" spans="5:33">
      <c r="E6058" s="11"/>
      <c r="K6058" s="11"/>
      <c r="Q6058" s="11"/>
      <c r="X6058" s="11"/>
      <c r="AA6058" s="11"/>
      <c r="AG6058" s="11"/>
    </row>
    <row r="6059" spans="5:33">
      <c r="E6059" s="11"/>
      <c r="K6059" s="11"/>
      <c r="Q6059" s="11"/>
      <c r="X6059" s="11"/>
      <c r="AA6059" s="11"/>
      <c r="AG6059" s="11"/>
    </row>
    <row r="6060" spans="5:33">
      <c r="E6060" s="11"/>
      <c r="K6060" s="11"/>
      <c r="Q6060" s="11"/>
      <c r="X6060" s="11"/>
      <c r="AA6060" s="11"/>
      <c r="AG6060" s="11"/>
    </row>
    <row r="6061" spans="5:33">
      <c r="E6061" s="11"/>
      <c r="K6061" s="11"/>
      <c r="Q6061" s="11"/>
      <c r="X6061" s="11"/>
      <c r="AA6061" s="11"/>
      <c r="AG6061" s="11"/>
    </row>
    <row r="6062" spans="5:33">
      <c r="E6062" s="11"/>
      <c r="K6062" s="11"/>
      <c r="Q6062" s="11"/>
      <c r="X6062" s="11"/>
      <c r="AA6062" s="11"/>
      <c r="AG6062" s="11"/>
    </row>
    <row r="6063" spans="5:33">
      <c r="E6063" s="11"/>
      <c r="K6063" s="11"/>
      <c r="Q6063" s="11"/>
      <c r="X6063" s="11"/>
      <c r="AA6063" s="11"/>
      <c r="AG6063" s="11"/>
    </row>
    <row r="6064" spans="5:33">
      <c r="E6064" s="11"/>
      <c r="K6064" s="11"/>
      <c r="Q6064" s="11"/>
      <c r="X6064" s="11"/>
      <c r="AA6064" s="11"/>
      <c r="AG6064" s="11"/>
    </row>
    <row r="6065" spans="5:33">
      <c r="E6065" s="11"/>
      <c r="K6065" s="11"/>
      <c r="Q6065" s="11"/>
      <c r="X6065" s="11"/>
      <c r="AA6065" s="11"/>
      <c r="AG6065" s="11"/>
    </row>
    <row r="6066" spans="5:33">
      <c r="E6066" s="11"/>
      <c r="K6066" s="11"/>
      <c r="Q6066" s="11"/>
      <c r="X6066" s="11"/>
      <c r="AA6066" s="11"/>
      <c r="AG6066" s="11"/>
    </row>
    <row r="6067" spans="5:33">
      <c r="E6067" s="11"/>
      <c r="K6067" s="11"/>
      <c r="Q6067" s="11"/>
      <c r="X6067" s="11"/>
      <c r="AA6067" s="11"/>
      <c r="AG6067" s="11"/>
    </row>
    <row r="6068" spans="5:33">
      <c r="E6068" s="11"/>
      <c r="K6068" s="11"/>
      <c r="Q6068" s="11"/>
      <c r="X6068" s="11"/>
      <c r="AA6068" s="11"/>
      <c r="AG6068" s="11"/>
    </row>
    <row r="6069" spans="5:33">
      <c r="E6069" s="11"/>
      <c r="K6069" s="11"/>
      <c r="Q6069" s="11"/>
      <c r="X6069" s="11"/>
      <c r="AA6069" s="11"/>
      <c r="AG6069" s="11"/>
    </row>
    <row r="6070" spans="5:33">
      <c r="E6070" s="11"/>
      <c r="K6070" s="11"/>
      <c r="Q6070" s="11"/>
      <c r="X6070" s="11"/>
      <c r="AA6070" s="11"/>
      <c r="AG6070" s="11"/>
    </row>
    <row r="6071" spans="5:33">
      <c r="E6071" s="11"/>
      <c r="K6071" s="11"/>
      <c r="Q6071" s="11"/>
      <c r="X6071" s="11"/>
      <c r="AA6071" s="11"/>
      <c r="AG6071" s="11"/>
    </row>
    <row r="6072" spans="5:33">
      <c r="E6072" s="11"/>
      <c r="K6072" s="11"/>
      <c r="Q6072" s="11"/>
      <c r="X6072" s="11"/>
      <c r="AA6072" s="11"/>
      <c r="AG6072" s="11"/>
    </row>
    <row r="6073" spans="5:33">
      <c r="E6073" s="11"/>
      <c r="K6073" s="11"/>
      <c r="Q6073" s="11"/>
      <c r="X6073" s="11"/>
      <c r="AA6073" s="11"/>
      <c r="AG6073" s="11"/>
    </row>
    <row r="6074" spans="5:33">
      <c r="E6074" s="11"/>
      <c r="K6074" s="11"/>
      <c r="Q6074" s="11"/>
      <c r="X6074" s="11"/>
      <c r="AA6074" s="11"/>
      <c r="AG6074" s="11"/>
    </row>
    <row r="6075" spans="5:33">
      <c r="E6075" s="11"/>
      <c r="K6075" s="11"/>
      <c r="Q6075" s="11"/>
      <c r="X6075" s="11"/>
      <c r="AA6075" s="11"/>
      <c r="AG6075" s="11"/>
    </row>
    <row r="6076" spans="5:33">
      <c r="E6076" s="11"/>
      <c r="K6076" s="11"/>
      <c r="Q6076" s="11"/>
      <c r="X6076" s="11"/>
      <c r="AA6076" s="11"/>
      <c r="AG6076" s="11"/>
    </row>
    <row r="6077" spans="5:33">
      <c r="E6077" s="11"/>
      <c r="K6077" s="11"/>
      <c r="Q6077" s="11"/>
      <c r="X6077" s="11"/>
      <c r="AA6077" s="11"/>
      <c r="AG6077" s="11"/>
    </row>
    <row r="6078" spans="5:33">
      <c r="E6078" s="11"/>
      <c r="K6078" s="11"/>
      <c r="Q6078" s="11"/>
      <c r="X6078" s="11"/>
      <c r="AA6078" s="11"/>
      <c r="AG6078" s="11"/>
    </row>
    <row r="6079" spans="5:33">
      <c r="E6079" s="11"/>
      <c r="K6079" s="11"/>
      <c r="Q6079" s="11"/>
      <c r="X6079" s="11"/>
      <c r="AA6079" s="11"/>
      <c r="AG6079" s="11"/>
    </row>
    <row r="6080" spans="5:33">
      <c r="E6080" s="11"/>
      <c r="K6080" s="11"/>
      <c r="Q6080" s="11"/>
      <c r="X6080" s="11"/>
      <c r="AA6080" s="11"/>
      <c r="AG6080" s="11"/>
    </row>
    <row r="6081" spans="5:33">
      <c r="E6081" s="11"/>
      <c r="K6081" s="11"/>
      <c r="Q6081" s="11"/>
      <c r="X6081" s="11"/>
      <c r="AA6081" s="11"/>
      <c r="AG6081" s="11"/>
    </row>
    <row r="6082" spans="5:33">
      <c r="E6082" s="11"/>
      <c r="K6082" s="11"/>
      <c r="Q6082" s="11"/>
      <c r="X6082" s="11"/>
      <c r="AA6082" s="11"/>
      <c r="AG6082" s="11"/>
    </row>
    <row r="6083" spans="5:33">
      <c r="E6083" s="11"/>
      <c r="K6083" s="11"/>
      <c r="Q6083" s="11"/>
      <c r="X6083" s="11"/>
      <c r="AA6083" s="11"/>
      <c r="AG6083" s="11"/>
    </row>
    <row r="6084" spans="5:33">
      <c r="E6084" s="11"/>
      <c r="K6084" s="11"/>
      <c r="Q6084" s="11"/>
      <c r="X6084" s="11"/>
      <c r="AA6084" s="11"/>
      <c r="AG6084" s="11"/>
    </row>
    <row r="6085" spans="5:33">
      <c r="E6085" s="11"/>
      <c r="K6085" s="11"/>
      <c r="Q6085" s="11"/>
      <c r="X6085" s="11"/>
      <c r="AA6085" s="11"/>
      <c r="AG6085" s="11"/>
    </row>
    <row r="6086" spans="5:33">
      <c r="E6086" s="11"/>
      <c r="K6086" s="11"/>
      <c r="Q6086" s="11"/>
      <c r="X6086" s="11"/>
      <c r="AA6086" s="11"/>
      <c r="AG6086" s="11"/>
    </row>
    <row r="6087" spans="5:33">
      <c r="E6087" s="11"/>
      <c r="K6087" s="11"/>
      <c r="Q6087" s="11"/>
      <c r="X6087" s="11"/>
      <c r="AA6087" s="11"/>
      <c r="AG6087" s="11"/>
    </row>
    <row r="6088" spans="5:33">
      <c r="E6088" s="11"/>
      <c r="K6088" s="11"/>
      <c r="Q6088" s="11"/>
      <c r="X6088" s="11"/>
      <c r="AA6088" s="11"/>
      <c r="AG6088" s="11"/>
    </row>
    <row r="6089" spans="5:33">
      <c r="E6089" s="11"/>
      <c r="K6089" s="11"/>
      <c r="Q6089" s="11"/>
      <c r="X6089" s="11"/>
      <c r="AA6089" s="11"/>
      <c r="AG6089" s="11"/>
    </row>
    <row r="6090" spans="5:33">
      <c r="E6090" s="11"/>
      <c r="K6090" s="11"/>
      <c r="Q6090" s="11"/>
      <c r="X6090" s="11"/>
      <c r="AA6090" s="11"/>
      <c r="AG6090" s="11"/>
    </row>
    <row r="6091" spans="5:33">
      <c r="E6091" s="11"/>
      <c r="K6091" s="11"/>
      <c r="Q6091" s="11"/>
      <c r="X6091" s="11"/>
      <c r="AA6091" s="11"/>
      <c r="AG6091" s="11"/>
    </row>
    <row r="6092" spans="5:33">
      <c r="E6092" s="11"/>
      <c r="K6092" s="11"/>
      <c r="Q6092" s="11"/>
      <c r="X6092" s="11"/>
      <c r="AA6092" s="11"/>
      <c r="AG6092" s="11"/>
    </row>
    <row r="6093" spans="5:33">
      <c r="E6093" s="11"/>
      <c r="K6093" s="11"/>
      <c r="Q6093" s="11"/>
      <c r="X6093" s="11"/>
      <c r="AA6093" s="11"/>
      <c r="AG6093" s="11"/>
    </row>
    <row r="6094" spans="5:33">
      <c r="E6094" s="11"/>
      <c r="K6094" s="11"/>
      <c r="Q6094" s="11"/>
      <c r="X6094" s="11"/>
      <c r="AA6094" s="11"/>
      <c r="AG6094" s="11"/>
    </row>
    <row r="6095" spans="5:33">
      <c r="E6095" s="11"/>
      <c r="K6095" s="11"/>
      <c r="Q6095" s="11"/>
      <c r="X6095" s="11"/>
      <c r="AA6095" s="11"/>
      <c r="AG6095" s="11"/>
    </row>
    <row r="6096" spans="5:33">
      <c r="E6096" s="11"/>
      <c r="K6096" s="11"/>
      <c r="Q6096" s="11"/>
      <c r="X6096" s="11"/>
      <c r="AA6096" s="11"/>
      <c r="AG6096" s="11"/>
    </row>
    <row r="6097" spans="5:33">
      <c r="E6097" s="11"/>
      <c r="K6097" s="11"/>
      <c r="Q6097" s="11"/>
      <c r="X6097" s="11"/>
      <c r="AA6097" s="11"/>
      <c r="AG6097" s="11"/>
    </row>
    <row r="6098" spans="5:33">
      <c r="E6098" s="11"/>
      <c r="K6098" s="11"/>
      <c r="Q6098" s="11"/>
      <c r="X6098" s="11"/>
      <c r="AA6098" s="11"/>
      <c r="AG6098" s="11"/>
    </row>
    <row r="6099" spans="5:33">
      <c r="E6099" s="11"/>
      <c r="K6099" s="11"/>
      <c r="Q6099" s="11"/>
      <c r="X6099" s="11"/>
      <c r="AA6099" s="11"/>
      <c r="AG6099" s="11"/>
    </row>
    <row r="6100" spans="5:33">
      <c r="E6100" s="11"/>
      <c r="K6100" s="11"/>
      <c r="Q6100" s="11"/>
      <c r="X6100" s="11"/>
      <c r="AA6100" s="11"/>
      <c r="AG6100" s="11"/>
    </row>
    <row r="6101" spans="5:33">
      <c r="E6101" s="11"/>
      <c r="K6101" s="11"/>
      <c r="Q6101" s="11"/>
      <c r="X6101" s="11"/>
      <c r="AA6101" s="11"/>
      <c r="AG6101" s="11"/>
    </row>
    <row r="6102" spans="5:33">
      <c r="E6102" s="11"/>
      <c r="K6102" s="11"/>
      <c r="Q6102" s="11"/>
      <c r="X6102" s="11"/>
      <c r="AA6102" s="11"/>
      <c r="AG6102" s="11"/>
    </row>
    <row r="6103" spans="5:33">
      <c r="E6103" s="11"/>
      <c r="K6103" s="11"/>
      <c r="Q6103" s="11"/>
      <c r="X6103" s="11"/>
      <c r="AA6103" s="11"/>
      <c r="AG6103" s="11"/>
    </row>
    <row r="6104" spans="5:33">
      <c r="E6104" s="11"/>
      <c r="K6104" s="11"/>
      <c r="Q6104" s="11"/>
      <c r="X6104" s="11"/>
      <c r="AA6104" s="11"/>
      <c r="AG6104" s="11"/>
    </row>
    <row r="6105" spans="5:33">
      <c r="E6105" s="11"/>
      <c r="K6105" s="11"/>
      <c r="Q6105" s="11"/>
      <c r="X6105" s="11"/>
      <c r="AA6105" s="11"/>
      <c r="AG6105" s="11"/>
    </row>
    <row r="6106" spans="5:33">
      <c r="E6106" s="11"/>
      <c r="K6106" s="11"/>
      <c r="Q6106" s="11"/>
      <c r="X6106" s="11"/>
      <c r="AA6106" s="11"/>
      <c r="AG6106" s="11"/>
    </row>
    <row r="6107" spans="5:33">
      <c r="E6107" s="11"/>
      <c r="K6107" s="11"/>
      <c r="Q6107" s="11"/>
      <c r="X6107" s="11"/>
      <c r="AA6107" s="11"/>
      <c r="AG6107" s="11"/>
    </row>
    <row r="6108" spans="5:33">
      <c r="E6108" s="11"/>
      <c r="K6108" s="11"/>
      <c r="Q6108" s="11"/>
      <c r="X6108" s="11"/>
      <c r="AA6108" s="11"/>
      <c r="AG6108" s="11"/>
    </row>
    <row r="6109" spans="5:33">
      <c r="E6109" s="11"/>
      <c r="K6109" s="11"/>
      <c r="Q6109" s="11"/>
      <c r="X6109" s="11"/>
      <c r="AA6109" s="11"/>
      <c r="AG6109" s="11"/>
    </row>
    <row r="6110" spans="5:33">
      <c r="E6110" s="11"/>
      <c r="K6110" s="11"/>
      <c r="Q6110" s="11"/>
      <c r="X6110" s="11"/>
      <c r="AA6110" s="11"/>
      <c r="AG6110" s="11"/>
    </row>
    <row r="6111" spans="5:33">
      <c r="E6111" s="11"/>
      <c r="K6111" s="11"/>
      <c r="Q6111" s="11"/>
      <c r="X6111" s="11"/>
      <c r="AA6111" s="11"/>
      <c r="AG6111" s="11"/>
    </row>
    <row r="6112" spans="5:33">
      <c r="E6112" s="11"/>
      <c r="K6112" s="11"/>
      <c r="Q6112" s="11"/>
      <c r="X6112" s="11"/>
      <c r="AA6112" s="11"/>
      <c r="AG6112" s="11"/>
    </row>
    <row r="6113" spans="5:33">
      <c r="E6113" s="11"/>
      <c r="K6113" s="11"/>
      <c r="Q6113" s="11"/>
      <c r="X6113" s="11"/>
      <c r="AA6113" s="11"/>
      <c r="AG6113" s="11"/>
    </row>
    <row r="6114" spans="5:33">
      <c r="E6114" s="11"/>
      <c r="K6114" s="11"/>
      <c r="Q6114" s="11"/>
      <c r="X6114" s="11"/>
      <c r="AA6114" s="11"/>
      <c r="AG6114" s="11"/>
    </row>
    <row r="6115" spans="5:33">
      <c r="E6115" s="11"/>
      <c r="K6115" s="11"/>
      <c r="Q6115" s="11"/>
      <c r="X6115" s="11"/>
      <c r="AA6115" s="11"/>
      <c r="AG6115" s="11"/>
    </row>
    <row r="6116" spans="5:33">
      <c r="E6116" s="11"/>
      <c r="K6116" s="11"/>
      <c r="Q6116" s="11"/>
      <c r="X6116" s="11"/>
      <c r="AA6116" s="11"/>
      <c r="AG6116" s="11"/>
    </row>
    <row r="6117" spans="5:33">
      <c r="E6117" s="11"/>
      <c r="K6117" s="11"/>
      <c r="Q6117" s="11"/>
      <c r="X6117" s="11"/>
      <c r="AA6117" s="11"/>
      <c r="AG6117" s="11"/>
    </row>
    <row r="6118" spans="5:33">
      <c r="E6118" s="11"/>
      <c r="K6118" s="11"/>
      <c r="Q6118" s="11"/>
      <c r="X6118" s="11"/>
      <c r="AA6118" s="11"/>
      <c r="AG6118" s="11"/>
    </row>
    <row r="6119" spans="5:33">
      <c r="E6119" s="11"/>
      <c r="K6119" s="11"/>
      <c r="Q6119" s="11"/>
      <c r="X6119" s="11"/>
      <c r="AA6119" s="11"/>
      <c r="AG6119" s="11"/>
    </row>
    <row r="6120" spans="5:33">
      <c r="E6120" s="11"/>
      <c r="K6120" s="11"/>
      <c r="Q6120" s="11"/>
      <c r="X6120" s="11"/>
      <c r="AA6120" s="11"/>
      <c r="AG6120" s="11"/>
    </row>
    <row r="6121" spans="5:33">
      <c r="E6121" s="11"/>
      <c r="K6121" s="11"/>
      <c r="Q6121" s="11"/>
      <c r="X6121" s="11"/>
      <c r="AA6121" s="11"/>
      <c r="AG6121" s="11"/>
    </row>
    <row r="6122" spans="5:33">
      <c r="E6122" s="11"/>
      <c r="K6122" s="11"/>
      <c r="Q6122" s="11"/>
      <c r="X6122" s="11"/>
      <c r="AA6122" s="11"/>
      <c r="AG6122" s="11"/>
    </row>
    <row r="6123" spans="5:33">
      <c r="E6123" s="11"/>
      <c r="K6123" s="11"/>
      <c r="Q6123" s="11"/>
      <c r="X6123" s="11"/>
      <c r="AA6123" s="11"/>
      <c r="AG6123" s="11"/>
    </row>
    <row r="6124" spans="5:33">
      <c r="E6124" s="11"/>
      <c r="K6124" s="11"/>
      <c r="Q6124" s="11"/>
      <c r="X6124" s="11"/>
      <c r="AA6124" s="11"/>
      <c r="AG6124" s="11"/>
    </row>
    <row r="6125" spans="5:33">
      <c r="E6125" s="11"/>
      <c r="K6125" s="11"/>
      <c r="Q6125" s="11"/>
      <c r="X6125" s="11"/>
      <c r="AA6125" s="11"/>
      <c r="AG6125" s="11"/>
    </row>
    <row r="6126" spans="5:33">
      <c r="E6126" s="11"/>
      <c r="K6126" s="11"/>
      <c r="Q6126" s="11"/>
      <c r="X6126" s="11"/>
      <c r="AA6126" s="11"/>
      <c r="AG6126" s="11"/>
    </row>
    <row r="6127" spans="5:33">
      <c r="E6127" s="11"/>
      <c r="K6127" s="11"/>
      <c r="Q6127" s="11"/>
      <c r="X6127" s="11"/>
      <c r="AA6127" s="11"/>
      <c r="AG6127" s="11"/>
    </row>
    <row r="6128" spans="5:33">
      <c r="E6128" s="11"/>
      <c r="K6128" s="11"/>
      <c r="Q6128" s="11"/>
      <c r="X6128" s="11"/>
      <c r="AA6128" s="11"/>
      <c r="AG6128" s="11"/>
    </row>
    <row r="6129" spans="5:33">
      <c r="E6129" s="11"/>
      <c r="K6129" s="11"/>
      <c r="Q6129" s="11"/>
      <c r="X6129" s="11"/>
      <c r="AA6129" s="11"/>
      <c r="AG6129" s="11"/>
    </row>
    <row r="6130" spans="5:33">
      <c r="E6130" s="11"/>
      <c r="K6130" s="11"/>
      <c r="Q6130" s="11"/>
      <c r="X6130" s="11"/>
      <c r="AA6130" s="11"/>
      <c r="AG6130" s="11"/>
    </row>
    <row r="6131" spans="5:33">
      <c r="E6131" s="11"/>
      <c r="K6131" s="11"/>
      <c r="Q6131" s="11"/>
      <c r="X6131" s="11"/>
      <c r="AA6131" s="11"/>
      <c r="AG6131" s="11"/>
    </row>
    <row r="6132" spans="5:33">
      <c r="E6132" s="11"/>
      <c r="K6132" s="11"/>
      <c r="Q6132" s="11"/>
      <c r="X6132" s="11"/>
      <c r="AA6132" s="11"/>
      <c r="AG6132" s="11"/>
    </row>
    <row r="6133" spans="5:33">
      <c r="E6133" s="11"/>
      <c r="K6133" s="11"/>
      <c r="Q6133" s="11"/>
      <c r="X6133" s="11"/>
      <c r="AA6133" s="11"/>
      <c r="AG6133" s="11"/>
    </row>
    <row r="6134" spans="5:33">
      <c r="E6134" s="11"/>
      <c r="K6134" s="11"/>
      <c r="Q6134" s="11"/>
      <c r="X6134" s="11"/>
      <c r="AA6134" s="11"/>
      <c r="AG6134" s="11"/>
    </row>
    <row r="6135" spans="5:33">
      <c r="E6135" s="11"/>
      <c r="K6135" s="11"/>
      <c r="Q6135" s="11"/>
      <c r="X6135" s="11"/>
      <c r="AA6135" s="11"/>
      <c r="AG6135" s="11"/>
    </row>
    <row r="6136" spans="5:33">
      <c r="E6136" s="11"/>
      <c r="K6136" s="11"/>
      <c r="Q6136" s="11"/>
      <c r="X6136" s="11"/>
      <c r="AA6136" s="11"/>
      <c r="AG6136" s="11"/>
    </row>
    <row r="6137" spans="5:33">
      <c r="E6137" s="11"/>
      <c r="K6137" s="11"/>
      <c r="Q6137" s="11"/>
      <c r="X6137" s="11"/>
      <c r="AA6137" s="11"/>
      <c r="AG6137" s="11"/>
    </row>
    <row r="6138" spans="5:33">
      <c r="E6138" s="11"/>
      <c r="K6138" s="11"/>
      <c r="Q6138" s="11"/>
      <c r="X6138" s="11"/>
      <c r="AA6138" s="11"/>
      <c r="AG6138" s="11"/>
    </row>
    <row r="6139" spans="5:33">
      <c r="E6139" s="11"/>
      <c r="K6139" s="11"/>
      <c r="Q6139" s="11"/>
      <c r="X6139" s="11"/>
      <c r="AA6139" s="11"/>
      <c r="AG6139" s="11"/>
    </row>
    <row r="6140" spans="5:33">
      <c r="E6140" s="11"/>
      <c r="K6140" s="11"/>
      <c r="Q6140" s="11"/>
      <c r="X6140" s="11"/>
      <c r="AA6140" s="11"/>
      <c r="AG6140" s="11"/>
    </row>
    <row r="6141" spans="5:33">
      <c r="E6141" s="11"/>
      <c r="K6141" s="11"/>
      <c r="Q6141" s="11"/>
      <c r="X6141" s="11"/>
      <c r="AA6141" s="11"/>
      <c r="AG6141" s="11"/>
    </row>
    <row r="6142" spans="5:33">
      <c r="E6142" s="11"/>
      <c r="K6142" s="11"/>
      <c r="Q6142" s="11"/>
      <c r="X6142" s="11"/>
      <c r="AA6142" s="11"/>
      <c r="AG6142" s="11"/>
    </row>
    <row r="6143" spans="5:33">
      <c r="E6143" s="11"/>
      <c r="K6143" s="11"/>
      <c r="Q6143" s="11"/>
      <c r="X6143" s="11"/>
      <c r="AA6143" s="11"/>
      <c r="AG6143" s="11"/>
    </row>
    <row r="6144" spans="5:33">
      <c r="E6144" s="11"/>
      <c r="K6144" s="11"/>
      <c r="Q6144" s="11"/>
      <c r="X6144" s="11"/>
      <c r="AA6144" s="11"/>
      <c r="AG6144" s="11"/>
    </row>
    <row r="6145" spans="5:33">
      <c r="E6145" s="11"/>
      <c r="K6145" s="11"/>
      <c r="Q6145" s="11"/>
      <c r="X6145" s="11"/>
      <c r="AA6145" s="11"/>
      <c r="AG6145" s="11"/>
    </row>
    <row r="6146" spans="5:33">
      <c r="E6146" s="11"/>
      <c r="K6146" s="11"/>
      <c r="Q6146" s="11"/>
      <c r="X6146" s="11"/>
      <c r="AA6146" s="11"/>
      <c r="AG6146" s="11"/>
    </row>
    <row r="6147" spans="5:33">
      <c r="E6147" s="11"/>
      <c r="K6147" s="11"/>
      <c r="Q6147" s="11"/>
      <c r="X6147" s="11"/>
      <c r="AA6147" s="11"/>
      <c r="AG6147" s="11"/>
    </row>
    <row r="6148" spans="5:33">
      <c r="E6148" s="11"/>
      <c r="K6148" s="11"/>
      <c r="Q6148" s="11"/>
      <c r="X6148" s="11"/>
      <c r="AA6148" s="11"/>
      <c r="AG6148" s="11"/>
    </row>
    <row r="6149" spans="5:33">
      <c r="E6149" s="11"/>
      <c r="K6149" s="11"/>
      <c r="Q6149" s="11"/>
      <c r="X6149" s="11"/>
      <c r="AA6149" s="11"/>
      <c r="AG6149" s="11"/>
    </row>
    <row r="6150" spans="5:33">
      <c r="E6150" s="11"/>
      <c r="K6150" s="11"/>
      <c r="Q6150" s="11"/>
      <c r="X6150" s="11"/>
      <c r="AA6150" s="11"/>
      <c r="AG6150" s="11"/>
    </row>
    <row r="6151" spans="5:33">
      <c r="E6151" s="11"/>
      <c r="K6151" s="11"/>
      <c r="Q6151" s="11"/>
      <c r="X6151" s="11"/>
      <c r="AA6151" s="11"/>
      <c r="AG6151" s="11"/>
    </row>
    <row r="6152" spans="5:33">
      <c r="E6152" s="11"/>
      <c r="K6152" s="11"/>
      <c r="Q6152" s="11"/>
      <c r="X6152" s="11"/>
      <c r="AA6152" s="11"/>
      <c r="AG6152" s="11"/>
    </row>
    <row r="6153" spans="5:33">
      <c r="E6153" s="11"/>
      <c r="K6153" s="11"/>
      <c r="Q6153" s="11"/>
      <c r="X6153" s="11"/>
      <c r="AA6153" s="11"/>
      <c r="AG6153" s="11"/>
    </row>
    <row r="6154" spans="5:33">
      <c r="E6154" s="11"/>
      <c r="K6154" s="11"/>
      <c r="Q6154" s="11"/>
      <c r="X6154" s="11"/>
      <c r="AA6154" s="11"/>
      <c r="AG6154" s="11"/>
    </row>
    <row r="6155" spans="5:33">
      <c r="E6155" s="11"/>
      <c r="K6155" s="11"/>
      <c r="Q6155" s="11"/>
      <c r="X6155" s="11"/>
      <c r="AA6155" s="11"/>
      <c r="AG6155" s="11"/>
    </row>
    <row r="6156" spans="5:33">
      <c r="E6156" s="11"/>
      <c r="K6156" s="11"/>
      <c r="Q6156" s="11"/>
      <c r="X6156" s="11"/>
      <c r="AA6156" s="11"/>
      <c r="AG6156" s="11"/>
    </row>
    <row r="6157" spans="5:33">
      <c r="E6157" s="11"/>
      <c r="K6157" s="11"/>
      <c r="Q6157" s="11"/>
      <c r="X6157" s="11"/>
      <c r="AA6157" s="11"/>
      <c r="AG6157" s="11"/>
    </row>
    <row r="6158" spans="5:33">
      <c r="E6158" s="11"/>
      <c r="K6158" s="11"/>
      <c r="Q6158" s="11"/>
      <c r="X6158" s="11"/>
      <c r="AA6158" s="11"/>
      <c r="AG6158" s="11"/>
    </row>
    <row r="6159" spans="5:33">
      <c r="E6159" s="11"/>
      <c r="K6159" s="11"/>
      <c r="Q6159" s="11"/>
      <c r="X6159" s="11"/>
      <c r="AA6159" s="11"/>
      <c r="AG6159" s="11"/>
    </row>
    <row r="6160" spans="5:33">
      <c r="E6160" s="11"/>
      <c r="K6160" s="11"/>
      <c r="Q6160" s="11"/>
      <c r="X6160" s="11"/>
      <c r="AA6160" s="11"/>
      <c r="AG6160" s="11"/>
    </row>
    <row r="6161" spans="5:33">
      <c r="E6161" s="11"/>
      <c r="K6161" s="11"/>
      <c r="Q6161" s="11"/>
      <c r="X6161" s="11"/>
      <c r="AA6161" s="11"/>
      <c r="AG6161" s="11"/>
    </row>
    <row r="6162" spans="5:33">
      <c r="E6162" s="11"/>
      <c r="K6162" s="11"/>
      <c r="Q6162" s="11"/>
      <c r="X6162" s="11"/>
      <c r="AA6162" s="11"/>
      <c r="AG6162" s="11"/>
    </row>
    <row r="6163" spans="5:33">
      <c r="E6163" s="11"/>
      <c r="K6163" s="11"/>
      <c r="Q6163" s="11"/>
      <c r="X6163" s="11"/>
      <c r="AA6163" s="11"/>
      <c r="AG6163" s="11"/>
    </row>
    <row r="6164" spans="5:33">
      <c r="E6164" s="11"/>
      <c r="K6164" s="11"/>
      <c r="Q6164" s="11"/>
      <c r="X6164" s="11"/>
      <c r="AA6164" s="11"/>
      <c r="AG6164" s="11"/>
    </row>
    <row r="6165" spans="5:33">
      <c r="E6165" s="11"/>
      <c r="K6165" s="11"/>
      <c r="Q6165" s="11"/>
      <c r="X6165" s="11"/>
      <c r="AA6165" s="11"/>
      <c r="AG6165" s="11"/>
    </row>
    <row r="6166" spans="5:33">
      <c r="E6166" s="11"/>
      <c r="K6166" s="11"/>
      <c r="Q6166" s="11"/>
      <c r="X6166" s="11"/>
      <c r="AA6166" s="11"/>
      <c r="AG6166" s="11"/>
    </row>
    <row r="6167" spans="5:33">
      <c r="E6167" s="11"/>
      <c r="K6167" s="11"/>
      <c r="Q6167" s="11"/>
      <c r="X6167" s="11"/>
      <c r="AA6167" s="11"/>
      <c r="AG6167" s="11"/>
    </row>
    <row r="6168" spans="5:33">
      <c r="E6168" s="11"/>
      <c r="K6168" s="11"/>
      <c r="Q6168" s="11"/>
      <c r="X6168" s="11"/>
      <c r="AA6168" s="11"/>
      <c r="AG6168" s="11"/>
    </row>
    <row r="6169" spans="5:33">
      <c r="E6169" s="11"/>
      <c r="K6169" s="11"/>
      <c r="Q6169" s="11"/>
      <c r="X6169" s="11"/>
      <c r="AA6169" s="11"/>
      <c r="AG6169" s="11"/>
    </row>
    <row r="6170" spans="5:33">
      <c r="E6170" s="11"/>
      <c r="K6170" s="11"/>
      <c r="Q6170" s="11"/>
      <c r="X6170" s="11"/>
      <c r="AA6170" s="11"/>
      <c r="AG6170" s="11"/>
    </row>
    <row r="6171" spans="5:33">
      <c r="E6171" s="11"/>
      <c r="K6171" s="11"/>
      <c r="Q6171" s="11"/>
      <c r="X6171" s="11"/>
      <c r="AA6171" s="11"/>
      <c r="AG6171" s="11"/>
    </row>
    <row r="6172" spans="5:33">
      <c r="E6172" s="11"/>
      <c r="K6172" s="11"/>
      <c r="Q6172" s="11"/>
      <c r="X6172" s="11"/>
      <c r="AA6172" s="11"/>
      <c r="AG6172" s="11"/>
    </row>
    <row r="6173" spans="5:33">
      <c r="E6173" s="11"/>
      <c r="K6173" s="11"/>
      <c r="Q6173" s="11"/>
      <c r="X6173" s="11"/>
      <c r="AA6173" s="11"/>
      <c r="AG6173" s="11"/>
    </row>
    <row r="6174" spans="5:33">
      <c r="E6174" s="11"/>
      <c r="K6174" s="11"/>
      <c r="Q6174" s="11"/>
      <c r="X6174" s="11"/>
      <c r="AA6174" s="11"/>
      <c r="AG6174" s="11"/>
    </row>
    <row r="6175" spans="5:33">
      <c r="E6175" s="11"/>
      <c r="K6175" s="11"/>
      <c r="Q6175" s="11"/>
      <c r="X6175" s="11"/>
      <c r="AA6175" s="11"/>
      <c r="AG6175" s="11"/>
    </row>
    <row r="6176" spans="5:33">
      <c r="E6176" s="11"/>
      <c r="K6176" s="11"/>
      <c r="Q6176" s="11"/>
      <c r="X6176" s="11"/>
      <c r="AA6176" s="11"/>
      <c r="AG6176" s="11"/>
    </row>
    <row r="6177" spans="5:33">
      <c r="E6177" s="11"/>
      <c r="K6177" s="11"/>
      <c r="Q6177" s="11"/>
      <c r="X6177" s="11"/>
      <c r="AA6177" s="11"/>
      <c r="AG6177" s="11"/>
    </row>
    <row r="6178" spans="5:33">
      <c r="E6178" s="11"/>
      <c r="K6178" s="11"/>
      <c r="Q6178" s="11"/>
      <c r="X6178" s="11"/>
      <c r="AA6178" s="11"/>
      <c r="AG6178" s="11"/>
    </row>
    <row r="6179" spans="5:33">
      <c r="E6179" s="11"/>
      <c r="K6179" s="11"/>
      <c r="Q6179" s="11"/>
      <c r="X6179" s="11"/>
      <c r="AA6179" s="11"/>
      <c r="AG6179" s="11"/>
    </row>
    <row r="6180" spans="5:33">
      <c r="E6180" s="11"/>
      <c r="K6180" s="11"/>
      <c r="Q6180" s="11"/>
      <c r="X6180" s="11"/>
      <c r="AA6180" s="11"/>
      <c r="AG6180" s="11"/>
    </row>
    <row r="6181" spans="5:33">
      <c r="E6181" s="11"/>
      <c r="K6181" s="11"/>
      <c r="Q6181" s="11"/>
      <c r="X6181" s="11"/>
      <c r="AA6181" s="11"/>
      <c r="AG6181" s="11"/>
    </row>
    <row r="6182" spans="5:33">
      <c r="E6182" s="11"/>
      <c r="K6182" s="11"/>
      <c r="Q6182" s="11"/>
      <c r="X6182" s="11"/>
      <c r="AA6182" s="11"/>
      <c r="AG6182" s="11"/>
    </row>
    <row r="6183" spans="5:33">
      <c r="E6183" s="11"/>
      <c r="K6183" s="11"/>
      <c r="Q6183" s="11"/>
      <c r="X6183" s="11"/>
      <c r="AA6183" s="11"/>
      <c r="AG6183" s="11"/>
    </row>
    <row r="6184" spans="5:33">
      <c r="E6184" s="11"/>
      <c r="K6184" s="11"/>
      <c r="Q6184" s="11"/>
      <c r="X6184" s="11"/>
      <c r="AA6184" s="11"/>
      <c r="AG6184" s="11"/>
    </row>
    <row r="6185" spans="5:33">
      <c r="E6185" s="11"/>
      <c r="K6185" s="11"/>
      <c r="Q6185" s="11"/>
      <c r="X6185" s="11"/>
      <c r="AA6185" s="11"/>
      <c r="AG6185" s="11"/>
    </row>
    <row r="6186" spans="5:33">
      <c r="E6186" s="11"/>
      <c r="K6186" s="11"/>
      <c r="Q6186" s="11"/>
      <c r="X6186" s="11"/>
      <c r="AA6186" s="11"/>
      <c r="AG6186" s="11"/>
    </row>
    <row r="6187" spans="5:33">
      <c r="E6187" s="11"/>
      <c r="K6187" s="11"/>
      <c r="Q6187" s="11"/>
      <c r="X6187" s="11"/>
      <c r="AA6187" s="11"/>
      <c r="AG6187" s="11"/>
    </row>
    <row r="6188" spans="5:33">
      <c r="E6188" s="11"/>
      <c r="K6188" s="11"/>
      <c r="Q6188" s="11"/>
      <c r="X6188" s="11"/>
      <c r="AA6188" s="11"/>
      <c r="AG6188" s="11"/>
    </row>
    <row r="6189" spans="5:33">
      <c r="E6189" s="11"/>
      <c r="K6189" s="11"/>
      <c r="Q6189" s="11"/>
      <c r="X6189" s="11"/>
      <c r="AA6189" s="11"/>
      <c r="AG6189" s="11"/>
    </row>
    <row r="6190" spans="5:33">
      <c r="E6190" s="11"/>
      <c r="K6190" s="11"/>
      <c r="Q6190" s="11"/>
      <c r="X6190" s="11"/>
      <c r="AA6190" s="11"/>
      <c r="AG6190" s="11"/>
    </row>
    <row r="6191" spans="5:33">
      <c r="E6191" s="11"/>
      <c r="K6191" s="11"/>
      <c r="Q6191" s="11"/>
      <c r="X6191" s="11"/>
      <c r="AA6191" s="11"/>
      <c r="AG6191" s="11"/>
    </row>
    <row r="6192" spans="5:33">
      <c r="E6192" s="11"/>
      <c r="K6192" s="11"/>
      <c r="Q6192" s="11"/>
      <c r="X6192" s="11"/>
      <c r="AA6192" s="11"/>
      <c r="AG6192" s="11"/>
    </row>
    <row r="6193" spans="5:33">
      <c r="E6193" s="11"/>
      <c r="K6193" s="11"/>
      <c r="Q6193" s="11"/>
      <c r="X6193" s="11"/>
      <c r="AA6193" s="11"/>
      <c r="AG6193" s="11"/>
    </row>
    <row r="6194" spans="5:33">
      <c r="E6194" s="11"/>
      <c r="K6194" s="11"/>
      <c r="Q6194" s="11"/>
      <c r="X6194" s="11"/>
      <c r="AA6194" s="11"/>
      <c r="AG6194" s="11"/>
    </row>
    <row r="6195" spans="5:33">
      <c r="E6195" s="11"/>
      <c r="K6195" s="11"/>
      <c r="Q6195" s="11"/>
      <c r="X6195" s="11"/>
      <c r="AA6195" s="11"/>
      <c r="AG6195" s="11"/>
    </row>
    <row r="6196" spans="5:33">
      <c r="E6196" s="11"/>
      <c r="K6196" s="11"/>
      <c r="Q6196" s="11"/>
      <c r="X6196" s="11"/>
      <c r="AA6196" s="11"/>
      <c r="AG6196" s="11"/>
    </row>
    <row r="6197" spans="5:33">
      <c r="E6197" s="11"/>
      <c r="K6197" s="11"/>
      <c r="Q6197" s="11"/>
      <c r="X6197" s="11"/>
      <c r="AA6197" s="11"/>
      <c r="AG6197" s="11"/>
    </row>
    <row r="6198" spans="5:33">
      <c r="E6198" s="11"/>
      <c r="K6198" s="11"/>
      <c r="Q6198" s="11"/>
      <c r="X6198" s="11"/>
      <c r="AA6198" s="11"/>
      <c r="AG6198" s="11"/>
    </row>
    <row r="6199" spans="5:33">
      <c r="E6199" s="11"/>
      <c r="K6199" s="11"/>
      <c r="Q6199" s="11"/>
      <c r="X6199" s="11"/>
      <c r="AA6199" s="11"/>
      <c r="AG6199" s="11"/>
    </row>
    <row r="6200" spans="5:33">
      <c r="E6200" s="11"/>
      <c r="K6200" s="11"/>
      <c r="Q6200" s="11"/>
      <c r="X6200" s="11"/>
      <c r="AA6200" s="11"/>
      <c r="AG6200" s="11"/>
    </row>
    <row r="6201" spans="5:33">
      <c r="E6201" s="11"/>
      <c r="K6201" s="11"/>
      <c r="Q6201" s="11"/>
      <c r="X6201" s="11"/>
      <c r="AA6201" s="11"/>
      <c r="AG6201" s="11"/>
    </row>
    <row r="6202" spans="5:33">
      <c r="E6202" s="11"/>
      <c r="K6202" s="11"/>
      <c r="Q6202" s="11"/>
      <c r="X6202" s="11"/>
      <c r="AA6202" s="11"/>
      <c r="AG6202" s="11"/>
    </row>
    <row r="6203" spans="5:33">
      <c r="E6203" s="11"/>
      <c r="K6203" s="11"/>
      <c r="Q6203" s="11"/>
      <c r="X6203" s="11"/>
      <c r="AA6203" s="11"/>
      <c r="AG6203" s="11"/>
    </row>
    <row r="6204" spans="5:33">
      <c r="E6204" s="11"/>
      <c r="K6204" s="11"/>
      <c r="Q6204" s="11"/>
      <c r="X6204" s="11"/>
      <c r="AA6204" s="11"/>
      <c r="AG6204" s="11"/>
    </row>
    <row r="6205" spans="5:33">
      <c r="E6205" s="11"/>
      <c r="K6205" s="11"/>
      <c r="Q6205" s="11"/>
      <c r="X6205" s="11"/>
      <c r="AA6205" s="11"/>
      <c r="AG6205" s="11"/>
    </row>
    <row r="6206" spans="5:33">
      <c r="E6206" s="11"/>
      <c r="K6206" s="11"/>
      <c r="Q6206" s="11"/>
      <c r="X6206" s="11"/>
      <c r="AA6206" s="11"/>
      <c r="AG6206" s="11"/>
    </row>
    <row r="6207" spans="5:33">
      <c r="E6207" s="11"/>
      <c r="K6207" s="11"/>
      <c r="Q6207" s="11"/>
      <c r="X6207" s="11"/>
      <c r="AA6207" s="11"/>
      <c r="AG6207" s="11"/>
    </row>
    <row r="6208" spans="5:33">
      <c r="E6208" s="11"/>
      <c r="K6208" s="11"/>
      <c r="Q6208" s="11"/>
      <c r="X6208" s="11"/>
      <c r="AA6208" s="11"/>
      <c r="AG6208" s="11"/>
    </row>
    <row r="6209" spans="5:33">
      <c r="E6209" s="11"/>
      <c r="K6209" s="11"/>
      <c r="Q6209" s="11"/>
      <c r="X6209" s="11"/>
      <c r="AA6209" s="11"/>
      <c r="AG6209" s="11"/>
    </row>
    <row r="6210" spans="5:33">
      <c r="E6210" s="11"/>
      <c r="K6210" s="11"/>
      <c r="Q6210" s="11"/>
      <c r="X6210" s="11"/>
      <c r="AA6210" s="11"/>
      <c r="AG6210" s="11"/>
    </row>
    <row r="6211" spans="5:33">
      <c r="E6211" s="11"/>
      <c r="K6211" s="11"/>
      <c r="Q6211" s="11"/>
      <c r="X6211" s="11"/>
      <c r="AA6211" s="11"/>
      <c r="AG6211" s="11"/>
    </row>
    <row r="6212" spans="5:33">
      <c r="E6212" s="11"/>
      <c r="K6212" s="11"/>
      <c r="Q6212" s="11"/>
      <c r="X6212" s="11"/>
      <c r="AA6212" s="11"/>
      <c r="AG6212" s="11"/>
    </row>
    <row r="6213" spans="5:33">
      <c r="E6213" s="11"/>
      <c r="K6213" s="11"/>
      <c r="Q6213" s="11"/>
      <c r="X6213" s="11"/>
      <c r="AA6213" s="11"/>
      <c r="AG6213" s="11"/>
    </row>
    <row r="6214" spans="5:33">
      <c r="E6214" s="11"/>
      <c r="K6214" s="11"/>
      <c r="Q6214" s="11"/>
      <c r="X6214" s="11"/>
      <c r="AA6214" s="11"/>
      <c r="AG6214" s="11"/>
    </row>
    <row r="6215" spans="5:33">
      <c r="E6215" s="11"/>
      <c r="K6215" s="11"/>
      <c r="Q6215" s="11"/>
      <c r="X6215" s="11"/>
      <c r="AA6215" s="11"/>
      <c r="AG6215" s="11"/>
    </row>
    <row r="6216" spans="5:33">
      <c r="E6216" s="11"/>
      <c r="K6216" s="11"/>
      <c r="Q6216" s="11"/>
      <c r="X6216" s="11"/>
      <c r="AA6216" s="11"/>
      <c r="AG6216" s="11"/>
    </row>
    <row r="6217" spans="5:33">
      <c r="E6217" s="11"/>
      <c r="K6217" s="11"/>
      <c r="Q6217" s="11"/>
      <c r="X6217" s="11"/>
      <c r="AA6217" s="11"/>
      <c r="AG6217" s="11"/>
    </row>
    <row r="6218" spans="5:33">
      <c r="E6218" s="11"/>
      <c r="K6218" s="11"/>
      <c r="Q6218" s="11"/>
      <c r="X6218" s="11"/>
      <c r="AA6218" s="11"/>
      <c r="AG6218" s="11"/>
    </row>
    <row r="6219" spans="5:33">
      <c r="E6219" s="11"/>
      <c r="K6219" s="11"/>
      <c r="Q6219" s="11"/>
      <c r="X6219" s="11"/>
      <c r="AA6219" s="11"/>
      <c r="AG6219" s="11"/>
    </row>
    <row r="6220" spans="5:33">
      <c r="E6220" s="11"/>
      <c r="K6220" s="11"/>
      <c r="Q6220" s="11"/>
      <c r="X6220" s="11"/>
      <c r="AA6220" s="11"/>
      <c r="AG6220" s="11"/>
    </row>
    <row r="6221" spans="5:33">
      <c r="E6221" s="11"/>
      <c r="K6221" s="11"/>
      <c r="Q6221" s="11"/>
      <c r="X6221" s="11"/>
      <c r="AA6221" s="11"/>
      <c r="AG6221" s="11"/>
    </row>
    <row r="6222" spans="5:33">
      <c r="E6222" s="11"/>
      <c r="K6222" s="11"/>
      <c r="Q6222" s="11"/>
      <c r="X6222" s="11"/>
      <c r="AA6222" s="11"/>
      <c r="AG6222" s="11"/>
    </row>
    <row r="6223" spans="5:33">
      <c r="E6223" s="11"/>
      <c r="K6223" s="11"/>
      <c r="Q6223" s="11"/>
      <c r="X6223" s="11"/>
      <c r="AA6223" s="11"/>
      <c r="AG6223" s="11"/>
    </row>
    <row r="6224" spans="5:33">
      <c r="E6224" s="11"/>
      <c r="K6224" s="11"/>
      <c r="Q6224" s="11"/>
      <c r="X6224" s="11"/>
      <c r="AA6224" s="11"/>
      <c r="AG6224" s="11"/>
    </row>
    <row r="6225" spans="5:33">
      <c r="E6225" s="11"/>
      <c r="K6225" s="11"/>
      <c r="Q6225" s="11"/>
      <c r="X6225" s="11"/>
      <c r="AA6225" s="11"/>
      <c r="AG6225" s="11"/>
    </row>
    <row r="6226" spans="5:33">
      <c r="E6226" s="11"/>
      <c r="K6226" s="11"/>
      <c r="Q6226" s="11"/>
      <c r="X6226" s="11"/>
      <c r="AA6226" s="11"/>
      <c r="AG6226" s="11"/>
    </row>
    <row r="6227" spans="5:33">
      <c r="E6227" s="11"/>
      <c r="K6227" s="11"/>
      <c r="Q6227" s="11"/>
      <c r="X6227" s="11"/>
      <c r="AA6227" s="11"/>
      <c r="AG6227" s="11"/>
    </row>
    <row r="6228" spans="5:33">
      <c r="E6228" s="11"/>
      <c r="K6228" s="11"/>
      <c r="Q6228" s="11"/>
      <c r="X6228" s="11"/>
      <c r="AA6228" s="11"/>
      <c r="AG6228" s="11"/>
    </row>
    <row r="6229" spans="5:33">
      <c r="E6229" s="11"/>
      <c r="K6229" s="11"/>
      <c r="Q6229" s="11"/>
      <c r="X6229" s="11"/>
      <c r="AA6229" s="11"/>
      <c r="AG6229" s="11"/>
    </row>
    <row r="6230" spans="5:33">
      <c r="E6230" s="11"/>
      <c r="K6230" s="11"/>
      <c r="Q6230" s="11"/>
      <c r="X6230" s="11"/>
      <c r="AA6230" s="11"/>
      <c r="AG6230" s="11"/>
    </row>
    <row r="6231" spans="5:33">
      <c r="E6231" s="11"/>
      <c r="K6231" s="11"/>
      <c r="Q6231" s="11"/>
      <c r="X6231" s="11"/>
      <c r="AA6231" s="11"/>
      <c r="AG6231" s="11"/>
    </row>
    <row r="6232" spans="5:33">
      <c r="E6232" s="11"/>
      <c r="K6232" s="11"/>
      <c r="Q6232" s="11"/>
      <c r="X6232" s="11"/>
      <c r="AA6232" s="11"/>
      <c r="AG6232" s="11"/>
    </row>
    <row r="6233" spans="5:33">
      <c r="E6233" s="11"/>
      <c r="K6233" s="11"/>
      <c r="Q6233" s="11"/>
      <c r="X6233" s="11"/>
      <c r="AA6233" s="11"/>
      <c r="AG6233" s="11"/>
    </row>
    <row r="6234" spans="5:33">
      <c r="E6234" s="11"/>
      <c r="K6234" s="11"/>
      <c r="Q6234" s="11"/>
      <c r="X6234" s="11"/>
      <c r="AA6234" s="11"/>
      <c r="AG6234" s="11"/>
    </row>
    <row r="6235" spans="5:33">
      <c r="E6235" s="11"/>
      <c r="K6235" s="11"/>
      <c r="Q6235" s="11"/>
      <c r="X6235" s="11"/>
      <c r="AA6235" s="11"/>
      <c r="AG6235" s="11"/>
    </row>
    <row r="6236" spans="5:33">
      <c r="E6236" s="11"/>
      <c r="K6236" s="11"/>
      <c r="Q6236" s="11"/>
      <c r="X6236" s="11"/>
      <c r="AA6236" s="11"/>
      <c r="AG6236" s="11"/>
    </row>
    <row r="6237" spans="5:33">
      <c r="E6237" s="11"/>
      <c r="K6237" s="11"/>
      <c r="Q6237" s="11"/>
      <c r="X6237" s="11"/>
      <c r="AA6237" s="11"/>
      <c r="AG6237" s="11"/>
    </row>
    <row r="6238" spans="5:33">
      <c r="E6238" s="11"/>
      <c r="K6238" s="11"/>
      <c r="Q6238" s="11"/>
      <c r="X6238" s="11"/>
      <c r="AA6238" s="11"/>
      <c r="AG6238" s="11"/>
    </row>
    <row r="6239" spans="5:33">
      <c r="E6239" s="11"/>
      <c r="K6239" s="11"/>
      <c r="Q6239" s="11"/>
      <c r="X6239" s="11"/>
      <c r="AA6239" s="11"/>
      <c r="AG6239" s="11"/>
    </row>
    <row r="6240" spans="5:33">
      <c r="E6240" s="11"/>
      <c r="K6240" s="11"/>
      <c r="Q6240" s="11"/>
      <c r="X6240" s="11"/>
      <c r="AA6240" s="11"/>
      <c r="AG6240" s="11"/>
    </row>
    <row r="6241" spans="5:33">
      <c r="E6241" s="11"/>
      <c r="K6241" s="11"/>
      <c r="Q6241" s="11"/>
      <c r="X6241" s="11"/>
      <c r="AA6241" s="11"/>
      <c r="AG6241" s="11"/>
    </row>
    <row r="6242" spans="5:33">
      <c r="E6242" s="11"/>
      <c r="K6242" s="11"/>
      <c r="Q6242" s="11"/>
      <c r="X6242" s="11"/>
      <c r="AA6242" s="11"/>
      <c r="AG6242" s="11"/>
    </row>
    <row r="6243" spans="5:33">
      <c r="E6243" s="11"/>
      <c r="K6243" s="11"/>
      <c r="Q6243" s="11"/>
      <c r="X6243" s="11"/>
      <c r="AA6243" s="11"/>
      <c r="AG6243" s="11"/>
    </row>
    <row r="6244" spans="5:33">
      <c r="E6244" s="11"/>
      <c r="K6244" s="11"/>
      <c r="Q6244" s="11"/>
      <c r="X6244" s="11"/>
      <c r="AA6244" s="11"/>
      <c r="AG6244" s="11"/>
    </row>
    <row r="6245" spans="5:33">
      <c r="E6245" s="11"/>
      <c r="K6245" s="11"/>
      <c r="Q6245" s="11"/>
      <c r="X6245" s="11"/>
      <c r="AA6245" s="11"/>
      <c r="AG6245" s="11"/>
    </row>
    <row r="6246" spans="5:33">
      <c r="E6246" s="11"/>
      <c r="K6246" s="11"/>
      <c r="Q6246" s="11"/>
      <c r="X6246" s="11"/>
      <c r="AA6246" s="11"/>
      <c r="AG6246" s="11"/>
    </row>
    <row r="6247" spans="5:33">
      <c r="E6247" s="11"/>
      <c r="K6247" s="11"/>
      <c r="Q6247" s="11"/>
      <c r="X6247" s="11"/>
      <c r="AA6247" s="11"/>
      <c r="AG6247" s="11"/>
    </row>
    <row r="6248" spans="5:33">
      <c r="E6248" s="11"/>
      <c r="K6248" s="11"/>
      <c r="Q6248" s="11"/>
      <c r="X6248" s="11"/>
      <c r="AA6248" s="11"/>
      <c r="AG6248" s="11"/>
    </row>
    <row r="6249" spans="5:33">
      <c r="E6249" s="11"/>
      <c r="K6249" s="11"/>
      <c r="Q6249" s="11"/>
      <c r="X6249" s="11"/>
      <c r="AA6249" s="11"/>
      <c r="AG6249" s="11"/>
    </row>
    <row r="6250" spans="5:33">
      <c r="E6250" s="11"/>
      <c r="K6250" s="11"/>
      <c r="Q6250" s="11"/>
      <c r="X6250" s="11"/>
      <c r="AA6250" s="11"/>
      <c r="AG6250" s="11"/>
    </row>
    <row r="6251" spans="5:33">
      <c r="E6251" s="11"/>
      <c r="K6251" s="11"/>
      <c r="Q6251" s="11"/>
      <c r="X6251" s="11"/>
      <c r="AA6251" s="11"/>
      <c r="AG6251" s="11"/>
    </row>
    <row r="6252" spans="5:33">
      <c r="E6252" s="11"/>
      <c r="K6252" s="11"/>
      <c r="Q6252" s="11"/>
      <c r="X6252" s="11"/>
      <c r="AA6252" s="11"/>
      <c r="AG6252" s="11"/>
    </row>
    <row r="6253" spans="5:33">
      <c r="E6253" s="11"/>
      <c r="K6253" s="11"/>
      <c r="Q6253" s="11"/>
      <c r="X6253" s="11"/>
      <c r="AA6253" s="11"/>
      <c r="AG6253" s="11"/>
    </row>
    <row r="6254" spans="5:33">
      <c r="E6254" s="11"/>
      <c r="K6254" s="11"/>
      <c r="Q6254" s="11"/>
      <c r="X6254" s="11"/>
      <c r="AA6254" s="11"/>
      <c r="AG6254" s="11"/>
    </row>
    <row r="6255" spans="5:33">
      <c r="E6255" s="11"/>
      <c r="K6255" s="11"/>
      <c r="Q6255" s="11"/>
      <c r="X6255" s="11"/>
      <c r="AA6255" s="11"/>
      <c r="AG6255" s="11"/>
    </row>
    <row r="6256" spans="5:33">
      <c r="E6256" s="11"/>
      <c r="K6256" s="11"/>
      <c r="Q6256" s="11"/>
      <c r="X6256" s="11"/>
      <c r="AA6256" s="11"/>
      <c r="AG6256" s="11"/>
    </row>
    <row r="6257" spans="5:33">
      <c r="E6257" s="11"/>
      <c r="K6257" s="11"/>
      <c r="Q6257" s="11"/>
      <c r="X6257" s="11"/>
      <c r="AA6257" s="11"/>
      <c r="AG6257" s="11"/>
    </row>
    <row r="6258" spans="5:33">
      <c r="E6258" s="11"/>
      <c r="K6258" s="11"/>
      <c r="Q6258" s="11"/>
      <c r="X6258" s="11"/>
      <c r="AA6258" s="11"/>
      <c r="AG6258" s="11"/>
    </row>
    <row r="6259" spans="5:33">
      <c r="E6259" s="11"/>
      <c r="K6259" s="11"/>
      <c r="Q6259" s="11"/>
      <c r="X6259" s="11"/>
      <c r="AA6259" s="11"/>
      <c r="AG6259" s="11"/>
    </row>
    <row r="6260" spans="5:33">
      <c r="E6260" s="11"/>
      <c r="K6260" s="11"/>
      <c r="Q6260" s="11"/>
      <c r="X6260" s="11"/>
      <c r="AA6260" s="11"/>
      <c r="AG6260" s="11"/>
    </row>
    <row r="6261" spans="5:33">
      <c r="E6261" s="11"/>
      <c r="K6261" s="11"/>
      <c r="Q6261" s="11"/>
      <c r="X6261" s="11"/>
      <c r="AA6261" s="11"/>
      <c r="AG6261" s="11"/>
    </row>
    <row r="6262" spans="5:33">
      <c r="E6262" s="11"/>
      <c r="K6262" s="11"/>
      <c r="Q6262" s="11"/>
      <c r="X6262" s="11"/>
      <c r="AA6262" s="11"/>
      <c r="AG6262" s="11"/>
    </row>
    <row r="6263" spans="5:33">
      <c r="E6263" s="11"/>
      <c r="K6263" s="11"/>
      <c r="Q6263" s="11"/>
      <c r="X6263" s="11"/>
      <c r="AA6263" s="11"/>
      <c r="AG6263" s="11"/>
    </row>
    <row r="6264" spans="5:33">
      <c r="E6264" s="11"/>
      <c r="K6264" s="11"/>
      <c r="Q6264" s="11"/>
      <c r="X6264" s="11"/>
      <c r="AA6264" s="11"/>
      <c r="AG6264" s="11"/>
    </row>
    <row r="6265" spans="5:33">
      <c r="E6265" s="11"/>
      <c r="K6265" s="11"/>
      <c r="Q6265" s="11"/>
      <c r="X6265" s="11"/>
      <c r="AA6265" s="11"/>
      <c r="AG6265" s="11"/>
    </row>
    <row r="6266" spans="5:33">
      <c r="E6266" s="11"/>
      <c r="K6266" s="11"/>
      <c r="Q6266" s="11"/>
      <c r="X6266" s="11"/>
      <c r="AA6266" s="11"/>
      <c r="AG6266" s="11"/>
    </row>
    <row r="6267" spans="5:33">
      <c r="E6267" s="11"/>
      <c r="K6267" s="11"/>
      <c r="Q6267" s="11"/>
      <c r="X6267" s="11"/>
      <c r="AA6267" s="11"/>
      <c r="AG6267" s="11"/>
    </row>
    <row r="6268" spans="5:33">
      <c r="E6268" s="11"/>
      <c r="K6268" s="11"/>
      <c r="Q6268" s="11"/>
      <c r="X6268" s="11"/>
      <c r="AA6268" s="11"/>
      <c r="AG6268" s="11"/>
    </row>
    <row r="6269" spans="5:33">
      <c r="E6269" s="11"/>
      <c r="K6269" s="11"/>
      <c r="Q6269" s="11"/>
      <c r="X6269" s="11"/>
      <c r="AA6269" s="11"/>
      <c r="AG6269" s="11"/>
    </row>
    <row r="6270" spans="5:33">
      <c r="E6270" s="11"/>
      <c r="K6270" s="11"/>
      <c r="Q6270" s="11"/>
      <c r="X6270" s="11"/>
      <c r="AA6270" s="11"/>
      <c r="AG6270" s="11"/>
    </row>
    <row r="6271" spans="5:33">
      <c r="E6271" s="11"/>
      <c r="K6271" s="11"/>
      <c r="Q6271" s="11"/>
      <c r="X6271" s="11"/>
      <c r="AA6271" s="11"/>
      <c r="AG6271" s="11"/>
    </row>
    <row r="6272" spans="5:33">
      <c r="E6272" s="11"/>
      <c r="K6272" s="11"/>
      <c r="Q6272" s="11"/>
      <c r="X6272" s="11"/>
      <c r="AA6272" s="11"/>
      <c r="AG6272" s="11"/>
    </row>
    <row r="6273" spans="5:33">
      <c r="E6273" s="11"/>
      <c r="K6273" s="11"/>
      <c r="Q6273" s="11"/>
      <c r="X6273" s="11"/>
      <c r="AA6273" s="11"/>
      <c r="AG6273" s="11"/>
    </row>
    <row r="6274" spans="5:33">
      <c r="E6274" s="11"/>
      <c r="K6274" s="11"/>
      <c r="Q6274" s="11"/>
      <c r="X6274" s="11"/>
      <c r="AA6274" s="11"/>
      <c r="AG6274" s="11"/>
    </row>
    <row r="6275" spans="5:33">
      <c r="E6275" s="11"/>
      <c r="K6275" s="11"/>
      <c r="Q6275" s="11"/>
      <c r="X6275" s="11"/>
      <c r="AA6275" s="11"/>
      <c r="AG6275" s="11"/>
    </row>
    <row r="6276" spans="5:33">
      <c r="E6276" s="11"/>
      <c r="K6276" s="11"/>
      <c r="Q6276" s="11"/>
      <c r="X6276" s="11"/>
      <c r="AA6276" s="11"/>
      <c r="AG6276" s="11"/>
    </row>
    <row r="6277" spans="5:33">
      <c r="E6277" s="11"/>
      <c r="K6277" s="11"/>
      <c r="Q6277" s="11"/>
      <c r="X6277" s="11"/>
      <c r="AA6277" s="11"/>
      <c r="AG6277" s="11"/>
    </row>
    <row r="6278" spans="5:33">
      <c r="E6278" s="11"/>
      <c r="K6278" s="11"/>
      <c r="Q6278" s="11"/>
      <c r="X6278" s="11"/>
      <c r="AA6278" s="11"/>
      <c r="AG6278" s="11"/>
    </row>
    <row r="6279" spans="5:33">
      <c r="E6279" s="11"/>
      <c r="K6279" s="11"/>
      <c r="Q6279" s="11"/>
      <c r="X6279" s="11"/>
      <c r="AA6279" s="11"/>
      <c r="AG6279" s="11"/>
    </row>
    <row r="6280" spans="5:33">
      <c r="E6280" s="11"/>
      <c r="K6280" s="11"/>
      <c r="Q6280" s="11"/>
      <c r="X6280" s="11"/>
      <c r="AA6280" s="11"/>
      <c r="AG6280" s="11"/>
    </row>
    <row r="6281" spans="5:33">
      <c r="E6281" s="11"/>
      <c r="K6281" s="11"/>
      <c r="Q6281" s="11"/>
      <c r="X6281" s="11"/>
      <c r="AA6281" s="11"/>
      <c r="AG6281" s="11"/>
    </row>
    <row r="6282" spans="5:33">
      <c r="E6282" s="11"/>
      <c r="K6282" s="11"/>
      <c r="Q6282" s="11"/>
      <c r="X6282" s="11"/>
      <c r="AA6282" s="11"/>
      <c r="AG6282" s="11"/>
    </row>
    <row r="6283" spans="5:33">
      <c r="E6283" s="11"/>
      <c r="K6283" s="11"/>
      <c r="Q6283" s="11"/>
      <c r="X6283" s="11"/>
      <c r="AA6283" s="11"/>
      <c r="AG6283" s="11"/>
    </row>
    <row r="6284" spans="5:33">
      <c r="E6284" s="11"/>
      <c r="K6284" s="11"/>
      <c r="Q6284" s="11"/>
      <c r="X6284" s="11"/>
      <c r="AA6284" s="11"/>
      <c r="AG6284" s="11"/>
    </row>
    <row r="6285" spans="5:33">
      <c r="E6285" s="11"/>
      <c r="K6285" s="11"/>
      <c r="Q6285" s="11"/>
      <c r="X6285" s="11"/>
      <c r="AA6285" s="11"/>
      <c r="AG6285" s="11"/>
    </row>
    <row r="6286" spans="5:33">
      <c r="E6286" s="11"/>
      <c r="K6286" s="11"/>
      <c r="Q6286" s="11"/>
      <c r="X6286" s="11"/>
      <c r="AA6286" s="11"/>
      <c r="AG6286" s="11"/>
    </row>
    <row r="6287" spans="5:33">
      <c r="E6287" s="11"/>
      <c r="K6287" s="11"/>
      <c r="Q6287" s="11"/>
      <c r="X6287" s="11"/>
      <c r="AA6287" s="11"/>
      <c r="AG6287" s="11"/>
    </row>
    <row r="6288" spans="5:33">
      <c r="E6288" s="11"/>
      <c r="K6288" s="11"/>
      <c r="Q6288" s="11"/>
      <c r="X6288" s="11"/>
      <c r="AA6288" s="11"/>
      <c r="AG6288" s="11"/>
    </row>
    <row r="6289" spans="5:33">
      <c r="E6289" s="11"/>
      <c r="K6289" s="11"/>
      <c r="Q6289" s="11"/>
      <c r="X6289" s="11"/>
      <c r="AA6289" s="11"/>
      <c r="AG6289" s="11"/>
    </row>
    <row r="6290" spans="5:33">
      <c r="E6290" s="11"/>
      <c r="K6290" s="11"/>
      <c r="Q6290" s="11"/>
      <c r="X6290" s="11"/>
      <c r="AA6290" s="11"/>
      <c r="AG6290" s="11"/>
    </row>
    <row r="6291" spans="5:33">
      <c r="E6291" s="11"/>
      <c r="K6291" s="11"/>
      <c r="Q6291" s="11"/>
      <c r="X6291" s="11"/>
      <c r="AA6291" s="11"/>
      <c r="AG6291" s="11"/>
    </row>
    <row r="6292" spans="5:33">
      <c r="E6292" s="11"/>
      <c r="K6292" s="11"/>
      <c r="Q6292" s="11"/>
      <c r="X6292" s="11"/>
      <c r="AA6292" s="11"/>
      <c r="AG6292" s="11"/>
    </row>
    <row r="6293" spans="5:33">
      <c r="E6293" s="11"/>
      <c r="K6293" s="11"/>
      <c r="Q6293" s="11"/>
      <c r="X6293" s="11"/>
      <c r="AA6293" s="11"/>
      <c r="AG6293" s="11"/>
    </row>
    <row r="6294" spans="5:33">
      <c r="E6294" s="11"/>
      <c r="K6294" s="11"/>
      <c r="Q6294" s="11"/>
      <c r="X6294" s="11"/>
      <c r="AA6294" s="11"/>
      <c r="AG6294" s="11"/>
    </row>
    <row r="6295" spans="5:33">
      <c r="E6295" s="11"/>
      <c r="K6295" s="11"/>
      <c r="Q6295" s="11"/>
      <c r="X6295" s="11"/>
      <c r="AA6295" s="11"/>
      <c r="AG6295" s="11"/>
    </row>
    <row r="6296" spans="5:33">
      <c r="E6296" s="11"/>
      <c r="K6296" s="11"/>
      <c r="Q6296" s="11"/>
      <c r="X6296" s="11"/>
      <c r="AA6296" s="11"/>
      <c r="AG6296" s="11"/>
    </row>
    <row r="6297" spans="5:33">
      <c r="E6297" s="11"/>
      <c r="K6297" s="11"/>
      <c r="Q6297" s="11"/>
      <c r="X6297" s="11"/>
      <c r="AA6297" s="11"/>
      <c r="AG6297" s="11"/>
    </row>
    <row r="6298" spans="5:33">
      <c r="E6298" s="11"/>
      <c r="K6298" s="11"/>
      <c r="Q6298" s="11"/>
      <c r="X6298" s="11"/>
      <c r="AA6298" s="11"/>
      <c r="AG6298" s="11"/>
    </row>
    <row r="6299" spans="5:33">
      <c r="E6299" s="11"/>
      <c r="K6299" s="11"/>
      <c r="Q6299" s="11"/>
      <c r="X6299" s="11"/>
      <c r="AA6299" s="11"/>
      <c r="AG6299" s="11"/>
    </row>
    <row r="6300" spans="5:33">
      <c r="E6300" s="11"/>
      <c r="K6300" s="11"/>
      <c r="Q6300" s="11"/>
      <c r="X6300" s="11"/>
      <c r="AA6300" s="11"/>
      <c r="AG6300" s="11"/>
    </row>
    <row r="6301" spans="5:33">
      <c r="E6301" s="11"/>
      <c r="K6301" s="11"/>
      <c r="Q6301" s="11"/>
      <c r="X6301" s="11"/>
      <c r="AA6301" s="11"/>
      <c r="AG6301" s="11"/>
    </row>
    <row r="6302" spans="5:33">
      <c r="E6302" s="11"/>
      <c r="K6302" s="11"/>
      <c r="Q6302" s="11"/>
      <c r="X6302" s="11"/>
      <c r="AA6302" s="11"/>
      <c r="AG6302" s="11"/>
    </row>
    <row r="6303" spans="5:33">
      <c r="E6303" s="11"/>
      <c r="K6303" s="11"/>
      <c r="Q6303" s="11"/>
      <c r="X6303" s="11"/>
      <c r="AA6303" s="11"/>
      <c r="AG6303" s="11"/>
    </row>
    <row r="6304" spans="5:33">
      <c r="E6304" s="11"/>
      <c r="K6304" s="11"/>
      <c r="Q6304" s="11"/>
      <c r="X6304" s="11"/>
      <c r="AA6304" s="11"/>
      <c r="AG6304" s="11"/>
    </row>
    <row r="6305" spans="5:33">
      <c r="E6305" s="11"/>
      <c r="K6305" s="11"/>
      <c r="Q6305" s="11"/>
      <c r="X6305" s="11"/>
      <c r="AA6305" s="11"/>
      <c r="AG6305" s="11"/>
    </row>
    <row r="6306" spans="5:33">
      <c r="E6306" s="11"/>
      <c r="K6306" s="11"/>
      <c r="Q6306" s="11"/>
      <c r="X6306" s="11"/>
      <c r="AA6306" s="11"/>
      <c r="AG6306" s="11"/>
    </row>
    <row r="6307" spans="5:33">
      <c r="E6307" s="11"/>
      <c r="K6307" s="11"/>
      <c r="Q6307" s="11"/>
      <c r="X6307" s="11"/>
      <c r="AA6307" s="11"/>
      <c r="AG6307" s="11"/>
    </row>
    <row r="6308" spans="5:33">
      <c r="E6308" s="11"/>
      <c r="K6308" s="11"/>
      <c r="Q6308" s="11"/>
      <c r="X6308" s="11"/>
      <c r="AA6308" s="11"/>
      <c r="AG6308" s="11"/>
    </row>
    <row r="6309" spans="5:33">
      <c r="E6309" s="11"/>
      <c r="K6309" s="11"/>
      <c r="Q6309" s="11"/>
      <c r="X6309" s="11"/>
      <c r="AA6309" s="11"/>
      <c r="AG6309" s="11"/>
    </row>
    <row r="6310" spans="5:33">
      <c r="E6310" s="11"/>
      <c r="K6310" s="11"/>
      <c r="Q6310" s="11"/>
      <c r="X6310" s="11"/>
      <c r="AA6310" s="11"/>
      <c r="AG6310" s="11"/>
    </row>
    <row r="6311" spans="5:33">
      <c r="E6311" s="11"/>
      <c r="K6311" s="11"/>
      <c r="Q6311" s="11"/>
      <c r="X6311" s="11"/>
      <c r="AA6311" s="11"/>
      <c r="AG6311" s="11"/>
    </row>
    <row r="6312" spans="5:33">
      <c r="E6312" s="11"/>
      <c r="K6312" s="11"/>
      <c r="Q6312" s="11"/>
      <c r="X6312" s="11"/>
      <c r="AA6312" s="11"/>
      <c r="AG6312" s="11"/>
    </row>
    <row r="6313" spans="5:33">
      <c r="E6313" s="11"/>
      <c r="K6313" s="11"/>
      <c r="Q6313" s="11"/>
      <c r="X6313" s="11"/>
      <c r="AA6313" s="11"/>
      <c r="AG6313" s="11"/>
    </row>
    <row r="6314" spans="5:33">
      <c r="E6314" s="11"/>
      <c r="K6314" s="11"/>
      <c r="Q6314" s="11"/>
      <c r="X6314" s="11"/>
      <c r="AA6314" s="11"/>
      <c r="AG6314" s="11"/>
    </row>
    <row r="6315" spans="5:33">
      <c r="E6315" s="11"/>
      <c r="K6315" s="11"/>
      <c r="Q6315" s="11"/>
      <c r="X6315" s="11"/>
      <c r="AA6315" s="11"/>
      <c r="AG6315" s="11"/>
    </row>
    <row r="6316" spans="5:33">
      <c r="E6316" s="11"/>
      <c r="K6316" s="11"/>
      <c r="Q6316" s="11"/>
      <c r="X6316" s="11"/>
      <c r="AA6316" s="11"/>
      <c r="AG6316" s="11"/>
    </row>
    <row r="6317" spans="5:33">
      <c r="E6317" s="11"/>
      <c r="K6317" s="11"/>
      <c r="Q6317" s="11"/>
      <c r="X6317" s="11"/>
      <c r="AA6317" s="11"/>
      <c r="AG6317" s="11"/>
    </row>
    <row r="6318" spans="5:33">
      <c r="E6318" s="11"/>
      <c r="K6318" s="11"/>
      <c r="Q6318" s="11"/>
      <c r="X6318" s="11"/>
      <c r="AA6318" s="11"/>
      <c r="AG6318" s="11"/>
    </row>
    <row r="6319" spans="5:33">
      <c r="E6319" s="11"/>
      <c r="K6319" s="11"/>
      <c r="Q6319" s="11"/>
      <c r="X6319" s="11"/>
      <c r="AA6319" s="11"/>
      <c r="AG6319" s="11"/>
    </row>
    <row r="6320" spans="5:33">
      <c r="E6320" s="11"/>
      <c r="K6320" s="11"/>
      <c r="Q6320" s="11"/>
      <c r="X6320" s="11"/>
      <c r="AA6320" s="11"/>
      <c r="AG6320" s="11"/>
    </row>
    <row r="6321" spans="5:33">
      <c r="E6321" s="11"/>
      <c r="K6321" s="11"/>
      <c r="Q6321" s="11"/>
      <c r="X6321" s="11"/>
      <c r="AA6321" s="11"/>
      <c r="AG6321" s="11"/>
    </row>
    <row r="6322" spans="5:33">
      <c r="E6322" s="11"/>
      <c r="K6322" s="11"/>
      <c r="Q6322" s="11"/>
      <c r="X6322" s="11"/>
      <c r="AA6322" s="11"/>
      <c r="AG6322" s="11"/>
    </row>
    <row r="6323" spans="5:33">
      <c r="E6323" s="11"/>
      <c r="K6323" s="11"/>
      <c r="Q6323" s="11"/>
      <c r="X6323" s="11"/>
      <c r="AA6323" s="11"/>
      <c r="AG6323" s="11"/>
    </row>
    <row r="6324" spans="5:33">
      <c r="E6324" s="11"/>
      <c r="K6324" s="11"/>
      <c r="Q6324" s="11"/>
      <c r="X6324" s="11"/>
      <c r="AA6324" s="11"/>
      <c r="AG6324" s="11"/>
    </row>
    <row r="6325" spans="5:33">
      <c r="E6325" s="11"/>
      <c r="K6325" s="11"/>
      <c r="Q6325" s="11"/>
      <c r="X6325" s="11"/>
      <c r="AA6325" s="11"/>
      <c r="AG6325" s="11"/>
    </row>
    <row r="6326" spans="5:33">
      <c r="E6326" s="11"/>
      <c r="K6326" s="11"/>
      <c r="Q6326" s="11"/>
      <c r="X6326" s="11"/>
      <c r="AA6326" s="11"/>
      <c r="AG6326" s="11"/>
    </row>
    <row r="6327" spans="5:33">
      <c r="E6327" s="11"/>
      <c r="K6327" s="11"/>
      <c r="Q6327" s="11"/>
      <c r="X6327" s="11"/>
      <c r="AA6327" s="11"/>
      <c r="AG6327" s="11"/>
    </row>
    <row r="6328" spans="5:33">
      <c r="E6328" s="11"/>
      <c r="K6328" s="11"/>
      <c r="Q6328" s="11"/>
      <c r="X6328" s="11"/>
      <c r="AA6328" s="11"/>
      <c r="AG6328" s="11"/>
    </row>
    <row r="6329" spans="5:33">
      <c r="E6329" s="11"/>
      <c r="K6329" s="11"/>
      <c r="Q6329" s="11"/>
      <c r="X6329" s="11"/>
      <c r="AA6329" s="11"/>
      <c r="AG6329" s="11"/>
    </row>
    <row r="6330" spans="5:33">
      <c r="E6330" s="11"/>
      <c r="K6330" s="11"/>
      <c r="Q6330" s="11"/>
      <c r="X6330" s="11"/>
      <c r="AA6330" s="11"/>
      <c r="AG6330" s="11"/>
    </row>
    <row r="6331" spans="5:33">
      <c r="E6331" s="11"/>
      <c r="K6331" s="11"/>
      <c r="Q6331" s="11"/>
      <c r="X6331" s="11"/>
      <c r="AA6331" s="11"/>
      <c r="AG6331" s="11"/>
    </row>
    <row r="6332" spans="5:33">
      <c r="E6332" s="11"/>
      <c r="K6332" s="11"/>
      <c r="Q6332" s="11"/>
      <c r="X6332" s="11"/>
      <c r="AA6332" s="11"/>
      <c r="AG6332" s="11"/>
    </row>
    <row r="6333" spans="5:33">
      <c r="E6333" s="11"/>
      <c r="K6333" s="11"/>
      <c r="Q6333" s="11"/>
      <c r="X6333" s="11"/>
      <c r="AA6333" s="11"/>
      <c r="AG6333" s="11"/>
    </row>
    <row r="6334" spans="5:33">
      <c r="E6334" s="11"/>
      <c r="K6334" s="11"/>
      <c r="Q6334" s="11"/>
      <c r="X6334" s="11"/>
      <c r="AA6334" s="11"/>
      <c r="AG6334" s="11"/>
    </row>
    <row r="6335" spans="5:33">
      <c r="E6335" s="11"/>
      <c r="K6335" s="11"/>
      <c r="Q6335" s="11"/>
      <c r="X6335" s="11"/>
      <c r="AA6335" s="11"/>
      <c r="AG6335" s="11"/>
    </row>
    <row r="6336" spans="5:33">
      <c r="E6336" s="11"/>
      <c r="K6336" s="11"/>
      <c r="Q6336" s="11"/>
      <c r="X6336" s="11"/>
      <c r="AA6336" s="11"/>
      <c r="AG6336" s="11"/>
    </row>
    <row r="6337" spans="5:33">
      <c r="E6337" s="11"/>
      <c r="K6337" s="11"/>
      <c r="Q6337" s="11"/>
      <c r="X6337" s="11"/>
      <c r="AA6337" s="11"/>
      <c r="AG6337" s="11"/>
    </row>
    <row r="6338" spans="5:33">
      <c r="E6338" s="11"/>
      <c r="K6338" s="11"/>
      <c r="Q6338" s="11"/>
      <c r="X6338" s="11"/>
      <c r="AA6338" s="11"/>
      <c r="AG6338" s="11"/>
    </row>
    <row r="6339" spans="5:33">
      <c r="E6339" s="11"/>
      <c r="K6339" s="11"/>
      <c r="Q6339" s="11"/>
      <c r="X6339" s="11"/>
      <c r="AA6339" s="11"/>
      <c r="AG6339" s="11"/>
    </row>
    <row r="6340" spans="5:33">
      <c r="E6340" s="11"/>
      <c r="K6340" s="11"/>
      <c r="Q6340" s="11"/>
      <c r="X6340" s="11"/>
      <c r="AA6340" s="11"/>
      <c r="AG6340" s="11"/>
    </row>
    <row r="6341" spans="5:33">
      <c r="E6341" s="11"/>
      <c r="K6341" s="11"/>
      <c r="Q6341" s="11"/>
      <c r="X6341" s="11"/>
      <c r="AA6341" s="11"/>
      <c r="AG6341" s="11"/>
    </row>
    <row r="6342" spans="5:33">
      <c r="E6342" s="11"/>
      <c r="K6342" s="11"/>
      <c r="Q6342" s="11"/>
      <c r="X6342" s="11"/>
      <c r="AA6342" s="11"/>
      <c r="AG6342" s="11"/>
    </row>
    <row r="6343" spans="5:33">
      <c r="E6343" s="11"/>
      <c r="K6343" s="11"/>
      <c r="Q6343" s="11"/>
      <c r="X6343" s="11"/>
      <c r="AA6343" s="11"/>
      <c r="AG6343" s="11"/>
    </row>
    <row r="6344" spans="5:33">
      <c r="E6344" s="11"/>
      <c r="K6344" s="11"/>
      <c r="Q6344" s="11"/>
      <c r="X6344" s="11"/>
      <c r="AA6344" s="11"/>
      <c r="AG6344" s="11"/>
    </row>
    <row r="6345" spans="5:33">
      <c r="E6345" s="11"/>
      <c r="K6345" s="11"/>
      <c r="Q6345" s="11"/>
      <c r="X6345" s="11"/>
      <c r="AA6345" s="11"/>
      <c r="AG6345" s="11"/>
    </row>
    <row r="6346" spans="5:33">
      <c r="E6346" s="11"/>
      <c r="K6346" s="11"/>
      <c r="Q6346" s="11"/>
      <c r="X6346" s="11"/>
      <c r="AA6346" s="11"/>
      <c r="AG6346" s="11"/>
    </row>
    <row r="6347" spans="5:33">
      <c r="E6347" s="11"/>
      <c r="K6347" s="11"/>
      <c r="Q6347" s="11"/>
      <c r="X6347" s="11"/>
      <c r="AA6347" s="11"/>
      <c r="AG6347" s="11"/>
    </row>
    <row r="6348" spans="5:33">
      <c r="E6348" s="11"/>
      <c r="K6348" s="11"/>
      <c r="Q6348" s="11"/>
      <c r="X6348" s="11"/>
      <c r="AA6348" s="11"/>
      <c r="AG6348" s="11"/>
    </row>
    <row r="6349" spans="5:33">
      <c r="E6349" s="11"/>
      <c r="K6349" s="11"/>
      <c r="Q6349" s="11"/>
      <c r="X6349" s="11"/>
      <c r="AA6349" s="11"/>
      <c r="AG6349" s="11"/>
    </row>
    <row r="6350" spans="5:33">
      <c r="E6350" s="11"/>
      <c r="K6350" s="11"/>
      <c r="Q6350" s="11"/>
      <c r="X6350" s="11"/>
      <c r="AA6350" s="11"/>
      <c r="AG6350" s="11"/>
    </row>
    <row r="6351" spans="5:33">
      <c r="E6351" s="11"/>
      <c r="K6351" s="11"/>
      <c r="Q6351" s="11"/>
      <c r="X6351" s="11"/>
      <c r="AA6351" s="11"/>
      <c r="AG6351" s="11"/>
    </row>
    <row r="6352" spans="5:33">
      <c r="E6352" s="11"/>
      <c r="K6352" s="11"/>
      <c r="Q6352" s="11"/>
      <c r="X6352" s="11"/>
      <c r="AA6352" s="11"/>
      <c r="AG6352" s="11"/>
    </row>
    <row r="6353" spans="5:33">
      <c r="E6353" s="11"/>
      <c r="K6353" s="11"/>
      <c r="Q6353" s="11"/>
      <c r="X6353" s="11"/>
      <c r="AA6353" s="11"/>
      <c r="AG6353" s="11"/>
    </row>
    <row r="6354" spans="5:33">
      <c r="E6354" s="11"/>
      <c r="K6354" s="11"/>
      <c r="Q6354" s="11"/>
      <c r="X6354" s="11"/>
      <c r="AA6354" s="11"/>
      <c r="AG6354" s="11"/>
    </row>
    <row r="6355" spans="5:33">
      <c r="E6355" s="11"/>
      <c r="K6355" s="11"/>
      <c r="Q6355" s="11"/>
      <c r="X6355" s="11"/>
      <c r="AA6355" s="11"/>
      <c r="AG6355" s="11"/>
    </row>
    <row r="6356" spans="5:33">
      <c r="E6356" s="11"/>
      <c r="K6356" s="11"/>
      <c r="Q6356" s="11"/>
      <c r="X6356" s="11"/>
      <c r="AA6356" s="11"/>
      <c r="AG6356" s="11"/>
    </row>
    <row r="6357" spans="5:33">
      <c r="E6357" s="11"/>
      <c r="K6357" s="11"/>
      <c r="Q6357" s="11"/>
      <c r="X6357" s="11"/>
      <c r="AA6357" s="11"/>
      <c r="AG6357" s="11"/>
    </row>
    <row r="6358" spans="5:33">
      <c r="E6358" s="11"/>
      <c r="K6358" s="11"/>
      <c r="Q6358" s="11"/>
      <c r="X6358" s="11"/>
      <c r="AA6358" s="11"/>
      <c r="AG6358" s="11"/>
    </row>
    <row r="6359" spans="5:33">
      <c r="E6359" s="11"/>
      <c r="K6359" s="11"/>
      <c r="Q6359" s="11"/>
      <c r="X6359" s="11"/>
      <c r="AA6359" s="11"/>
      <c r="AG6359" s="11"/>
    </row>
    <row r="6360" spans="5:33">
      <c r="E6360" s="11"/>
      <c r="K6360" s="11"/>
      <c r="Q6360" s="11"/>
      <c r="X6360" s="11"/>
      <c r="AA6360" s="11"/>
      <c r="AG6360" s="11"/>
    </row>
    <row r="6361" spans="5:33">
      <c r="E6361" s="11"/>
      <c r="K6361" s="11"/>
      <c r="Q6361" s="11"/>
      <c r="X6361" s="11"/>
      <c r="AA6361" s="11"/>
      <c r="AG6361" s="11"/>
    </row>
    <row r="6362" spans="5:33">
      <c r="E6362" s="11"/>
      <c r="K6362" s="11"/>
      <c r="Q6362" s="11"/>
      <c r="X6362" s="11"/>
      <c r="AA6362" s="11"/>
      <c r="AG6362" s="11"/>
    </row>
    <row r="6363" spans="5:33">
      <c r="E6363" s="11"/>
      <c r="K6363" s="11"/>
      <c r="Q6363" s="11"/>
      <c r="X6363" s="11"/>
      <c r="AA6363" s="11"/>
      <c r="AG6363" s="11"/>
    </row>
    <row r="6364" spans="5:33">
      <c r="E6364" s="11"/>
      <c r="K6364" s="11"/>
      <c r="Q6364" s="11"/>
      <c r="X6364" s="11"/>
      <c r="AA6364" s="11"/>
      <c r="AG6364" s="11"/>
    </row>
    <row r="6365" spans="5:33">
      <c r="E6365" s="11"/>
      <c r="K6365" s="11"/>
      <c r="Q6365" s="11"/>
      <c r="X6365" s="11"/>
      <c r="AA6365" s="11"/>
      <c r="AG6365" s="11"/>
    </row>
    <row r="6366" spans="5:33">
      <c r="E6366" s="11"/>
      <c r="K6366" s="11"/>
      <c r="Q6366" s="11"/>
      <c r="X6366" s="11"/>
      <c r="AA6366" s="11"/>
      <c r="AG6366" s="11"/>
    </row>
    <row r="6367" spans="5:33">
      <c r="E6367" s="11"/>
      <c r="K6367" s="11"/>
      <c r="Q6367" s="11"/>
      <c r="X6367" s="11"/>
      <c r="AA6367" s="11"/>
      <c r="AG6367" s="11"/>
    </row>
    <row r="6368" spans="5:33">
      <c r="E6368" s="11"/>
      <c r="K6368" s="11"/>
      <c r="Q6368" s="11"/>
      <c r="X6368" s="11"/>
      <c r="AA6368" s="11"/>
      <c r="AG6368" s="11"/>
    </row>
    <row r="6369" spans="5:33">
      <c r="E6369" s="11"/>
      <c r="K6369" s="11"/>
      <c r="Q6369" s="11"/>
      <c r="X6369" s="11"/>
      <c r="AA6369" s="11"/>
      <c r="AG6369" s="11"/>
    </row>
    <row r="6370" spans="5:33">
      <c r="E6370" s="11"/>
      <c r="K6370" s="11"/>
      <c r="Q6370" s="11"/>
      <c r="X6370" s="11"/>
      <c r="AA6370" s="11"/>
      <c r="AG6370" s="11"/>
    </row>
    <row r="6371" spans="5:33">
      <c r="E6371" s="11"/>
      <c r="K6371" s="11"/>
      <c r="Q6371" s="11"/>
      <c r="X6371" s="11"/>
      <c r="AA6371" s="11"/>
      <c r="AG6371" s="11"/>
    </row>
    <row r="6372" spans="5:33">
      <c r="E6372" s="11"/>
      <c r="K6372" s="11"/>
      <c r="Q6372" s="11"/>
      <c r="X6372" s="11"/>
      <c r="AA6372" s="11"/>
      <c r="AG6372" s="11"/>
    </row>
    <row r="6373" spans="5:33">
      <c r="E6373" s="11"/>
      <c r="K6373" s="11"/>
      <c r="Q6373" s="11"/>
      <c r="X6373" s="11"/>
      <c r="AA6373" s="11"/>
      <c r="AG6373" s="11"/>
    </row>
    <row r="6374" spans="5:33">
      <c r="E6374" s="11"/>
      <c r="K6374" s="11"/>
      <c r="Q6374" s="11"/>
      <c r="X6374" s="11"/>
      <c r="AA6374" s="11"/>
      <c r="AG6374" s="11"/>
    </row>
    <row r="6375" spans="5:33">
      <c r="E6375" s="11"/>
      <c r="K6375" s="11"/>
      <c r="Q6375" s="11"/>
      <c r="X6375" s="11"/>
      <c r="AA6375" s="11"/>
      <c r="AG6375" s="11"/>
    </row>
    <row r="6376" spans="5:33">
      <c r="E6376" s="11"/>
      <c r="K6376" s="11"/>
      <c r="Q6376" s="11"/>
      <c r="X6376" s="11"/>
      <c r="AA6376" s="11"/>
      <c r="AG6376" s="11"/>
    </row>
    <row r="6377" spans="5:33">
      <c r="E6377" s="11"/>
      <c r="K6377" s="11"/>
      <c r="Q6377" s="11"/>
      <c r="X6377" s="11"/>
      <c r="AA6377" s="11"/>
      <c r="AG6377" s="11"/>
    </row>
    <row r="6378" spans="5:33">
      <c r="E6378" s="11"/>
      <c r="K6378" s="11"/>
      <c r="Q6378" s="11"/>
      <c r="X6378" s="11"/>
      <c r="AA6378" s="11"/>
      <c r="AG6378" s="11"/>
    </row>
    <row r="6379" spans="5:33">
      <c r="E6379" s="11"/>
      <c r="K6379" s="11"/>
      <c r="Q6379" s="11"/>
      <c r="X6379" s="11"/>
      <c r="AA6379" s="11"/>
      <c r="AG6379" s="11"/>
    </row>
    <row r="6380" spans="5:33">
      <c r="E6380" s="11"/>
      <c r="K6380" s="11"/>
      <c r="Q6380" s="11"/>
      <c r="X6380" s="11"/>
      <c r="AA6380" s="11"/>
      <c r="AG6380" s="11"/>
    </row>
    <row r="6381" spans="5:33">
      <c r="E6381" s="11"/>
      <c r="K6381" s="11"/>
      <c r="Q6381" s="11"/>
      <c r="X6381" s="11"/>
      <c r="AA6381" s="11"/>
      <c r="AG6381" s="11"/>
    </row>
    <row r="6382" spans="5:33">
      <c r="E6382" s="11"/>
      <c r="K6382" s="11"/>
      <c r="Q6382" s="11"/>
      <c r="X6382" s="11"/>
      <c r="AA6382" s="11"/>
      <c r="AG6382" s="11"/>
    </row>
    <row r="6383" spans="5:33">
      <c r="E6383" s="11"/>
      <c r="K6383" s="11"/>
      <c r="Q6383" s="11"/>
      <c r="X6383" s="11"/>
      <c r="AA6383" s="11"/>
      <c r="AG6383" s="11"/>
    </row>
    <row r="6384" spans="5:33">
      <c r="E6384" s="11"/>
      <c r="K6384" s="11"/>
      <c r="Q6384" s="11"/>
      <c r="X6384" s="11"/>
      <c r="AA6384" s="11"/>
      <c r="AG6384" s="11"/>
    </row>
    <row r="6385" spans="5:33">
      <c r="E6385" s="11"/>
      <c r="K6385" s="11"/>
      <c r="Q6385" s="11"/>
      <c r="X6385" s="11"/>
      <c r="AA6385" s="11"/>
      <c r="AG6385" s="11"/>
    </row>
    <row r="6386" spans="5:33">
      <c r="E6386" s="11"/>
      <c r="K6386" s="11"/>
      <c r="Q6386" s="11"/>
      <c r="X6386" s="11"/>
      <c r="AA6386" s="11"/>
      <c r="AG6386" s="11"/>
    </row>
    <row r="6387" spans="5:33">
      <c r="E6387" s="11"/>
      <c r="K6387" s="11"/>
      <c r="Q6387" s="11"/>
      <c r="X6387" s="11"/>
      <c r="AA6387" s="11"/>
      <c r="AG6387" s="11"/>
    </row>
    <row r="6388" spans="5:33">
      <c r="E6388" s="11"/>
      <c r="K6388" s="11"/>
      <c r="Q6388" s="11"/>
      <c r="X6388" s="11"/>
      <c r="AA6388" s="11"/>
      <c r="AG6388" s="11"/>
    </row>
    <row r="6389" spans="5:33">
      <c r="E6389" s="11"/>
      <c r="K6389" s="11"/>
      <c r="Q6389" s="11"/>
      <c r="X6389" s="11"/>
      <c r="AA6389" s="11"/>
      <c r="AG6389" s="11"/>
    </row>
    <row r="6390" spans="5:33">
      <c r="E6390" s="11"/>
      <c r="K6390" s="11"/>
      <c r="Q6390" s="11"/>
      <c r="X6390" s="11"/>
      <c r="AA6390" s="11"/>
      <c r="AG6390" s="11"/>
    </row>
    <row r="6391" spans="5:33">
      <c r="E6391" s="11"/>
      <c r="K6391" s="11"/>
      <c r="Q6391" s="11"/>
      <c r="X6391" s="11"/>
      <c r="AA6391" s="11"/>
      <c r="AG6391" s="11"/>
    </row>
    <row r="6392" spans="5:33">
      <c r="E6392" s="11"/>
      <c r="K6392" s="11"/>
      <c r="Q6392" s="11"/>
      <c r="X6392" s="11"/>
      <c r="AA6392" s="11"/>
      <c r="AG6392" s="11"/>
    </row>
    <row r="6393" spans="5:33">
      <c r="E6393" s="11"/>
      <c r="K6393" s="11"/>
      <c r="Q6393" s="11"/>
      <c r="X6393" s="11"/>
      <c r="AA6393" s="11"/>
      <c r="AG6393" s="11"/>
    </row>
    <row r="6394" spans="5:33">
      <c r="E6394" s="11"/>
      <c r="K6394" s="11"/>
      <c r="Q6394" s="11"/>
      <c r="X6394" s="11"/>
      <c r="AA6394" s="11"/>
      <c r="AG6394" s="11"/>
    </row>
    <row r="6395" spans="5:33">
      <c r="E6395" s="11"/>
      <c r="K6395" s="11"/>
      <c r="Q6395" s="11"/>
      <c r="X6395" s="11"/>
      <c r="AA6395" s="11"/>
      <c r="AG6395" s="11"/>
    </row>
    <row r="6396" spans="5:33">
      <c r="E6396" s="11"/>
      <c r="K6396" s="11"/>
      <c r="Q6396" s="11"/>
      <c r="X6396" s="11"/>
      <c r="AA6396" s="11"/>
      <c r="AG6396" s="11"/>
    </row>
    <row r="6397" spans="5:33">
      <c r="E6397" s="11"/>
      <c r="K6397" s="11"/>
      <c r="Q6397" s="11"/>
      <c r="X6397" s="11"/>
      <c r="AA6397" s="11"/>
      <c r="AG6397" s="11"/>
    </row>
    <row r="6398" spans="5:33">
      <c r="E6398" s="11"/>
      <c r="K6398" s="11"/>
      <c r="Q6398" s="11"/>
      <c r="X6398" s="11"/>
      <c r="AA6398" s="11"/>
      <c r="AG6398" s="11"/>
    </row>
    <row r="6399" spans="5:33">
      <c r="E6399" s="11"/>
      <c r="K6399" s="11"/>
      <c r="Q6399" s="11"/>
      <c r="X6399" s="11"/>
      <c r="AA6399" s="11"/>
      <c r="AG6399" s="11"/>
    </row>
    <row r="6400" spans="5:33">
      <c r="E6400" s="11"/>
      <c r="K6400" s="11"/>
      <c r="Q6400" s="11"/>
      <c r="X6400" s="11"/>
      <c r="AA6400" s="11"/>
      <c r="AG6400" s="11"/>
    </row>
    <row r="6401" spans="5:33">
      <c r="E6401" s="11"/>
      <c r="K6401" s="11"/>
      <c r="Q6401" s="11"/>
      <c r="X6401" s="11"/>
      <c r="AA6401" s="11"/>
      <c r="AG6401" s="11"/>
    </row>
    <row r="6402" spans="5:33">
      <c r="E6402" s="11"/>
      <c r="K6402" s="11"/>
      <c r="Q6402" s="11"/>
      <c r="X6402" s="11"/>
      <c r="AA6402" s="11"/>
      <c r="AG6402" s="11"/>
    </row>
    <row r="6403" spans="5:33">
      <c r="E6403" s="11"/>
      <c r="K6403" s="11"/>
      <c r="Q6403" s="11"/>
      <c r="X6403" s="11"/>
      <c r="AA6403" s="11"/>
      <c r="AG6403" s="11"/>
    </row>
    <row r="6404" spans="5:33">
      <c r="E6404" s="11"/>
      <c r="K6404" s="11"/>
      <c r="Q6404" s="11"/>
      <c r="X6404" s="11"/>
      <c r="AA6404" s="11"/>
      <c r="AG6404" s="11"/>
    </row>
    <row r="6405" spans="5:33">
      <c r="E6405" s="11"/>
      <c r="K6405" s="11"/>
      <c r="Q6405" s="11"/>
      <c r="X6405" s="11"/>
      <c r="AA6405" s="11"/>
      <c r="AG6405" s="11"/>
    </row>
    <row r="6406" spans="5:33">
      <c r="E6406" s="11"/>
      <c r="K6406" s="11"/>
      <c r="Q6406" s="11"/>
      <c r="X6406" s="11"/>
      <c r="AA6406" s="11"/>
      <c r="AG6406" s="11"/>
    </row>
    <row r="6407" spans="5:33">
      <c r="E6407" s="11"/>
      <c r="K6407" s="11"/>
      <c r="Q6407" s="11"/>
      <c r="X6407" s="11"/>
      <c r="AA6407" s="11"/>
      <c r="AG6407" s="11"/>
    </row>
    <row r="6408" spans="5:33">
      <c r="E6408" s="11"/>
      <c r="K6408" s="11"/>
      <c r="Q6408" s="11"/>
      <c r="X6408" s="11"/>
      <c r="AA6408" s="11"/>
      <c r="AG6408" s="11"/>
    </row>
    <row r="6409" spans="5:33">
      <c r="E6409" s="11"/>
      <c r="K6409" s="11"/>
      <c r="Q6409" s="11"/>
      <c r="X6409" s="11"/>
      <c r="AA6409" s="11"/>
      <c r="AG6409" s="11"/>
    </row>
    <row r="6410" spans="5:33">
      <c r="E6410" s="11"/>
      <c r="K6410" s="11"/>
      <c r="Q6410" s="11"/>
      <c r="X6410" s="11"/>
      <c r="AA6410" s="11"/>
      <c r="AG6410" s="11"/>
    </row>
    <row r="6411" spans="5:33">
      <c r="E6411" s="11"/>
      <c r="K6411" s="11"/>
      <c r="Q6411" s="11"/>
      <c r="X6411" s="11"/>
      <c r="AA6411" s="11"/>
      <c r="AG6411" s="11"/>
    </row>
    <row r="6412" spans="5:33">
      <c r="E6412" s="11"/>
      <c r="K6412" s="11"/>
      <c r="Q6412" s="11"/>
      <c r="X6412" s="11"/>
      <c r="AA6412" s="11"/>
      <c r="AG6412" s="11"/>
    </row>
    <row r="6413" spans="5:33">
      <c r="E6413" s="11"/>
      <c r="K6413" s="11"/>
      <c r="Q6413" s="11"/>
      <c r="X6413" s="11"/>
      <c r="AA6413" s="11"/>
      <c r="AG6413" s="11"/>
    </row>
    <row r="6414" spans="5:33">
      <c r="E6414" s="11"/>
      <c r="K6414" s="11"/>
      <c r="Q6414" s="11"/>
      <c r="X6414" s="11"/>
      <c r="AA6414" s="11"/>
      <c r="AG6414" s="11"/>
    </row>
    <row r="6415" spans="5:33">
      <c r="E6415" s="11"/>
      <c r="K6415" s="11"/>
      <c r="Q6415" s="11"/>
      <c r="X6415" s="11"/>
      <c r="AA6415" s="11"/>
      <c r="AG6415" s="11"/>
    </row>
    <row r="6416" spans="5:33">
      <c r="E6416" s="11"/>
      <c r="K6416" s="11"/>
      <c r="Q6416" s="11"/>
      <c r="X6416" s="11"/>
      <c r="AA6416" s="11"/>
      <c r="AG6416" s="11"/>
    </row>
    <row r="6417" spans="5:33">
      <c r="E6417" s="11"/>
      <c r="K6417" s="11"/>
      <c r="Q6417" s="11"/>
      <c r="X6417" s="11"/>
      <c r="AA6417" s="11"/>
      <c r="AG6417" s="11"/>
    </row>
    <row r="6418" spans="5:33">
      <c r="E6418" s="11"/>
      <c r="K6418" s="11"/>
      <c r="Q6418" s="11"/>
      <c r="X6418" s="11"/>
      <c r="AA6418" s="11"/>
      <c r="AG6418" s="11"/>
    </row>
    <row r="6419" spans="5:33">
      <c r="E6419" s="11"/>
      <c r="K6419" s="11"/>
      <c r="Q6419" s="11"/>
      <c r="X6419" s="11"/>
      <c r="AA6419" s="11"/>
      <c r="AG6419" s="11"/>
    </row>
    <row r="6420" spans="5:33">
      <c r="E6420" s="11"/>
      <c r="K6420" s="11"/>
      <c r="Q6420" s="11"/>
      <c r="X6420" s="11"/>
      <c r="AA6420" s="11"/>
      <c r="AG6420" s="11"/>
    </row>
    <row r="6421" spans="5:33">
      <c r="E6421" s="11"/>
      <c r="K6421" s="11"/>
      <c r="Q6421" s="11"/>
      <c r="X6421" s="11"/>
      <c r="AA6421" s="11"/>
      <c r="AG6421" s="11"/>
    </row>
    <row r="6422" spans="5:33">
      <c r="E6422" s="11"/>
      <c r="K6422" s="11"/>
      <c r="Q6422" s="11"/>
      <c r="X6422" s="11"/>
      <c r="AA6422" s="11"/>
      <c r="AG6422" s="11"/>
    </row>
    <row r="6423" spans="5:33">
      <c r="E6423" s="11"/>
      <c r="K6423" s="11"/>
      <c r="Q6423" s="11"/>
      <c r="X6423" s="11"/>
      <c r="AA6423" s="11"/>
      <c r="AG6423" s="11"/>
    </row>
    <row r="6424" spans="5:33">
      <c r="E6424" s="11"/>
      <c r="K6424" s="11"/>
      <c r="Q6424" s="11"/>
      <c r="X6424" s="11"/>
      <c r="AA6424" s="11"/>
      <c r="AG6424" s="11"/>
    </row>
    <row r="6425" spans="5:33">
      <c r="E6425" s="11"/>
      <c r="K6425" s="11"/>
      <c r="Q6425" s="11"/>
      <c r="X6425" s="11"/>
      <c r="AA6425" s="11"/>
      <c r="AG6425" s="11"/>
    </row>
    <row r="6426" spans="5:33">
      <c r="E6426" s="11"/>
      <c r="K6426" s="11"/>
      <c r="Q6426" s="11"/>
      <c r="X6426" s="11"/>
      <c r="AA6426" s="11"/>
      <c r="AG6426" s="11"/>
    </row>
    <row r="6427" spans="5:33">
      <c r="E6427" s="11"/>
      <c r="K6427" s="11"/>
      <c r="Q6427" s="11"/>
      <c r="X6427" s="11"/>
      <c r="AA6427" s="11"/>
      <c r="AG6427" s="11"/>
    </row>
    <row r="6428" spans="5:33">
      <c r="E6428" s="11"/>
      <c r="K6428" s="11"/>
      <c r="Q6428" s="11"/>
      <c r="X6428" s="11"/>
      <c r="AA6428" s="11"/>
      <c r="AG6428" s="11"/>
    </row>
    <row r="6429" spans="5:33">
      <c r="E6429" s="11"/>
      <c r="K6429" s="11"/>
      <c r="Q6429" s="11"/>
      <c r="X6429" s="11"/>
      <c r="AA6429" s="11"/>
      <c r="AG6429" s="11"/>
    </row>
    <row r="6430" spans="5:33">
      <c r="E6430" s="11"/>
      <c r="K6430" s="11"/>
      <c r="Q6430" s="11"/>
      <c r="X6430" s="11"/>
      <c r="AA6430" s="11"/>
      <c r="AG6430" s="11"/>
    </row>
    <row r="6431" spans="5:33">
      <c r="E6431" s="11"/>
      <c r="K6431" s="11"/>
      <c r="Q6431" s="11"/>
      <c r="X6431" s="11"/>
      <c r="AA6431" s="11"/>
      <c r="AG6431" s="11"/>
    </row>
    <row r="6432" spans="5:33">
      <c r="E6432" s="11"/>
      <c r="K6432" s="11"/>
      <c r="Q6432" s="11"/>
      <c r="X6432" s="11"/>
      <c r="AA6432" s="11"/>
      <c r="AG6432" s="11"/>
    </row>
    <row r="6433" spans="5:33">
      <c r="E6433" s="11"/>
      <c r="K6433" s="11"/>
      <c r="Q6433" s="11"/>
      <c r="X6433" s="11"/>
      <c r="AA6433" s="11"/>
      <c r="AG6433" s="11"/>
    </row>
    <row r="6434" spans="5:33">
      <c r="E6434" s="11"/>
      <c r="K6434" s="11"/>
      <c r="Q6434" s="11"/>
      <c r="X6434" s="11"/>
      <c r="AA6434" s="11"/>
      <c r="AG6434" s="11"/>
    </row>
    <row r="6435" spans="5:33">
      <c r="E6435" s="11"/>
      <c r="K6435" s="11"/>
      <c r="Q6435" s="11"/>
      <c r="X6435" s="11"/>
      <c r="AA6435" s="11"/>
      <c r="AG6435" s="11"/>
    </row>
    <row r="6436" spans="5:33">
      <c r="E6436" s="11"/>
      <c r="K6436" s="11"/>
      <c r="Q6436" s="11"/>
      <c r="X6436" s="11"/>
      <c r="AA6436" s="11"/>
      <c r="AG6436" s="11"/>
    </row>
    <row r="6437" spans="5:33">
      <c r="E6437" s="11"/>
      <c r="K6437" s="11"/>
      <c r="Q6437" s="11"/>
      <c r="X6437" s="11"/>
      <c r="AA6437" s="11"/>
      <c r="AG6437" s="11"/>
    </row>
    <row r="6438" spans="5:33">
      <c r="E6438" s="11"/>
      <c r="K6438" s="11"/>
      <c r="Q6438" s="11"/>
      <c r="X6438" s="11"/>
      <c r="AA6438" s="11"/>
      <c r="AG6438" s="11"/>
    </row>
    <row r="6439" spans="5:33">
      <c r="E6439" s="11"/>
      <c r="K6439" s="11"/>
      <c r="Q6439" s="11"/>
      <c r="X6439" s="11"/>
      <c r="AA6439" s="11"/>
      <c r="AG6439" s="11"/>
    </row>
    <row r="6440" spans="5:33">
      <c r="E6440" s="11"/>
      <c r="K6440" s="11"/>
      <c r="Q6440" s="11"/>
      <c r="X6440" s="11"/>
      <c r="AA6440" s="11"/>
      <c r="AG6440" s="11"/>
    </row>
    <row r="6441" spans="5:33">
      <c r="E6441" s="11"/>
      <c r="K6441" s="11"/>
      <c r="Q6441" s="11"/>
      <c r="X6441" s="11"/>
      <c r="AA6441" s="11"/>
      <c r="AG6441" s="11"/>
    </row>
    <row r="6442" spans="5:33">
      <c r="E6442" s="11"/>
      <c r="K6442" s="11"/>
      <c r="Q6442" s="11"/>
      <c r="X6442" s="11"/>
      <c r="AA6442" s="11"/>
      <c r="AG6442" s="11"/>
    </row>
    <row r="6443" spans="5:33">
      <c r="E6443" s="11"/>
      <c r="K6443" s="11"/>
      <c r="Q6443" s="11"/>
      <c r="X6443" s="11"/>
      <c r="AA6443" s="11"/>
      <c r="AG6443" s="11"/>
    </row>
    <row r="6444" spans="5:33">
      <c r="E6444" s="11"/>
      <c r="K6444" s="11"/>
      <c r="Q6444" s="11"/>
      <c r="X6444" s="11"/>
      <c r="AA6444" s="11"/>
      <c r="AG6444" s="11"/>
    </row>
    <row r="6445" spans="5:33">
      <c r="E6445" s="11"/>
      <c r="K6445" s="11"/>
      <c r="Q6445" s="11"/>
      <c r="X6445" s="11"/>
      <c r="AA6445" s="11"/>
      <c r="AG6445" s="11"/>
    </row>
    <row r="6446" spans="5:33">
      <c r="E6446" s="11"/>
      <c r="K6446" s="11"/>
      <c r="Q6446" s="11"/>
      <c r="X6446" s="11"/>
      <c r="AA6446" s="11"/>
      <c r="AG6446" s="11"/>
    </row>
    <row r="6447" spans="5:33">
      <c r="E6447" s="11"/>
      <c r="K6447" s="11"/>
      <c r="Q6447" s="11"/>
      <c r="X6447" s="11"/>
      <c r="AA6447" s="11"/>
      <c r="AG6447" s="11"/>
    </row>
    <row r="6448" spans="5:33">
      <c r="E6448" s="11"/>
      <c r="K6448" s="11"/>
      <c r="Q6448" s="11"/>
      <c r="X6448" s="11"/>
      <c r="AA6448" s="11"/>
      <c r="AG6448" s="11"/>
    </row>
    <row r="6449" spans="5:33">
      <c r="E6449" s="11"/>
      <c r="K6449" s="11"/>
      <c r="Q6449" s="11"/>
      <c r="X6449" s="11"/>
      <c r="AA6449" s="11"/>
      <c r="AG6449" s="11"/>
    </row>
    <row r="6450" spans="5:33">
      <c r="E6450" s="11"/>
      <c r="K6450" s="11"/>
      <c r="Q6450" s="11"/>
      <c r="X6450" s="11"/>
      <c r="AA6450" s="11"/>
      <c r="AG6450" s="11"/>
    </row>
    <row r="6451" spans="5:33">
      <c r="E6451" s="11"/>
      <c r="K6451" s="11"/>
      <c r="Q6451" s="11"/>
      <c r="X6451" s="11"/>
      <c r="AA6451" s="11"/>
      <c r="AG6451" s="11"/>
    </row>
    <row r="6452" spans="5:33">
      <c r="E6452" s="11"/>
      <c r="K6452" s="11"/>
      <c r="Q6452" s="11"/>
      <c r="X6452" s="11"/>
      <c r="AA6452" s="11"/>
      <c r="AG6452" s="11"/>
    </row>
    <row r="6453" spans="5:33">
      <c r="E6453" s="11"/>
      <c r="K6453" s="11"/>
      <c r="Q6453" s="11"/>
      <c r="X6453" s="11"/>
      <c r="AA6453" s="11"/>
      <c r="AG6453" s="11"/>
    </row>
    <row r="6454" spans="5:33">
      <c r="E6454" s="11"/>
      <c r="K6454" s="11"/>
      <c r="Q6454" s="11"/>
      <c r="X6454" s="11"/>
      <c r="AA6454" s="11"/>
      <c r="AG6454" s="11"/>
    </row>
    <row r="6455" spans="5:33">
      <c r="E6455" s="11"/>
      <c r="K6455" s="11"/>
      <c r="Q6455" s="11"/>
      <c r="X6455" s="11"/>
      <c r="AA6455" s="11"/>
      <c r="AG6455" s="11"/>
    </row>
    <row r="6456" spans="5:33">
      <c r="E6456" s="11"/>
      <c r="K6456" s="11"/>
      <c r="Q6456" s="11"/>
      <c r="X6456" s="11"/>
      <c r="AA6456" s="11"/>
      <c r="AG6456" s="11"/>
    </row>
    <row r="6457" spans="5:33">
      <c r="E6457" s="11"/>
      <c r="K6457" s="11"/>
      <c r="Q6457" s="11"/>
      <c r="X6457" s="11"/>
      <c r="AA6457" s="11"/>
      <c r="AG6457" s="11"/>
    </row>
    <row r="6458" spans="5:33">
      <c r="E6458" s="11"/>
      <c r="K6458" s="11"/>
      <c r="Q6458" s="11"/>
      <c r="X6458" s="11"/>
      <c r="AA6458" s="11"/>
      <c r="AG6458" s="11"/>
    </row>
    <row r="6459" spans="5:33">
      <c r="E6459" s="11"/>
      <c r="K6459" s="11"/>
      <c r="Q6459" s="11"/>
      <c r="X6459" s="11"/>
      <c r="AA6459" s="11"/>
      <c r="AG6459" s="11"/>
    </row>
    <row r="6460" spans="5:33">
      <c r="E6460" s="11"/>
      <c r="K6460" s="11"/>
      <c r="Q6460" s="11"/>
      <c r="X6460" s="11"/>
      <c r="AA6460" s="11"/>
      <c r="AG6460" s="11"/>
    </row>
    <row r="6461" spans="5:33">
      <c r="E6461" s="11"/>
      <c r="K6461" s="11"/>
      <c r="Q6461" s="11"/>
      <c r="X6461" s="11"/>
      <c r="AA6461" s="11"/>
      <c r="AG6461" s="11"/>
    </row>
    <row r="6462" spans="5:33">
      <c r="E6462" s="11"/>
      <c r="K6462" s="11"/>
      <c r="Q6462" s="11"/>
      <c r="X6462" s="11"/>
      <c r="AA6462" s="11"/>
      <c r="AG6462" s="11"/>
    </row>
    <row r="6463" spans="5:33">
      <c r="E6463" s="11"/>
      <c r="K6463" s="11"/>
      <c r="Q6463" s="11"/>
      <c r="X6463" s="11"/>
      <c r="AA6463" s="11"/>
      <c r="AG6463" s="11"/>
    </row>
    <row r="6464" spans="5:33">
      <c r="E6464" s="11"/>
      <c r="K6464" s="11"/>
      <c r="Q6464" s="11"/>
      <c r="X6464" s="11"/>
      <c r="AA6464" s="11"/>
      <c r="AG6464" s="11"/>
    </row>
    <row r="6465" spans="5:33">
      <c r="E6465" s="11"/>
      <c r="K6465" s="11"/>
      <c r="Q6465" s="11"/>
      <c r="X6465" s="11"/>
      <c r="AA6465" s="11"/>
      <c r="AG6465" s="11"/>
    </row>
    <row r="6466" spans="5:33">
      <c r="E6466" s="11"/>
      <c r="K6466" s="11"/>
      <c r="Q6466" s="11"/>
      <c r="X6466" s="11"/>
      <c r="AA6466" s="11"/>
      <c r="AG6466" s="11"/>
    </row>
    <row r="6467" spans="5:33">
      <c r="E6467" s="11"/>
      <c r="K6467" s="11"/>
      <c r="Q6467" s="11"/>
      <c r="X6467" s="11"/>
      <c r="AA6467" s="11"/>
      <c r="AG6467" s="11"/>
    </row>
    <row r="6468" spans="5:33">
      <c r="E6468" s="11"/>
      <c r="K6468" s="11"/>
      <c r="Q6468" s="11"/>
      <c r="X6468" s="11"/>
      <c r="AA6468" s="11"/>
      <c r="AG6468" s="11"/>
    </row>
    <row r="6469" spans="5:33">
      <c r="E6469" s="11"/>
      <c r="K6469" s="11"/>
      <c r="Q6469" s="11"/>
      <c r="X6469" s="11"/>
      <c r="AA6469" s="11"/>
      <c r="AG6469" s="11"/>
    </row>
    <row r="6470" spans="5:33">
      <c r="E6470" s="11"/>
      <c r="K6470" s="11"/>
      <c r="Q6470" s="11"/>
      <c r="X6470" s="11"/>
      <c r="AA6470" s="11"/>
      <c r="AG6470" s="11"/>
    </row>
    <row r="6471" spans="5:33">
      <c r="E6471" s="11"/>
      <c r="K6471" s="11"/>
      <c r="Q6471" s="11"/>
      <c r="X6471" s="11"/>
      <c r="AA6471" s="11"/>
      <c r="AG6471" s="11"/>
    </row>
    <row r="6472" spans="5:33">
      <c r="E6472" s="11"/>
      <c r="K6472" s="11"/>
      <c r="Q6472" s="11"/>
      <c r="X6472" s="11"/>
      <c r="AA6472" s="11"/>
      <c r="AG6472" s="11"/>
    </row>
    <row r="6473" spans="5:33">
      <c r="E6473" s="11"/>
      <c r="K6473" s="11"/>
      <c r="Q6473" s="11"/>
      <c r="X6473" s="11"/>
      <c r="AA6473" s="11"/>
      <c r="AG6473" s="11"/>
    </row>
    <row r="6474" spans="5:33">
      <c r="E6474" s="11"/>
      <c r="K6474" s="11"/>
      <c r="Q6474" s="11"/>
      <c r="X6474" s="11"/>
      <c r="AA6474" s="11"/>
      <c r="AG6474" s="11"/>
    </row>
    <row r="6475" spans="5:33">
      <c r="E6475" s="11"/>
      <c r="K6475" s="11"/>
      <c r="Q6475" s="11"/>
      <c r="X6475" s="11"/>
      <c r="AA6475" s="11"/>
      <c r="AG6475" s="11"/>
    </row>
    <row r="6476" spans="5:33">
      <c r="E6476" s="11"/>
      <c r="K6476" s="11"/>
      <c r="Q6476" s="11"/>
      <c r="X6476" s="11"/>
      <c r="AA6476" s="11"/>
      <c r="AG6476" s="11"/>
    </row>
    <row r="6477" spans="5:33">
      <c r="E6477" s="11"/>
      <c r="K6477" s="11"/>
      <c r="Q6477" s="11"/>
      <c r="X6477" s="11"/>
      <c r="AA6477" s="11"/>
      <c r="AG6477" s="11"/>
    </row>
    <row r="6478" spans="5:33">
      <c r="E6478" s="11"/>
      <c r="K6478" s="11"/>
      <c r="Q6478" s="11"/>
      <c r="X6478" s="11"/>
      <c r="AA6478" s="11"/>
      <c r="AG6478" s="11"/>
    </row>
    <row r="6479" spans="5:33">
      <c r="E6479" s="11"/>
      <c r="K6479" s="11"/>
      <c r="Q6479" s="11"/>
      <c r="X6479" s="11"/>
      <c r="AA6479" s="11"/>
      <c r="AG6479" s="11"/>
    </row>
    <row r="6480" spans="5:33">
      <c r="E6480" s="11"/>
      <c r="K6480" s="11"/>
      <c r="Q6480" s="11"/>
      <c r="X6480" s="11"/>
      <c r="AA6480" s="11"/>
      <c r="AG6480" s="11"/>
    </row>
    <row r="6481" spans="5:33">
      <c r="E6481" s="11"/>
      <c r="K6481" s="11"/>
      <c r="Q6481" s="11"/>
      <c r="X6481" s="11"/>
      <c r="AA6481" s="11"/>
      <c r="AG6481" s="11"/>
    </row>
    <row r="6482" spans="5:33">
      <c r="E6482" s="11"/>
      <c r="K6482" s="11"/>
      <c r="Q6482" s="11"/>
      <c r="X6482" s="11"/>
      <c r="AA6482" s="11"/>
      <c r="AG6482" s="11"/>
    </row>
    <row r="6483" spans="5:33">
      <c r="E6483" s="11"/>
      <c r="K6483" s="11"/>
      <c r="Q6483" s="11"/>
      <c r="X6483" s="11"/>
      <c r="AA6483" s="11"/>
      <c r="AG6483" s="11"/>
    </row>
    <row r="6484" spans="5:33">
      <c r="E6484" s="11"/>
      <c r="K6484" s="11"/>
      <c r="Q6484" s="11"/>
      <c r="X6484" s="11"/>
      <c r="AA6484" s="11"/>
      <c r="AG6484" s="11"/>
    </row>
    <row r="6485" spans="5:33">
      <c r="E6485" s="11"/>
      <c r="K6485" s="11"/>
      <c r="Q6485" s="11"/>
      <c r="X6485" s="11"/>
      <c r="AA6485" s="11"/>
      <c r="AG6485" s="11"/>
    </row>
    <row r="6486" spans="5:33">
      <c r="E6486" s="11"/>
      <c r="K6486" s="11"/>
      <c r="Q6486" s="11"/>
      <c r="X6486" s="11"/>
      <c r="AA6486" s="11"/>
      <c r="AG6486" s="11"/>
    </row>
    <row r="6487" spans="5:33">
      <c r="E6487" s="11"/>
      <c r="K6487" s="11"/>
      <c r="Q6487" s="11"/>
      <c r="X6487" s="11"/>
      <c r="AA6487" s="11"/>
      <c r="AG6487" s="11"/>
    </row>
    <row r="6488" spans="5:33">
      <c r="E6488" s="11"/>
      <c r="K6488" s="11"/>
      <c r="Q6488" s="11"/>
      <c r="X6488" s="11"/>
      <c r="AA6488" s="11"/>
      <c r="AG6488" s="11"/>
    </row>
    <row r="6489" spans="5:33">
      <c r="E6489" s="11"/>
      <c r="K6489" s="11"/>
      <c r="Q6489" s="11"/>
      <c r="X6489" s="11"/>
      <c r="AA6489" s="11"/>
      <c r="AG6489" s="11"/>
    </row>
    <row r="6490" spans="5:33">
      <c r="E6490" s="11"/>
      <c r="K6490" s="11"/>
      <c r="Q6490" s="11"/>
      <c r="X6490" s="11"/>
      <c r="AA6490" s="11"/>
      <c r="AG6490" s="11"/>
    </row>
    <row r="6491" spans="5:33">
      <c r="E6491" s="11"/>
      <c r="K6491" s="11"/>
      <c r="Q6491" s="11"/>
      <c r="X6491" s="11"/>
      <c r="AA6491" s="11"/>
      <c r="AG6491" s="11"/>
    </row>
    <row r="6492" spans="5:33">
      <c r="E6492" s="11"/>
      <c r="K6492" s="11"/>
      <c r="Q6492" s="11"/>
      <c r="X6492" s="11"/>
      <c r="AA6492" s="11"/>
      <c r="AG6492" s="11"/>
    </row>
    <row r="6493" spans="5:33">
      <c r="E6493" s="11"/>
      <c r="K6493" s="11"/>
      <c r="Q6493" s="11"/>
      <c r="X6493" s="11"/>
      <c r="AA6493" s="11"/>
      <c r="AG6493" s="11"/>
    </row>
    <row r="6494" spans="5:33">
      <c r="E6494" s="11"/>
      <c r="K6494" s="11"/>
      <c r="Q6494" s="11"/>
      <c r="X6494" s="11"/>
      <c r="AA6494" s="11"/>
      <c r="AG6494" s="11"/>
    </row>
    <row r="6495" spans="5:33">
      <c r="E6495" s="11"/>
      <c r="K6495" s="11"/>
      <c r="Q6495" s="11"/>
      <c r="X6495" s="11"/>
      <c r="AA6495" s="11"/>
      <c r="AG6495" s="11"/>
    </row>
    <row r="6496" spans="5:33">
      <c r="E6496" s="11"/>
      <c r="K6496" s="11"/>
      <c r="Q6496" s="11"/>
      <c r="X6496" s="11"/>
      <c r="AA6496" s="11"/>
      <c r="AG6496" s="11"/>
    </row>
    <row r="6497" spans="5:33">
      <c r="E6497" s="11"/>
      <c r="K6497" s="11"/>
      <c r="Q6497" s="11"/>
      <c r="X6497" s="11"/>
      <c r="AA6497" s="11"/>
      <c r="AG6497" s="11"/>
    </row>
    <row r="6498" spans="5:33">
      <c r="E6498" s="11"/>
      <c r="K6498" s="11"/>
      <c r="Q6498" s="11"/>
      <c r="X6498" s="11"/>
      <c r="AA6498" s="11"/>
      <c r="AG6498" s="11"/>
    </row>
    <row r="6499" spans="5:33">
      <c r="E6499" s="11"/>
      <c r="K6499" s="11"/>
      <c r="Q6499" s="11"/>
      <c r="X6499" s="11"/>
      <c r="AA6499" s="11"/>
      <c r="AG6499" s="11"/>
    </row>
    <row r="6500" spans="5:33">
      <c r="E6500" s="11"/>
      <c r="K6500" s="11"/>
      <c r="Q6500" s="11"/>
      <c r="X6500" s="11"/>
      <c r="AA6500" s="11"/>
      <c r="AG6500" s="11"/>
    </row>
    <row r="6501" spans="5:33">
      <c r="E6501" s="11"/>
      <c r="K6501" s="11"/>
      <c r="Q6501" s="11"/>
      <c r="X6501" s="11"/>
      <c r="AA6501" s="11"/>
      <c r="AG6501" s="11"/>
    </row>
    <row r="6502" spans="5:33">
      <c r="E6502" s="11"/>
      <c r="K6502" s="11"/>
      <c r="Q6502" s="11"/>
      <c r="X6502" s="11"/>
      <c r="AA6502" s="11"/>
      <c r="AG6502" s="11"/>
    </row>
    <row r="6503" spans="5:33">
      <c r="E6503" s="11"/>
      <c r="K6503" s="11"/>
      <c r="Q6503" s="11"/>
      <c r="X6503" s="11"/>
      <c r="AA6503" s="11"/>
      <c r="AG6503" s="11"/>
    </row>
    <row r="6504" spans="5:33">
      <c r="E6504" s="11"/>
      <c r="K6504" s="11"/>
      <c r="Q6504" s="11"/>
      <c r="X6504" s="11"/>
      <c r="AA6504" s="11"/>
      <c r="AG6504" s="11"/>
    </row>
    <row r="6505" spans="5:33">
      <c r="E6505" s="11"/>
      <c r="K6505" s="11"/>
      <c r="Q6505" s="11"/>
      <c r="X6505" s="11"/>
      <c r="AA6505" s="11"/>
      <c r="AG6505" s="11"/>
    </row>
    <row r="6506" spans="5:33">
      <c r="E6506" s="11"/>
      <c r="K6506" s="11"/>
      <c r="Q6506" s="11"/>
      <c r="X6506" s="11"/>
      <c r="AA6506" s="11"/>
      <c r="AG6506" s="11"/>
    </row>
    <row r="6507" spans="5:33">
      <c r="E6507" s="11"/>
      <c r="K6507" s="11"/>
      <c r="Q6507" s="11"/>
      <c r="X6507" s="11"/>
      <c r="AA6507" s="11"/>
      <c r="AG6507" s="11"/>
    </row>
    <row r="6508" spans="5:33">
      <c r="E6508" s="11"/>
      <c r="K6508" s="11"/>
      <c r="Q6508" s="11"/>
      <c r="X6508" s="11"/>
      <c r="AA6508" s="11"/>
      <c r="AG6508" s="11"/>
    </row>
    <row r="6509" spans="5:33">
      <c r="E6509" s="11"/>
      <c r="K6509" s="11"/>
      <c r="Q6509" s="11"/>
      <c r="X6509" s="11"/>
      <c r="AA6509" s="11"/>
      <c r="AG6509" s="11"/>
    </row>
    <row r="6510" spans="5:33">
      <c r="E6510" s="11"/>
      <c r="K6510" s="11"/>
      <c r="Q6510" s="11"/>
      <c r="X6510" s="11"/>
      <c r="AA6510" s="11"/>
      <c r="AG6510" s="11"/>
    </row>
    <row r="6511" spans="5:33">
      <c r="E6511" s="11"/>
      <c r="K6511" s="11"/>
      <c r="Q6511" s="11"/>
      <c r="X6511" s="11"/>
      <c r="AA6511" s="11"/>
      <c r="AG6511" s="11"/>
    </row>
    <row r="6512" spans="5:33">
      <c r="E6512" s="11"/>
      <c r="K6512" s="11"/>
      <c r="Q6512" s="11"/>
      <c r="X6512" s="11"/>
      <c r="AA6512" s="11"/>
      <c r="AG6512" s="11"/>
    </row>
    <row r="6513" spans="5:33">
      <c r="E6513" s="11"/>
      <c r="K6513" s="11"/>
      <c r="Q6513" s="11"/>
      <c r="X6513" s="11"/>
      <c r="AA6513" s="11"/>
      <c r="AG6513" s="11"/>
    </row>
    <row r="6514" spans="5:33">
      <c r="E6514" s="11"/>
      <c r="K6514" s="11"/>
      <c r="Q6514" s="11"/>
      <c r="X6514" s="11"/>
      <c r="AA6514" s="11"/>
      <c r="AG6514" s="11"/>
    </row>
    <row r="6515" spans="5:33">
      <c r="E6515" s="11"/>
      <c r="K6515" s="11"/>
      <c r="Q6515" s="11"/>
      <c r="X6515" s="11"/>
      <c r="AA6515" s="11"/>
      <c r="AG6515" s="11"/>
    </row>
    <row r="6516" spans="5:33">
      <c r="E6516" s="11"/>
      <c r="K6516" s="11"/>
      <c r="Q6516" s="11"/>
      <c r="X6516" s="11"/>
      <c r="AA6516" s="11"/>
      <c r="AG6516" s="11"/>
    </row>
    <row r="6517" spans="5:33">
      <c r="E6517" s="11"/>
      <c r="K6517" s="11"/>
      <c r="Q6517" s="11"/>
      <c r="X6517" s="11"/>
      <c r="AA6517" s="11"/>
      <c r="AG6517" s="11"/>
    </row>
    <row r="6518" spans="5:33">
      <c r="E6518" s="11"/>
      <c r="K6518" s="11"/>
      <c r="Q6518" s="11"/>
      <c r="X6518" s="11"/>
      <c r="AA6518" s="11"/>
      <c r="AG6518" s="11"/>
    </row>
    <row r="6519" spans="5:33">
      <c r="E6519" s="11"/>
      <c r="K6519" s="11"/>
      <c r="Q6519" s="11"/>
      <c r="X6519" s="11"/>
      <c r="AA6519" s="11"/>
      <c r="AG6519" s="11"/>
    </row>
    <row r="6520" spans="5:33">
      <c r="E6520" s="11"/>
      <c r="K6520" s="11"/>
      <c r="Q6520" s="11"/>
      <c r="X6520" s="11"/>
      <c r="AA6520" s="11"/>
      <c r="AG6520" s="11"/>
    </row>
    <row r="6521" spans="5:33">
      <c r="E6521" s="11"/>
      <c r="K6521" s="11"/>
      <c r="Q6521" s="11"/>
      <c r="X6521" s="11"/>
      <c r="AA6521" s="11"/>
      <c r="AG6521" s="11"/>
    </row>
    <row r="6522" spans="5:33">
      <c r="E6522" s="11"/>
      <c r="K6522" s="11"/>
      <c r="Q6522" s="11"/>
      <c r="X6522" s="11"/>
      <c r="AA6522" s="11"/>
      <c r="AG6522" s="11"/>
    </row>
    <row r="6523" spans="5:33">
      <c r="E6523" s="11"/>
      <c r="K6523" s="11"/>
      <c r="Q6523" s="11"/>
      <c r="X6523" s="11"/>
      <c r="AA6523" s="11"/>
      <c r="AG6523" s="11"/>
    </row>
    <row r="6524" spans="5:33">
      <c r="E6524" s="11"/>
      <c r="K6524" s="11"/>
      <c r="Q6524" s="11"/>
      <c r="X6524" s="11"/>
      <c r="AA6524" s="11"/>
      <c r="AG6524" s="11"/>
    </row>
    <row r="6525" spans="5:33">
      <c r="E6525" s="11"/>
      <c r="K6525" s="11"/>
      <c r="Q6525" s="11"/>
      <c r="X6525" s="11"/>
      <c r="AA6525" s="11"/>
      <c r="AG6525" s="11"/>
    </row>
    <row r="6526" spans="5:33">
      <c r="E6526" s="11"/>
      <c r="K6526" s="11"/>
      <c r="Q6526" s="11"/>
      <c r="X6526" s="11"/>
      <c r="AA6526" s="11"/>
      <c r="AG6526" s="11"/>
    </row>
    <row r="6527" spans="5:33">
      <c r="E6527" s="11"/>
      <c r="K6527" s="11"/>
      <c r="Q6527" s="11"/>
      <c r="X6527" s="11"/>
      <c r="AA6527" s="11"/>
      <c r="AG6527" s="11"/>
    </row>
    <row r="6528" spans="5:33">
      <c r="E6528" s="11"/>
      <c r="K6528" s="11"/>
      <c r="Q6528" s="11"/>
      <c r="X6528" s="11"/>
      <c r="AA6528" s="11"/>
      <c r="AG6528" s="11"/>
    </row>
    <row r="6529" spans="5:33">
      <c r="E6529" s="11"/>
      <c r="K6529" s="11"/>
      <c r="Q6529" s="11"/>
      <c r="X6529" s="11"/>
      <c r="AA6529" s="11"/>
      <c r="AG6529" s="11"/>
    </row>
    <row r="6530" spans="5:33">
      <c r="E6530" s="11"/>
      <c r="K6530" s="11"/>
      <c r="Q6530" s="11"/>
      <c r="X6530" s="11"/>
      <c r="AA6530" s="11"/>
      <c r="AG6530" s="11"/>
    </row>
    <row r="6531" spans="5:33">
      <c r="E6531" s="11"/>
      <c r="K6531" s="11"/>
      <c r="Q6531" s="11"/>
      <c r="X6531" s="11"/>
      <c r="AA6531" s="11"/>
      <c r="AG6531" s="11"/>
    </row>
    <row r="6532" spans="5:33">
      <c r="E6532" s="11"/>
      <c r="K6532" s="11"/>
      <c r="Q6532" s="11"/>
      <c r="X6532" s="11"/>
      <c r="AA6532" s="11"/>
      <c r="AG6532" s="11"/>
    </row>
    <row r="6533" spans="5:33">
      <c r="E6533" s="11"/>
      <c r="K6533" s="11"/>
      <c r="Q6533" s="11"/>
      <c r="X6533" s="11"/>
      <c r="AA6533" s="11"/>
      <c r="AG6533" s="11"/>
    </row>
    <row r="6534" spans="5:33">
      <c r="E6534" s="11"/>
      <c r="K6534" s="11"/>
      <c r="Q6534" s="11"/>
      <c r="X6534" s="11"/>
      <c r="AA6534" s="11"/>
      <c r="AG6534" s="11"/>
    </row>
    <row r="6535" spans="5:33">
      <c r="E6535" s="11"/>
      <c r="K6535" s="11"/>
      <c r="Q6535" s="11"/>
      <c r="X6535" s="11"/>
      <c r="AA6535" s="11"/>
      <c r="AG6535" s="11"/>
    </row>
    <row r="6536" spans="5:33">
      <c r="E6536" s="11"/>
      <c r="K6536" s="11"/>
      <c r="Q6536" s="11"/>
      <c r="X6536" s="11"/>
      <c r="AA6536" s="11"/>
      <c r="AG6536" s="11"/>
    </row>
    <row r="6537" spans="5:33">
      <c r="E6537" s="11"/>
      <c r="K6537" s="11"/>
      <c r="Q6537" s="11"/>
      <c r="X6537" s="11"/>
      <c r="AA6537" s="11"/>
      <c r="AG6537" s="11"/>
    </row>
    <row r="6538" spans="5:33">
      <c r="E6538" s="11"/>
      <c r="K6538" s="11"/>
      <c r="Q6538" s="11"/>
      <c r="X6538" s="11"/>
      <c r="AA6538" s="11"/>
      <c r="AG6538" s="11"/>
    </row>
    <row r="6539" spans="5:33">
      <c r="E6539" s="11"/>
      <c r="K6539" s="11"/>
      <c r="Q6539" s="11"/>
      <c r="X6539" s="11"/>
      <c r="AA6539" s="11"/>
      <c r="AG6539" s="11"/>
    </row>
    <row r="6540" spans="5:33">
      <c r="E6540" s="11"/>
      <c r="K6540" s="11"/>
      <c r="Q6540" s="11"/>
      <c r="X6540" s="11"/>
      <c r="AA6540" s="11"/>
      <c r="AG6540" s="11"/>
    </row>
    <row r="6541" spans="5:33">
      <c r="E6541" s="11"/>
      <c r="K6541" s="11"/>
      <c r="Q6541" s="11"/>
      <c r="X6541" s="11"/>
      <c r="AA6541" s="11"/>
      <c r="AG6541" s="11"/>
    </row>
    <row r="6542" spans="5:33">
      <c r="E6542" s="11"/>
      <c r="K6542" s="11"/>
      <c r="Q6542" s="11"/>
      <c r="X6542" s="11"/>
      <c r="AA6542" s="11"/>
      <c r="AG6542" s="11"/>
    </row>
    <row r="6543" spans="5:33">
      <c r="E6543" s="11"/>
      <c r="K6543" s="11"/>
      <c r="Q6543" s="11"/>
      <c r="X6543" s="11"/>
      <c r="AA6543" s="11"/>
      <c r="AG6543" s="11"/>
    </row>
    <row r="6544" spans="5:33">
      <c r="E6544" s="11"/>
      <c r="K6544" s="11"/>
      <c r="Q6544" s="11"/>
      <c r="X6544" s="11"/>
      <c r="AA6544" s="11"/>
      <c r="AG6544" s="11"/>
    </row>
    <row r="6545" spans="5:33">
      <c r="E6545" s="11"/>
      <c r="K6545" s="11"/>
      <c r="Q6545" s="11"/>
      <c r="X6545" s="11"/>
      <c r="AA6545" s="11"/>
      <c r="AG6545" s="11"/>
    </row>
    <row r="6546" spans="5:33">
      <c r="E6546" s="11"/>
      <c r="K6546" s="11"/>
      <c r="Q6546" s="11"/>
      <c r="X6546" s="11"/>
      <c r="AA6546" s="11"/>
      <c r="AG6546" s="11"/>
    </row>
    <row r="6547" spans="5:33">
      <c r="E6547" s="11"/>
      <c r="K6547" s="11"/>
      <c r="Q6547" s="11"/>
      <c r="X6547" s="11"/>
      <c r="AA6547" s="11"/>
      <c r="AG6547" s="11"/>
    </row>
    <row r="6548" spans="5:33">
      <c r="E6548" s="11"/>
      <c r="K6548" s="11"/>
      <c r="Q6548" s="11"/>
      <c r="X6548" s="11"/>
      <c r="AA6548" s="11"/>
      <c r="AG6548" s="11"/>
    </row>
    <row r="6549" spans="5:33">
      <c r="E6549" s="11"/>
      <c r="K6549" s="11"/>
      <c r="Q6549" s="11"/>
      <c r="X6549" s="11"/>
      <c r="AA6549" s="11"/>
      <c r="AG6549" s="11"/>
    </row>
    <row r="6550" spans="5:33">
      <c r="E6550" s="11"/>
      <c r="K6550" s="11"/>
      <c r="Q6550" s="11"/>
      <c r="X6550" s="11"/>
      <c r="AA6550" s="11"/>
      <c r="AG6550" s="11"/>
    </row>
    <row r="6551" spans="5:33">
      <c r="E6551" s="11"/>
      <c r="K6551" s="11"/>
      <c r="Q6551" s="11"/>
      <c r="X6551" s="11"/>
      <c r="AA6551" s="11"/>
      <c r="AG6551" s="11"/>
    </row>
    <row r="6552" spans="5:33">
      <c r="E6552" s="11"/>
      <c r="K6552" s="11"/>
      <c r="Q6552" s="11"/>
      <c r="X6552" s="11"/>
      <c r="AA6552" s="11"/>
      <c r="AG6552" s="11"/>
    </row>
    <row r="6553" spans="5:33">
      <c r="E6553" s="11"/>
      <c r="K6553" s="11"/>
      <c r="Q6553" s="11"/>
      <c r="X6553" s="11"/>
      <c r="AA6553" s="11"/>
      <c r="AG6553" s="11"/>
    </row>
    <row r="6554" spans="5:33">
      <c r="E6554" s="11"/>
      <c r="K6554" s="11"/>
      <c r="Q6554" s="11"/>
      <c r="X6554" s="11"/>
      <c r="AA6554" s="11"/>
      <c r="AG6554" s="11"/>
    </row>
    <row r="6555" spans="5:33">
      <c r="E6555" s="11"/>
      <c r="K6555" s="11"/>
      <c r="Q6555" s="11"/>
      <c r="X6555" s="11"/>
      <c r="AA6555" s="11"/>
      <c r="AG6555" s="11"/>
    </row>
    <row r="6556" spans="5:33">
      <c r="E6556" s="11"/>
      <c r="K6556" s="11"/>
      <c r="Q6556" s="11"/>
      <c r="X6556" s="11"/>
      <c r="AA6556" s="11"/>
      <c r="AG6556" s="11"/>
    </row>
    <row r="6557" spans="5:33">
      <c r="E6557" s="11"/>
      <c r="K6557" s="11"/>
      <c r="Q6557" s="11"/>
      <c r="X6557" s="11"/>
      <c r="AA6557" s="11"/>
      <c r="AG6557" s="11"/>
    </row>
    <row r="6558" spans="5:33">
      <c r="E6558" s="11"/>
      <c r="K6558" s="11"/>
      <c r="Q6558" s="11"/>
      <c r="X6558" s="11"/>
      <c r="AA6558" s="11"/>
      <c r="AG6558" s="11"/>
    </row>
    <row r="6559" spans="5:33">
      <c r="E6559" s="11"/>
      <c r="K6559" s="11"/>
      <c r="Q6559" s="11"/>
      <c r="X6559" s="11"/>
      <c r="AA6559" s="11"/>
      <c r="AG6559" s="11"/>
    </row>
    <row r="6560" spans="5:33">
      <c r="E6560" s="11"/>
      <c r="K6560" s="11"/>
      <c r="Q6560" s="11"/>
      <c r="X6560" s="11"/>
      <c r="AA6560" s="11"/>
      <c r="AG6560" s="11"/>
    </row>
    <row r="6561" spans="5:33">
      <c r="E6561" s="11"/>
      <c r="K6561" s="11"/>
      <c r="Q6561" s="11"/>
      <c r="X6561" s="11"/>
      <c r="AA6561" s="11"/>
      <c r="AG6561" s="11"/>
    </row>
    <row r="6562" spans="5:33">
      <c r="E6562" s="11"/>
      <c r="K6562" s="11"/>
      <c r="Q6562" s="11"/>
      <c r="X6562" s="11"/>
      <c r="AA6562" s="11"/>
      <c r="AG6562" s="11"/>
    </row>
    <row r="6563" spans="5:33">
      <c r="E6563" s="11"/>
      <c r="K6563" s="11"/>
      <c r="Q6563" s="11"/>
      <c r="X6563" s="11"/>
      <c r="AA6563" s="11"/>
      <c r="AG6563" s="11"/>
    </row>
    <row r="6564" spans="5:33">
      <c r="E6564" s="11"/>
      <c r="K6564" s="11"/>
      <c r="Q6564" s="11"/>
      <c r="X6564" s="11"/>
      <c r="AA6564" s="11"/>
      <c r="AG6564" s="11"/>
    </row>
    <row r="6565" spans="5:33">
      <c r="E6565" s="11"/>
      <c r="K6565" s="11"/>
      <c r="Q6565" s="11"/>
      <c r="X6565" s="11"/>
      <c r="AA6565" s="11"/>
      <c r="AG6565" s="11"/>
    </row>
    <row r="6566" spans="5:33">
      <c r="E6566" s="11"/>
      <c r="K6566" s="11"/>
      <c r="Q6566" s="11"/>
      <c r="X6566" s="11"/>
      <c r="AA6566" s="11"/>
      <c r="AG6566" s="11"/>
    </row>
    <row r="6567" spans="5:33">
      <c r="E6567" s="11"/>
      <c r="K6567" s="11"/>
      <c r="Q6567" s="11"/>
      <c r="X6567" s="11"/>
      <c r="AA6567" s="11"/>
      <c r="AG6567" s="11"/>
    </row>
    <row r="6568" spans="5:33">
      <c r="E6568" s="11"/>
      <c r="K6568" s="11"/>
      <c r="Q6568" s="11"/>
      <c r="X6568" s="11"/>
      <c r="AA6568" s="11"/>
      <c r="AG6568" s="11"/>
    </row>
    <row r="6569" spans="5:33">
      <c r="E6569" s="11"/>
      <c r="K6569" s="11"/>
      <c r="Q6569" s="11"/>
      <c r="X6569" s="11"/>
      <c r="AA6569" s="11"/>
      <c r="AG6569" s="11"/>
    </row>
    <row r="6570" spans="5:33">
      <c r="E6570" s="11"/>
      <c r="K6570" s="11"/>
      <c r="Q6570" s="11"/>
      <c r="X6570" s="11"/>
      <c r="AA6570" s="11"/>
      <c r="AG6570" s="11"/>
    </row>
    <row r="6571" spans="5:33">
      <c r="E6571" s="11"/>
      <c r="K6571" s="11"/>
      <c r="Q6571" s="11"/>
      <c r="X6571" s="11"/>
      <c r="AA6571" s="11"/>
      <c r="AG6571" s="11"/>
    </row>
    <row r="6572" spans="5:33">
      <c r="E6572" s="11"/>
      <c r="K6572" s="11"/>
      <c r="Q6572" s="11"/>
      <c r="X6572" s="11"/>
      <c r="AA6572" s="11"/>
      <c r="AG6572" s="11"/>
    </row>
    <row r="6573" spans="5:33">
      <c r="E6573" s="11"/>
      <c r="K6573" s="11"/>
      <c r="Q6573" s="11"/>
      <c r="X6573" s="11"/>
      <c r="AA6573" s="11"/>
      <c r="AG6573" s="11"/>
    </row>
    <row r="6574" spans="5:33">
      <c r="E6574" s="11"/>
      <c r="K6574" s="11"/>
      <c r="Q6574" s="11"/>
      <c r="X6574" s="11"/>
      <c r="AA6574" s="11"/>
      <c r="AG6574" s="11"/>
    </row>
    <row r="6575" spans="5:33">
      <c r="E6575" s="11"/>
      <c r="K6575" s="11"/>
      <c r="Q6575" s="11"/>
      <c r="X6575" s="11"/>
      <c r="AA6575" s="11"/>
      <c r="AG6575" s="11"/>
    </row>
    <row r="6576" spans="5:33">
      <c r="E6576" s="11"/>
      <c r="K6576" s="11"/>
      <c r="Q6576" s="11"/>
      <c r="X6576" s="11"/>
      <c r="AA6576" s="11"/>
      <c r="AG6576" s="11"/>
    </row>
    <row r="6577" spans="5:33">
      <c r="E6577" s="11"/>
      <c r="K6577" s="11"/>
      <c r="Q6577" s="11"/>
      <c r="X6577" s="11"/>
      <c r="AA6577" s="11"/>
      <c r="AG6577" s="11"/>
    </row>
    <row r="6578" spans="5:33">
      <c r="E6578" s="11"/>
      <c r="K6578" s="11"/>
      <c r="Q6578" s="11"/>
      <c r="X6578" s="11"/>
      <c r="AA6578" s="11"/>
      <c r="AG6578" s="11"/>
    </row>
    <row r="6579" spans="5:33">
      <c r="E6579" s="11"/>
      <c r="K6579" s="11"/>
      <c r="Q6579" s="11"/>
      <c r="X6579" s="11"/>
      <c r="AA6579" s="11"/>
      <c r="AG6579" s="11"/>
    </row>
    <row r="6580" spans="5:33">
      <c r="E6580" s="11"/>
      <c r="K6580" s="11"/>
      <c r="Q6580" s="11"/>
      <c r="X6580" s="11"/>
      <c r="AA6580" s="11"/>
      <c r="AG6580" s="11"/>
    </row>
    <row r="6581" spans="5:33">
      <c r="E6581" s="11"/>
      <c r="K6581" s="11"/>
      <c r="Q6581" s="11"/>
      <c r="X6581" s="11"/>
      <c r="AA6581" s="11"/>
      <c r="AG6581" s="11"/>
    </row>
    <row r="6582" spans="5:33">
      <c r="E6582" s="11"/>
      <c r="K6582" s="11"/>
      <c r="Q6582" s="11"/>
      <c r="X6582" s="11"/>
      <c r="AA6582" s="11"/>
      <c r="AG6582" s="11"/>
    </row>
    <row r="6583" spans="5:33">
      <c r="E6583" s="11"/>
      <c r="K6583" s="11"/>
      <c r="Q6583" s="11"/>
      <c r="X6583" s="11"/>
      <c r="AA6583" s="11"/>
      <c r="AG6583" s="11"/>
    </row>
    <row r="6584" spans="5:33">
      <c r="E6584" s="11"/>
      <c r="K6584" s="11"/>
      <c r="Q6584" s="11"/>
      <c r="X6584" s="11"/>
      <c r="AA6584" s="11"/>
      <c r="AG6584" s="11"/>
    </row>
    <row r="6585" spans="5:33">
      <c r="E6585" s="11"/>
      <c r="K6585" s="11"/>
      <c r="Q6585" s="11"/>
      <c r="X6585" s="11"/>
      <c r="AA6585" s="11"/>
      <c r="AG6585" s="11"/>
    </row>
    <row r="6586" spans="5:33">
      <c r="E6586" s="11"/>
      <c r="K6586" s="11"/>
      <c r="Q6586" s="11"/>
      <c r="X6586" s="11"/>
      <c r="AA6586" s="11"/>
      <c r="AG6586" s="11"/>
    </row>
    <row r="6587" spans="5:33">
      <c r="E6587" s="11"/>
      <c r="K6587" s="11"/>
      <c r="Q6587" s="11"/>
      <c r="X6587" s="11"/>
      <c r="AA6587" s="11"/>
      <c r="AG6587" s="11"/>
    </row>
    <row r="6588" spans="5:33">
      <c r="E6588" s="11"/>
      <c r="K6588" s="11"/>
      <c r="Q6588" s="11"/>
      <c r="X6588" s="11"/>
      <c r="AA6588" s="11"/>
      <c r="AG6588" s="11"/>
    </row>
    <row r="6589" spans="5:33">
      <c r="E6589" s="11"/>
      <c r="K6589" s="11"/>
      <c r="Q6589" s="11"/>
      <c r="X6589" s="11"/>
      <c r="AA6589" s="11"/>
      <c r="AG6589" s="11"/>
    </row>
    <row r="6590" spans="5:33">
      <c r="E6590" s="11"/>
      <c r="K6590" s="11"/>
      <c r="Q6590" s="11"/>
      <c r="X6590" s="11"/>
      <c r="AA6590" s="11"/>
      <c r="AG6590" s="11"/>
    </row>
    <row r="6591" spans="5:33">
      <c r="E6591" s="11"/>
      <c r="K6591" s="11"/>
      <c r="Q6591" s="11"/>
      <c r="X6591" s="11"/>
      <c r="AA6591" s="11"/>
      <c r="AG6591" s="11"/>
    </row>
    <row r="6592" spans="5:33">
      <c r="E6592" s="11"/>
      <c r="K6592" s="11"/>
      <c r="Q6592" s="11"/>
      <c r="X6592" s="11"/>
      <c r="AA6592" s="11"/>
      <c r="AG6592" s="11"/>
    </row>
    <row r="6593" spans="5:33">
      <c r="E6593" s="11"/>
      <c r="K6593" s="11"/>
      <c r="Q6593" s="11"/>
      <c r="X6593" s="11"/>
      <c r="AA6593" s="11"/>
      <c r="AG6593" s="11"/>
    </row>
    <row r="6594" spans="5:33">
      <c r="E6594" s="11"/>
      <c r="K6594" s="11"/>
      <c r="Q6594" s="11"/>
      <c r="X6594" s="11"/>
      <c r="AA6594" s="11"/>
      <c r="AG6594" s="11"/>
    </row>
    <row r="6595" spans="5:33">
      <c r="E6595" s="11"/>
      <c r="K6595" s="11"/>
      <c r="Q6595" s="11"/>
      <c r="X6595" s="11"/>
      <c r="AA6595" s="11"/>
      <c r="AG6595" s="11"/>
    </row>
    <row r="6596" spans="5:33">
      <c r="E6596" s="11"/>
      <c r="K6596" s="11"/>
      <c r="Q6596" s="11"/>
      <c r="X6596" s="11"/>
      <c r="AA6596" s="11"/>
      <c r="AG6596" s="11"/>
    </row>
    <row r="6597" spans="5:33">
      <c r="E6597" s="11"/>
      <c r="K6597" s="11"/>
      <c r="Q6597" s="11"/>
      <c r="X6597" s="11"/>
      <c r="AA6597" s="11"/>
      <c r="AG6597" s="11"/>
    </row>
    <row r="6598" spans="5:33">
      <c r="E6598" s="11"/>
      <c r="K6598" s="11"/>
      <c r="Q6598" s="11"/>
      <c r="X6598" s="11"/>
      <c r="AA6598" s="11"/>
      <c r="AG6598" s="11"/>
    </row>
    <row r="6599" spans="5:33">
      <c r="E6599" s="11"/>
      <c r="K6599" s="11"/>
      <c r="Q6599" s="11"/>
      <c r="X6599" s="11"/>
      <c r="AA6599" s="11"/>
      <c r="AG6599" s="11"/>
    </row>
    <row r="6600" spans="5:33">
      <c r="E6600" s="11"/>
      <c r="K6600" s="11"/>
      <c r="Q6600" s="11"/>
      <c r="X6600" s="11"/>
      <c r="AA6600" s="11"/>
      <c r="AG6600" s="11"/>
    </row>
    <row r="6601" spans="5:33">
      <c r="E6601" s="11"/>
      <c r="K6601" s="11"/>
      <c r="Q6601" s="11"/>
      <c r="X6601" s="11"/>
      <c r="AA6601" s="11"/>
      <c r="AG6601" s="11"/>
    </row>
    <row r="6602" spans="5:33">
      <c r="E6602" s="11"/>
      <c r="K6602" s="11"/>
      <c r="Q6602" s="11"/>
      <c r="X6602" s="11"/>
      <c r="AA6602" s="11"/>
      <c r="AG6602" s="11"/>
    </row>
    <row r="6603" spans="5:33">
      <c r="E6603" s="11"/>
      <c r="K6603" s="11"/>
      <c r="Q6603" s="11"/>
      <c r="X6603" s="11"/>
      <c r="AA6603" s="11"/>
      <c r="AG6603" s="11"/>
    </row>
    <row r="6604" spans="5:33">
      <c r="E6604" s="11"/>
      <c r="K6604" s="11"/>
      <c r="Q6604" s="11"/>
      <c r="X6604" s="11"/>
      <c r="AA6604" s="11"/>
      <c r="AG6604" s="11"/>
    </row>
    <row r="6605" spans="5:33">
      <c r="E6605" s="11"/>
      <c r="K6605" s="11"/>
      <c r="Q6605" s="11"/>
      <c r="X6605" s="11"/>
      <c r="AA6605" s="11"/>
      <c r="AG6605" s="11"/>
    </row>
    <row r="6606" spans="5:33">
      <c r="E6606" s="11"/>
      <c r="K6606" s="11"/>
      <c r="Q6606" s="11"/>
      <c r="X6606" s="11"/>
      <c r="AA6606" s="11"/>
      <c r="AG6606" s="11"/>
    </row>
    <row r="6607" spans="5:33">
      <c r="E6607" s="11"/>
      <c r="K6607" s="11"/>
      <c r="Q6607" s="11"/>
      <c r="X6607" s="11"/>
      <c r="AA6607" s="11"/>
      <c r="AG6607" s="11"/>
    </row>
    <row r="6608" spans="5:33">
      <c r="E6608" s="11"/>
      <c r="K6608" s="11"/>
      <c r="Q6608" s="11"/>
      <c r="X6608" s="11"/>
      <c r="AA6608" s="11"/>
      <c r="AG6608" s="11"/>
    </row>
    <row r="6609" spans="5:33">
      <c r="E6609" s="11"/>
      <c r="K6609" s="11"/>
      <c r="Q6609" s="11"/>
      <c r="X6609" s="11"/>
      <c r="AA6609" s="11"/>
      <c r="AG6609" s="11"/>
    </row>
    <row r="6610" spans="5:33">
      <c r="E6610" s="11"/>
      <c r="K6610" s="11"/>
      <c r="Q6610" s="11"/>
      <c r="X6610" s="11"/>
      <c r="AA6610" s="11"/>
      <c r="AG6610" s="11"/>
    </row>
    <row r="6611" spans="5:33">
      <c r="E6611" s="11"/>
      <c r="K6611" s="11"/>
      <c r="Q6611" s="11"/>
      <c r="X6611" s="11"/>
      <c r="AA6611" s="11"/>
      <c r="AG6611" s="11"/>
    </row>
    <row r="6612" spans="5:33">
      <c r="E6612" s="11"/>
      <c r="K6612" s="11"/>
      <c r="Q6612" s="11"/>
      <c r="X6612" s="11"/>
      <c r="AA6612" s="11"/>
      <c r="AG6612" s="11"/>
    </row>
    <row r="6613" spans="5:33">
      <c r="E6613" s="11"/>
      <c r="K6613" s="11"/>
      <c r="Q6613" s="11"/>
      <c r="X6613" s="11"/>
      <c r="AA6613" s="11"/>
      <c r="AG6613" s="11"/>
    </row>
    <row r="6614" spans="5:33">
      <c r="E6614" s="11"/>
      <c r="K6614" s="11"/>
      <c r="Q6614" s="11"/>
      <c r="X6614" s="11"/>
      <c r="AA6614" s="11"/>
      <c r="AG6614" s="11"/>
    </row>
    <row r="6615" spans="5:33">
      <c r="E6615" s="11"/>
      <c r="K6615" s="11"/>
      <c r="Q6615" s="11"/>
      <c r="X6615" s="11"/>
      <c r="AA6615" s="11"/>
      <c r="AG6615" s="11"/>
    </row>
    <row r="6616" spans="5:33">
      <c r="E6616" s="11"/>
      <c r="K6616" s="11"/>
      <c r="Q6616" s="11"/>
      <c r="X6616" s="11"/>
      <c r="AA6616" s="11"/>
      <c r="AG6616" s="11"/>
    </row>
    <row r="6617" spans="5:33">
      <c r="E6617" s="11"/>
      <c r="K6617" s="11"/>
      <c r="Q6617" s="11"/>
      <c r="X6617" s="11"/>
      <c r="AA6617" s="11"/>
      <c r="AG6617" s="11"/>
    </row>
    <row r="6618" spans="5:33">
      <c r="E6618" s="11"/>
      <c r="K6618" s="11"/>
      <c r="Q6618" s="11"/>
      <c r="X6618" s="11"/>
      <c r="AA6618" s="11"/>
      <c r="AG6618" s="11"/>
    </row>
    <row r="6619" spans="5:33">
      <c r="E6619" s="11"/>
      <c r="K6619" s="11"/>
      <c r="Q6619" s="11"/>
      <c r="X6619" s="11"/>
      <c r="AA6619" s="11"/>
      <c r="AG6619" s="11"/>
    </row>
    <row r="6620" spans="5:33">
      <c r="E6620" s="11"/>
      <c r="K6620" s="11"/>
      <c r="Q6620" s="11"/>
      <c r="X6620" s="11"/>
      <c r="AA6620" s="11"/>
      <c r="AG6620" s="11"/>
    </row>
    <row r="6621" spans="5:33">
      <c r="E6621" s="11"/>
      <c r="K6621" s="11"/>
      <c r="Q6621" s="11"/>
      <c r="X6621" s="11"/>
      <c r="AA6621" s="11"/>
      <c r="AG6621" s="11"/>
    </row>
    <row r="6622" spans="5:33">
      <c r="E6622" s="11"/>
      <c r="K6622" s="11"/>
      <c r="Q6622" s="11"/>
      <c r="X6622" s="11"/>
      <c r="AA6622" s="11"/>
      <c r="AG6622" s="11"/>
    </row>
    <row r="6623" spans="5:33">
      <c r="E6623" s="11"/>
      <c r="K6623" s="11"/>
      <c r="Q6623" s="11"/>
      <c r="X6623" s="11"/>
      <c r="AA6623" s="11"/>
      <c r="AG6623" s="11"/>
    </row>
    <row r="6624" spans="5:33">
      <c r="E6624" s="11"/>
      <c r="K6624" s="11"/>
      <c r="Q6624" s="11"/>
      <c r="X6624" s="11"/>
      <c r="AA6624" s="11"/>
      <c r="AG6624" s="11"/>
    </row>
    <row r="6625" spans="5:33">
      <c r="E6625" s="11"/>
      <c r="K6625" s="11"/>
      <c r="Q6625" s="11"/>
      <c r="X6625" s="11"/>
      <c r="AA6625" s="11"/>
      <c r="AG6625" s="11"/>
    </row>
    <row r="6626" spans="5:33">
      <c r="E6626" s="11"/>
      <c r="K6626" s="11"/>
      <c r="Q6626" s="11"/>
      <c r="X6626" s="11"/>
      <c r="AA6626" s="11"/>
      <c r="AG6626" s="11"/>
    </row>
    <row r="6627" spans="5:33">
      <c r="E6627" s="11"/>
      <c r="K6627" s="11"/>
      <c r="Q6627" s="11"/>
      <c r="X6627" s="11"/>
      <c r="AA6627" s="11"/>
      <c r="AG6627" s="11"/>
    </row>
    <row r="6628" spans="5:33">
      <c r="E6628" s="11"/>
      <c r="K6628" s="11"/>
      <c r="Q6628" s="11"/>
      <c r="X6628" s="11"/>
      <c r="AA6628" s="11"/>
      <c r="AG6628" s="11"/>
    </row>
    <row r="6629" spans="5:33">
      <c r="E6629" s="11"/>
      <c r="K6629" s="11"/>
      <c r="Q6629" s="11"/>
      <c r="X6629" s="11"/>
      <c r="AA6629" s="11"/>
      <c r="AG6629" s="11"/>
    </row>
    <row r="6630" spans="5:33">
      <c r="E6630" s="11"/>
      <c r="K6630" s="11"/>
      <c r="Q6630" s="11"/>
      <c r="X6630" s="11"/>
      <c r="AA6630" s="11"/>
      <c r="AG6630" s="11"/>
    </row>
    <row r="6631" spans="5:33">
      <c r="E6631" s="11"/>
      <c r="K6631" s="11"/>
      <c r="Q6631" s="11"/>
      <c r="X6631" s="11"/>
      <c r="AA6631" s="11"/>
      <c r="AG6631" s="11"/>
    </row>
    <row r="6632" spans="5:33">
      <c r="E6632" s="11"/>
      <c r="K6632" s="11"/>
      <c r="Q6632" s="11"/>
      <c r="X6632" s="11"/>
      <c r="AA6632" s="11"/>
      <c r="AG6632" s="11"/>
    </row>
    <row r="6633" spans="5:33">
      <c r="E6633" s="11"/>
      <c r="K6633" s="11"/>
      <c r="Q6633" s="11"/>
      <c r="X6633" s="11"/>
      <c r="AA6633" s="11"/>
      <c r="AG6633" s="11"/>
    </row>
    <row r="6634" spans="5:33">
      <c r="E6634" s="11"/>
      <c r="K6634" s="11"/>
      <c r="Q6634" s="11"/>
      <c r="X6634" s="11"/>
      <c r="AA6634" s="11"/>
      <c r="AG6634" s="11"/>
    </row>
    <row r="6635" spans="5:33">
      <c r="E6635" s="11"/>
      <c r="K6635" s="11"/>
      <c r="Q6635" s="11"/>
      <c r="X6635" s="11"/>
      <c r="AA6635" s="11"/>
      <c r="AG6635" s="11"/>
    </row>
    <row r="6636" spans="5:33">
      <c r="E6636" s="11"/>
      <c r="K6636" s="11"/>
      <c r="Q6636" s="11"/>
      <c r="X6636" s="11"/>
      <c r="AA6636" s="11"/>
      <c r="AG6636" s="11"/>
    </row>
    <row r="6637" spans="5:33">
      <c r="E6637" s="11"/>
      <c r="K6637" s="11"/>
      <c r="Q6637" s="11"/>
      <c r="X6637" s="11"/>
      <c r="AA6637" s="11"/>
      <c r="AG6637" s="11"/>
    </row>
    <row r="6638" spans="5:33">
      <c r="E6638" s="11"/>
      <c r="K6638" s="11"/>
      <c r="Q6638" s="11"/>
      <c r="X6638" s="11"/>
      <c r="AA6638" s="11"/>
      <c r="AG6638" s="11"/>
    </row>
    <row r="6639" spans="5:33">
      <c r="E6639" s="11"/>
      <c r="K6639" s="11"/>
      <c r="Q6639" s="11"/>
      <c r="X6639" s="11"/>
      <c r="AA6639" s="11"/>
      <c r="AG6639" s="11"/>
    </row>
    <row r="6640" spans="5:33">
      <c r="E6640" s="11"/>
      <c r="K6640" s="11"/>
      <c r="Q6640" s="11"/>
      <c r="X6640" s="11"/>
      <c r="AA6640" s="11"/>
      <c r="AG6640" s="11"/>
    </row>
    <row r="6641" spans="5:33">
      <c r="E6641" s="11"/>
      <c r="K6641" s="11"/>
      <c r="Q6641" s="11"/>
      <c r="X6641" s="11"/>
      <c r="AA6641" s="11"/>
      <c r="AG6641" s="11"/>
    </row>
    <row r="6642" spans="5:33">
      <c r="E6642" s="11"/>
      <c r="K6642" s="11"/>
      <c r="Q6642" s="11"/>
      <c r="X6642" s="11"/>
      <c r="AA6642" s="11"/>
      <c r="AG6642" s="11"/>
    </row>
    <row r="6643" spans="5:33">
      <c r="E6643" s="11"/>
      <c r="K6643" s="11"/>
      <c r="Q6643" s="11"/>
      <c r="X6643" s="11"/>
      <c r="AA6643" s="11"/>
      <c r="AG6643" s="11"/>
    </row>
    <row r="6644" spans="5:33">
      <c r="E6644" s="11"/>
      <c r="K6644" s="11"/>
      <c r="Q6644" s="11"/>
      <c r="X6644" s="11"/>
      <c r="AA6644" s="11"/>
      <c r="AG6644" s="11"/>
    </row>
    <row r="6645" spans="5:33">
      <c r="E6645" s="11"/>
      <c r="K6645" s="11"/>
      <c r="Q6645" s="11"/>
      <c r="X6645" s="11"/>
      <c r="AA6645" s="11"/>
      <c r="AG6645" s="11"/>
    </row>
    <row r="6646" spans="5:33">
      <c r="E6646" s="11"/>
      <c r="K6646" s="11"/>
      <c r="Q6646" s="11"/>
      <c r="X6646" s="11"/>
      <c r="AA6646" s="11"/>
      <c r="AG6646" s="11"/>
    </row>
    <row r="6647" spans="5:33">
      <c r="E6647" s="11"/>
      <c r="K6647" s="11"/>
      <c r="Q6647" s="11"/>
      <c r="X6647" s="11"/>
      <c r="AA6647" s="11"/>
      <c r="AG6647" s="11"/>
    </row>
    <row r="6648" spans="5:33">
      <c r="E6648" s="11"/>
      <c r="K6648" s="11"/>
      <c r="Q6648" s="11"/>
      <c r="X6648" s="11"/>
      <c r="AA6648" s="11"/>
      <c r="AG6648" s="11"/>
    </row>
    <row r="6649" spans="5:33">
      <c r="E6649" s="11"/>
      <c r="K6649" s="11"/>
      <c r="Q6649" s="11"/>
      <c r="X6649" s="11"/>
      <c r="AA6649" s="11"/>
      <c r="AG6649" s="11"/>
    </row>
    <row r="6650" spans="5:33">
      <c r="E6650" s="11"/>
      <c r="K6650" s="11"/>
      <c r="Q6650" s="11"/>
      <c r="X6650" s="11"/>
      <c r="AA6650" s="11"/>
      <c r="AG6650" s="11"/>
    </row>
    <row r="6651" spans="5:33">
      <c r="E6651" s="11"/>
      <c r="K6651" s="11"/>
      <c r="Q6651" s="11"/>
      <c r="X6651" s="11"/>
      <c r="AA6651" s="11"/>
      <c r="AG6651" s="11"/>
    </row>
    <row r="6652" spans="5:33">
      <c r="E6652" s="11"/>
      <c r="K6652" s="11"/>
      <c r="Q6652" s="11"/>
      <c r="X6652" s="11"/>
      <c r="AA6652" s="11"/>
      <c r="AG6652" s="11"/>
    </row>
    <row r="6653" spans="5:33">
      <c r="E6653" s="11"/>
      <c r="K6653" s="11"/>
      <c r="Q6653" s="11"/>
      <c r="X6653" s="11"/>
      <c r="AA6653" s="11"/>
      <c r="AG6653" s="11"/>
    </row>
    <row r="6654" spans="5:33">
      <c r="E6654" s="11"/>
      <c r="K6654" s="11"/>
      <c r="Q6654" s="11"/>
      <c r="X6654" s="11"/>
      <c r="AA6654" s="11"/>
      <c r="AG6654" s="11"/>
    </row>
    <row r="6655" spans="5:33">
      <c r="E6655" s="11"/>
      <c r="K6655" s="11"/>
      <c r="Q6655" s="11"/>
      <c r="X6655" s="11"/>
      <c r="AA6655" s="11"/>
      <c r="AG6655" s="11"/>
    </row>
    <row r="6656" spans="5:33">
      <c r="E6656" s="11"/>
      <c r="K6656" s="11"/>
      <c r="Q6656" s="11"/>
      <c r="X6656" s="11"/>
      <c r="AA6656" s="11"/>
      <c r="AG6656" s="11"/>
    </row>
    <row r="6657" spans="5:33">
      <c r="E6657" s="11"/>
      <c r="K6657" s="11"/>
      <c r="Q6657" s="11"/>
      <c r="X6657" s="11"/>
      <c r="AA6657" s="11"/>
      <c r="AG6657" s="11"/>
    </row>
    <row r="6658" spans="5:33">
      <c r="E6658" s="11"/>
      <c r="K6658" s="11"/>
      <c r="Q6658" s="11"/>
      <c r="X6658" s="11"/>
      <c r="AA6658" s="11"/>
      <c r="AG6658" s="11"/>
    </row>
    <row r="6659" spans="5:33">
      <c r="E6659" s="11"/>
      <c r="K6659" s="11"/>
      <c r="Q6659" s="11"/>
      <c r="X6659" s="11"/>
      <c r="AA6659" s="11"/>
      <c r="AG6659" s="11"/>
    </row>
    <row r="6660" spans="5:33">
      <c r="E6660" s="11"/>
      <c r="K6660" s="11"/>
      <c r="Q6660" s="11"/>
      <c r="X6660" s="11"/>
      <c r="AA6660" s="11"/>
      <c r="AG6660" s="11"/>
    </row>
    <row r="6661" spans="5:33">
      <c r="E6661" s="11"/>
      <c r="K6661" s="11"/>
      <c r="Q6661" s="11"/>
      <c r="X6661" s="11"/>
      <c r="AA6661" s="11"/>
      <c r="AG6661" s="11"/>
    </row>
    <row r="6662" spans="5:33">
      <c r="E6662" s="11"/>
      <c r="K6662" s="11"/>
      <c r="Q6662" s="11"/>
      <c r="X6662" s="11"/>
      <c r="AA6662" s="11"/>
      <c r="AG6662" s="11"/>
    </row>
    <row r="6663" spans="5:33">
      <c r="E6663" s="11"/>
      <c r="K6663" s="11"/>
      <c r="Q6663" s="11"/>
      <c r="X6663" s="11"/>
      <c r="AA6663" s="11"/>
      <c r="AG6663" s="11"/>
    </row>
    <row r="6664" spans="5:33">
      <c r="E6664" s="11"/>
      <c r="K6664" s="11"/>
      <c r="Q6664" s="11"/>
      <c r="X6664" s="11"/>
      <c r="AA6664" s="11"/>
      <c r="AG6664" s="11"/>
    </row>
    <row r="6665" spans="5:33">
      <c r="E6665" s="11"/>
      <c r="K6665" s="11"/>
      <c r="Q6665" s="11"/>
      <c r="X6665" s="11"/>
      <c r="AA6665" s="11"/>
      <c r="AG6665" s="11"/>
    </row>
    <row r="6666" spans="5:33">
      <c r="E6666" s="11"/>
      <c r="K6666" s="11"/>
      <c r="Q6666" s="11"/>
      <c r="X6666" s="11"/>
      <c r="AA6666" s="11"/>
      <c r="AG6666" s="11"/>
    </row>
    <row r="6667" spans="5:33">
      <c r="E6667" s="11"/>
      <c r="K6667" s="11"/>
      <c r="Q6667" s="11"/>
      <c r="X6667" s="11"/>
      <c r="AA6667" s="11"/>
      <c r="AG6667" s="11"/>
    </row>
    <row r="6668" spans="5:33">
      <c r="E6668" s="11"/>
      <c r="K6668" s="11"/>
      <c r="Q6668" s="11"/>
      <c r="X6668" s="11"/>
      <c r="AA6668" s="11"/>
      <c r="AG6668" s="11"/>
    </row>
    <row r="6669" spans="5:33">
      <c r="E6669" s="11"/>
      <c r="K6669" s="11"/>
      <c r="Q6669" s="11"/>
      <c r="X6669" s="11"/>
      <c r="AA6669" s="11"/>
      <c r="AG6669" s="11"/>
    </row>
    <row r="6670" spans="5:33">
      <c r="E6670" s="11"/>
      <c r="K6670" s="11"/>
      <c r="Q6670" s="11"/>
      <c r="X6670" s="11"/>
      <c r="AA6670" s="11"/>
      <c r="AG6670" s="11"/>
    </row>
    <row r="6671" spans="5:33">
      <c r="E6671" s="11"/>
      <c r="K6671" s="11"/>
      <c r="Q6671" s="11"/>
      <c r="X6671" s="11"/>
      <c r="AA6671" s="11"/>
      <c r="AG6671" s="11"/>
    </row>
    <row r="6672" spans="5:33">
      <c r="E6672" s="11"/>
      <c r="K6672" s="11"/>
      <c r="Q6672" s="11"/>
      <c r="X6672" s="11"/>
      <c r="AA6672" s="11"/>
      <c r="AG6672" s="11"/>
    </row>
    <row r="6673" spans="5:33">
      <c r="E6673" s="11"/>
      <c r="K6673" s="11"/>
      <c r="Q6673" s="11"/>
      <c r="X6673" s="11"/>
      <c r="AA6673" s="11"/>
      <c r="AG6673" s="11"/>
    </row>
    <row r="6674" spans="5:33">
      <c r="E6674" s="11"/>
      <c r="K6674" s="11"/>
      <c r="Q6674" s="11"/>
      <c r="X6674" s="11"/>
      <c r="AA6674" s="11"/>
      <c r="AG6674" s="11"/>
    </row>
    <row r="6675" spans="5:33">
      <c r="E6675" s="11"/>
      <c r="K6675" s="11"/>
      <c r="Q6675" s="11"/>
      <c r="X6675" s="11"/>
      <c r="AA6675" s="11"/>
      <c r="AG6675" s="11"/>
    </row>
    <row r="6676" spans="5:33">
      <c r="E6676" s="11"/>
      <c r="K6676" s="11"/>
      <c r="Q6676" s="11"/>
      <c r="X6676" s="11"/>
      <c r="AA6676" s="11"/>
      <c r="AG6676" s="11"/>
    </row>
    <row r="6677" spans="5:33">
      <c r="E6677" s="11"/>
      <c r="K6677" s="11"/>
      <c r="Q6677" s="11"/>
      <c r="X6677" s="11"/>
      <c r="AA6677" s="11"/>
      <c r="AG6677" s="11"/>
    </row>
    <row r="6678" spans="5:33">
      <c r="E6678" s="11"/>
      <c r="K6678" s="11"/>
      <c r="Q6678" s="11"/>
      <c r="X6678" s="11"/>
      <c r="AA6678" s="11"/>
      <c r="AG6678" s="11"/>
    </row>
    <row r="6679" spans="5:33">
      <c r="E6679" s="11"/>
      <c r="K6679" s="11"/>
      <c r="Q6679" s="11"/>
      <c r="X6679" s="11"/>
      <c r="AA6679" s="11"/>
      <c r="AG6679" s="11"/>
    </row>
    <row r="6680" spans="5:33">
      <c r="E6680" s="11"/>
      <c r="K6680" s="11"/>
      <c r="Q6680" s="11"/>
      <c r="X6680" s="11"/>
      <c r="AA6680" s="11"/>
      <c r="AG6680" s="11"/>
    </row>
    <row r="6681" spans="5:33">
      <c r="E6681" s="11"/>
      <c r="K6681" s="11"/>
      <c r="Q6681" s="11"/>
      <c r="X6681" s="11"/>
      <c r="AA6681" s="11"/>
      <c r="AG6681" s="11"/>
    </row>
    <row r="6682" spans="5:33">
      <c r="E6682" s="11"/>
      <c r="K6682" s="11"/>
      <c r="Q6682" s="11"/>
      <c r="X6682" s="11"/>
      <c r="AA6682" s="11"/>
      <c r="AG6682" s="11"/>
    </row>
    <row r="6683" spans="5:33">
      <c r="E6683" s="11"/>
      <c r="K6683" s="11"/>
      <c r="Q6683" s="11"/>
      <c r="X6683" s="11"/>
      <c r="AA6683" s="11"/>
      <c r="AG6683" s="11"/>
    </row>
    <row r="6684" spans="5:33">
      <c r="E6684" s="11"/>
      <c r="K6684" s="11"/>
      <c r="Q6684" s="11"/>
      <c r="X6684" s="11"/>
      <c r="AA6684" s="11"/>
      <c r="AG6684" s="11"/>
    </row>
    <row r="6685" spans="5:33">
      <c r="E6685" s="11"/>
      <c r="K6685" s="11"/>
      <c r="Q6685" s="11"/>
      <c r="X6685" s="11"/>
      <c r="AA6685" s="11"/>
      <c r="AG6685" s="11"/>
    </row>
    <row r="6686" spans="5:33">
      <c r="E6686" s="11"/>
      <c r="K6686" s="11"/>
      <c r="Q6686" s="11"/>
      <c r="X6686" s="11"/>
      <c r="AA6686" s="11"/>
      <c r="AG6686" s="11"/>
    </row>
    <row r="6687" spans="5:33">
      <c r="E6687" s="11"/>
      <c r="K6687" s="11"/>
      <c r="Q6687" s="11"/>
      <c r="X6687" s="11"/>
      <c r="AA6687" s="11"/>
      <c r="AG6687" s="11"/>
    </row>
    <row r="6688" spans="5:33">
      <c r="E6688" s="11"/>
      <c r="K6688" s="11"/>
      <c r="Q6688" s="11"/>
      <c r="X6688" s="11"/>
      <c r="AA6688" s="11"/>
      <c r="AG6688" s="11"/>
    </row>
    <row r="6689" spans="5:33">
      <c r="E6689" s="11"/>
      <c r="K6689" s="11"/>
      <c r="Q6689" s="11"/>
      <c r="X6689" s="11"/>
      <c r="AA6689" s="11"/>
      <c r="AG6689" s="11"/>
    </row>
    <row r="6690" spans="5:33">
      <c r="E6690" s="11"/>
      <c r="K6690" s="11"/>
      <c r="Q6690" s="11"/>
      <c r="X6690" s="11"/>
      <c r="AA6690" s="11"/>
      <c r="AG6690" s="11"/>
    </row>
    <row r="6691" spans="5:33">
      <c r="E6691" s="11"/>
      <c r="K6691" s="11"/>
      <c r="Q6691" s="11"/>
      <c r="X6691" s="11"/>
      <c r="AA6691" s="11"/>
      <c r="AG6691" s="11"/>
    </row>
    <row r="6692" spans="5:33">
      <c r="E6692" s="11"/>
      <c r="K6692" s="11"/>
      <c r="Q6692" s="11"/>
      <c r="X6692" s="11"/>
      <c r="AA6692" s="11"/>
      <c r="AG6692" s="11"/>
    </row>
    <row r="6693" spans="5:33">
      <c r="E6693" s="11"/>
      <c r="K6693" s="11"/>
      <c r="Q6693" s="11"/>
      <c r="X6693" s="11"/>
      <c r="AA6693" s="11"/>
      <c r="AG6693" s="11"/>
    </row>
    <row r="6694" spans="5:33">
      <c r="E6694" s="11"/>
      <c r="K6694" s="11"/>
      <c r="Q6694" s="11"/>
      <c r="X6694" s="11"/>
      <c r="AA6694" s="11"/>
      <c r="AG6694" s="11"/>
    </row>
    <row r="6695" spans="5:33">
      <c r="E6695" s="11"/>
      <c r="K6695" s="11"/>
      <c r="Q6695" s="11"/>
      <c r="X6695" s="11"/>
      <c r="AA6695" s="11"/>
      <c r="AG6695" s="11"/>
    </row>
    <row r="6696" spans="5:33">
      <c r="E6696" s="11"/>
      <c r="K6696" s="11"/>
      <c r="Q6696" s="11"/>
      <c r="X6696" s="11"/>
      <c r="AA6696" s="11"/>
      <c r="AG6696" s="11"/>
    </row>
    <row r="6697" spans="5:33">
      <c r="E6697" s="11"/>
      <c r="K6697" s="11"/>
      <c r="Q6697" s="11"/>
      <c r="X6697" s="11"/>
      <c r="AA6697" s="11"/>
      <c r="AG6697" s="11"/>
    </row>
    <row r="6698" spans="5:33">
      <c r="E6698" s="11"/>
      <c r="K6698" s="11"/>
      <c r="Q6698" s="11"/>
      <c r="X6698" s="11"/>
      <c r="AA6698" s="11"/>
      <c r="AG6698" s="11"/>
    </row>
    <row r="6699" spans="5:33">
      <c r="E6699" s="11"/>
      <c r="K6699" s="11"/>
      <c r="Q6699" s="11"/>
      <c r="X6699" s="11"/>
      <c r="AA6699" s="11"/>
      <c r="AG6699" s="11"/>
    </row>
    <row r="6700" spans="5:33">
      <c r="E6700" s="11"/>
      <c r="K6700" s="11"/>
      <c r="Q6700" s="11"/>
      <c r="X6700" s="11"/>
      <c r="AA6700" s="11"/>
      <c r="AG6700" s="11"/>
    </row>
    <row r="6701" spans="5:33">
      <c r="E6701" s="11"/>
      <c r="K6701" s="11"/>
      <c r="Q6701" s="11"/>
      <c r="X6701" s="11"/>
      <c r="AA6701" s="11"/>
      <c r="AG6701" s="11"/>
    </row>
    <row r="6702" spans="5:33">
      <c r="E6702" s="11"/>
      <c r="K6702" s="11"/>
      <c r="Q6702" s="11"/>
      <c r="X6702" s="11"/>
      <c r="AA6702" s="11"/>
      <c r="AG6702" s="11"/>
    </row>
    <row r="6703" spans="5:33">
      <c r="E6703" s="11"/>
      <c r="K6703" s="11"/>
      <c r="Q6703" s="11"/>
      <c r="X6703" s="11"/>
      <c r="AA6703" s="11"/>
      <c r="AG6703" s="11"/>
    </row>
    <row r="6704" spans="5:33">
      <c r="E6704" s="11"/>
      <c r="K6704" s="11"/>
      <c r="Q6704" s="11"/>
      <c r="X6704" s="11"/>
      <c r="AA6704" s="11"/>
      <c r="AG6704" s="11"/>
    </row>
    <row r="6705" spans="5:33">
      <c r="E6705" s="11"/>
      <c r="K6705" s="11"/>
      <c r="Q6705" s="11"/>
      <c r="X6705" s="11"/>
      <c r="AA6705" s="11"/>
      <c r="AG6705" s="11"/>
    </row>
    <row r="6706" spans="5:33">
      <c r="E6706" s="11"/>
      <c r="K6706" s="11"/>
      <c r="Q6706" s="11"/>
      <c r="X6706" s="11"/>
      <c r="AA6706" s="11"/>
      <c r="AG6706" s="11"/>
    </row>
    <row r="6707" spans="5:33">
      <c r="E6707" s="11"/>
      <c r="K6707" s="11"/>
      <c r="Q6707" s="11"/>
      <c r="X6707" s="11"/>
      <c r="AA6707" s="11"/>
      <c r="AG6707" s="11"/>
    </row>
    <row r="6708" spans="5:33">
      <c r="E6708" s="11"/>
      <c r="K6708" s="11"/>
      <c r="Q6708" s="11"/>
      <c r="X6708" s="11"/>
      <c r="AA6708" s="11"/>
      <c r="AG6708" s="11"/>
    </row>
    <row r="6709" spans="5:33">
      <c r="E6709" s="11"/>
      <c r="K6709" s="11"/>
      <c r="Q6709" s="11"/>
      <c r="X6709" s="11"/>
      <c r="AA6709" s="11"/>
      <c r="AG6709" s="11"/>
    </row>
    <row r="6710" spans="5:33">
      <c r="E6710" s="11"/>
      <c r="K6710" s="11"/>
      <c r="Q6710" s="11"/>
      <c r="X6710" s="11"/>
      <c r="AA6710" s="11"/>
      <c r="AG6710" s="11"/>
    </row>
    <row r="6711" spans="5:33">
      <c r="E6711" s="11"/>
      <c r="K6711" s="11"/>
      <c r="Q6711" s="11"/>
      <c r="X6711" s="11"/>
      <c r="AA6711" s="11"/>
      <c r="AG6711" s="11"/>
    </row>
    <row r="6712" spans="5:33">
      <c r="E6712" s="11"/>
      <c r="K6712" s="11"/>
      <c r="Q6712" s="11"/>
      <c r="X6712" s="11"/>
      <c r="AA6712" s="11"/>
      <c r="AG6712" s="11"/>
    </row>
    <row r="6713" spans="5:33">
      <c r="E6713" s="11"/>
      <c r="K6713" s="11"/>
      <c r="Q6713" s="11"/>
      <c r="X6713" s="11"/>
      <c r="AA6713" s="11"/>
      <c r="AG6713" s="11"/>
    </row>
    <row r="6714" spans="5:33">
      <c r="E6714" s="11"/>
      <c r="K6714" s="11"/>
      <c r="Q6714" s="11"/>
      <c r="X6714" s="11"/>
      <c r="AA6714" s="11"/>
      <c r="AG6714" s="11"/>
    </row>
    <row r="6715" spans="5:33">
      <c r="E6715" s="11"/>
      <c r="K6715" s="11"/>
      <c r="Q6715" s="11"/>
      <c r="X6715" s="11"/>
      <c r="AA6715" s="11"/>
      <c r="AG6715" s="11"/>
    </row>
    <row r="6716" spans="5:33">
      <c r="E6716" s="11"/>
      <c r="K6716" s="11"/>
      <c r="Q6716" s="11"/>
      <c r="X6716" s="11"/>
      <c r="AA6716" s="11"/>
      <c r="AG6716" s="11"/>
    </row>
    <row r="6717" spans="5:33">
      <c r="E6717" s="11"/>
      <c r="K6717" s="11"/>
      <c r="Q6717" s="11"/>
      <c r="X6717" s="11"/>
      <c r="AA6717" s="11"/>
      <c r="AG6717" s="11"/>
    </row>
    <row r="6718" spans="5:33">
      <c r="E6718" s="11"/>
      <c r="K6718" s="11"/>
      <c r="Q6718" s="11"/>
      <c r="X6718" s="11"/>
      <c r="AA6718" s="11"/>
      <c r="AG6718" s="11"/>
    </row>
    <row r="6719" spans="5:33">
      <c r="E6719" s="11"/>
      <c r="K6719" s="11"/>
      <c r="Q6719" s="11"/>
      <c r="X6719" s="11"/>
      <c r="AA6719" s="11"/>
      <c r="AG6719" s="11"/>
    </row>
    <row r="6720" spans="5:33">
      <c r="E6720" s="11"/>
      <c r="K6720" s="11"/>
      <c r="Q6720" s="11"/>
      <c r="X6720" s="11"/>
      <c r="AA6720" s="11"/>
      <c r="AG6720" s="11"/>
    </row>
    <row r="6721" spans="5:33">
      <c r="E6721" s="11"/>
      <c r="K6721" s="11"/>
      <c r="Q6721" s="11"/>
      <c r="X6721" s="11"/>
      <c r="AA6721" s="11"/>
      <c r="AG6721" s="11"/>
    </row>
    <row r="6722" spans="5:33">
      <c r="E6722" s="11"/>
      <c r="K6722" s="11"/>
      <c r="Q6722" s="11"/>
      <c r="X6722" s="11"/>
      <c r="AA6722" s="11"/>
      <c r="AG6722" s="11"/>
    </row>
    <row r="6723" spans="5:33">
      <c r="E6723" s="11"/>
      <c r="K6723" s="11"/>
      <c r="Q6723" s="11"/>
      <c r="X6723" s="11"/>
      <c r="AA6723" s="11"/>
      <c r="AG6723" s="11"/>
    </row>
    <row r="6724" spans="5:33">
      <c r="E6724" s="11"/>
      <c r="K6724" s="11"/>
      <c r="Q6724" s="11"/>
      <c r="X6724" s="11"/>
      <c r="AA6724" s="11"/>
      <c r="AG6724" s="11"/>
    </row>
    <row r="6725" spans="5:33">
      <c r="E6725" s="11"/>
      <c r="K6725" s="11"/>
      <c r="Q6725" s="11"/>
      <c r="X6725" s="11"/>
      <c r="AA6725" s="11"/>
      <c r="AG6725" s="11"/>
    </row>
    <row r="6726" spans="5:33">
      <c r="E6726" s="11"/>
      <c r="K6726" s="11"/>
      <c r="Q6726" s="11"/>
      <c r="X6726" s="11"/>
      <c r="AA6726" s="11"/>
      <c r="AG6726" s="11"/>
    </row>
    <row r="6727" spans="5:33">
      <c r="E6727" s="11"/>
      <c r="K6727" s="11"/>
      <c r="Q6727" s="11"/>
      <c r="X6727" s="11"/>
      <c r="AA6727" s="11"/>
      <c r="AG6727" s="11"/>
    </row>
    <row r="6728" spans="5:33">
      <c r="E6728" s="11"/>
      <c r="K6728" s="11"/>
      <c r="Q6728" s="11"/>
      <c r="X6728" s="11"/>
      <c r="AA6728" s="11"/>
      <c r="AG6728" s="11"/>
    </row>
    <row r="6729" spans="5:33">
      <c r="E6729" s="11"/>
      <c r="K6729" s="11"/>
      <c r="Q6729" s="11"/>
      <c r="X6729" s="11"/>
      <c r="AA6729" s="11"/>
      <c r="AG6729" s="11"/>
    </row>
    <row r="6730" spans="5:33">
      <c r="E6730" s="11"/>
      <c r="K6730" s="11"/>
      <c r="Q6730" s="11"/>
      <c r="X6730" s="11"/>
      <c r="AA6730" s="11"/>
      <c r="AG6730" s="11"/>
    </row>
    <row r="6731" spans="5:33">
      <c r="E6731" s="11"/>
      <c r="K6731" s="11"/>
      <c r="Q6731" s="11"/>
      <c r="X6731" s="11"/>
      <c r="AA6731" s="11"/>
      <c r="AG6731" s="11"/>
    </row>
    <row r="6732" spans="5:33">
      <c r="E6732" s="11"/>
      <c r="K6732" s="11"/>
      <c r="Q6732" s="11"/>
      <c r="X6732" s="11"/>
      <c r="AA6732" s="11"/>
      <c r="AG6732" s="11"/>
    </row>
    <row r="6733" spans="5:33">
      <c r="E6733" s="11"/>
      <c r="K6733" s="11"/>
      <c r="Q6733" s="11"/>
      <c r="X6733" s="11"/>
      <c r="AA6733" s="11"/>
      <c r="AG6733" s="11"/>
    </row>
    <row r="6734" spans="5:33">
      <c r="E6734" s="11"/>
      <c r="K6734" s="11"/>
      <c r="Q6734" s="11"/>
      <c r="X6734" s="11"/>
      <c r="AA6734" s="11"/>
      <c r="AG6734" s="11"/>
    </row>
    <row r="6735" spans="5:33">
      <c r="E6735" s="11"/>
      <c r="K6735" s="11"/>
      <c r="Q6735" s="11"/>
      <c r="X6735" s="11"/>
      <c r="AA6735" s="11"/>
      <c r="AG6735" s="11"/>
    </row>
    <row r="6736" spans="5:33">
      <c r="E6736" s="11"/>
      <c r="K6736" s="11"/>
      <c r="Q6736" s="11"/>
      <c r="X6736" s="11"/>
      <c r="AA6736" s="11"/>
      <c r="AG6736" s="11"/>
    </row>
    <row r="6737" spans="5:33">
      <c r="E6737" s="11"/>
      <c r="K6737" s="11"/>
      <c r="Q6737" s="11"/>
      <c r="X6737" s="11"/>
      <c r="AA6737" s="11"/>
      <c r="AG6737" s="11"/>
    </row>
    <row r="6738" spans="5:33">
      <c r="E6738" s="11"/>
      <c r="K6738" s="11"/>
      <c r="Q6738" s="11"/>
      <c r="X6738" s="11"/>
      <c r="AA6738" s="11"/>
      <c r="AG6738" s="11"/>
    </row>
    <row r="6739" spans="5:33">
      <c r="E6739" s="11"/>
      <c r="K6739" s="11"/>
      <c r="Q6739" s="11"/>
      <c r="X6739" s="11"/>
      <c r="AA6739" s="11"/>
      <c r="AG6739" s="11"/>
    </row>
    <row r="6740" spans="5:33">
      <c r="E6740" s="11"/>
      <c r="K6740" s="11"/>
      <c r="Q6740" s="11"/>
      <c r="X6740" s="11"/>
      <c r="AA6740" s="11"/>
      <c r="AG6740" s="11"/>
    </row>
    <row r="6741" spans="5:33">
      <c r="E6741" s="11"/>
      <c r="K6741" s="11"/>
      <c r="Q6741" s="11"/>
      <c r="X6741" s="11"/>
      <c r="AA6741" s="11"/>
      <c r="AG6741" s="11"/>
    </row>
    <row r="6742" spans="5:33">
      <c r="E6742" s="11"/>
      <c r="K6742" s="11"/>
      <c r="Q6742" s="11"/>
      <c r="X6742" s="11"/>
      <c r="AA6742" s="11"/>
      <c r="AG6742" s="11"/>
    </row>
    <row r="6743" spans="5:33">
      <c r="E6743" s="11"/>
      <c r="K6743" s="11"/>
      <c r="Q6743" s="11"/>
      <c r="X6743" s="11"/>
      <c r="AA6743" s="11"/>
      <c r="AG6743" s="11"/>
    </row>
    <row r="6744" spans="5:33">
      <c r="E6744" s="11"/>
      <c r="K6744" s="11"/>
      <c r="Q6744" s="11"/>
      <c r="X6744" s="11"/>
      <c r="AA6744" s="11"/>
      <c r="AG6744" s="11"/>
    </row>
    <row r="6745" spans="5:33">
      <c r="E6745" s="11"/>
      <c r="K6745" s="11"/>
      <c r="Q6745" s="11"/>
      <c r="X6745" s="11"/>
      <c r="AA6745" s="11"/>
      <c r="AG6745" s="11"/>
    </row>
    <row r="6746" spans="5:33">
      <c r="E6746" s="11"/>
      <c r="K6746" s="11"/>
      <c r="Q6746" s="11"/>
      <c r="X6746" s="11"/>
      <c r="AA6746" s="11"/>
      <c r="AG6746" s="11"/>
    </row>
    <row r="6747" spans="5:33">
      <c r="E6747" s="11"/>
      <c r="K6747" s="11"/>
      <c r="Q6747" s="11"/>
      <c r="X6747" s="11"/>
      <c r="AA6747" s="11"/>
      <c r="AG6747" s="11"/>
    </row>
    <row r="6748" spans="5:33">
      <c r="E6748" s="11"/>
      <c r="K6748" s="11"/>
      <c r="Q6748" s="11"/>
      <c r="X6748" s="11"/>
      <c r="AA6748" s="11"/>
      <c r="AG6748" s="11"/>
    </row>
    <row r="6749" spans="5:33">
      <c r="E6749" s="11"/>
      <c r="K6749" s="11"/>
      <c r="Q6749" s="11"/>
      <c r="X6749" s="11"/>
      <c r="AA6749" s="11"/>
      <c r="AG6749" s="11"/>
    </row>
    <row r="6750" spans="5:33">
      <c r="E6750" s="11"/>
      <c r="K6750" s="11"/>
      <c r="Q6750" s="11"/>
      <c r="X6750" s="11"/>
      <c r="AA6750" s="11"/>
      <c r="AG6750" s="11"/>
    </row>
    <row r="6751" spans="5:33">
      <c r="E6751" s="11"/>
      <c r="K6751" s="11"/>
      <c r="Q6751" s="11"/>
      <c r="X6751" s="11"/>
      <c r="AA6751" s="11"/>
      <c r="AG6751" s="11"/>
    </row>
    <row r="6752" spans="5:33">
      <c r="E6752" s="11"/>
      <c r="K6752" s="11"/>
      <c r="Q6752" s="11"/>
      <c r="X6752" s="11"/>
      <c r="AA6752" s="11"/>
      <c r="AG6752" s="11"/>
    </row>
    <row r="6753" spans="5:33">
      <c r="E6753" s="11"/>
      <c r="K6753" s="11"/>
      <c r="Q6753" s="11"/>
      <c r="X6753" s="11"/>
      <c r="AA6753" s="11"/>
      <c r="AG6753" s="11"/>
    </row>
    <row r="6754" spans="5:33">
      <c r="E6754" s="11"/>
      <c r="K6754" s="11"/>
      <c r="Q6754" s="11"/>
      <c r="X6754" s="11"/>
      <c r="AA6754" s="11"/>
      <c r="AG6754" s="11"/>
    </row>
    <row r="6755" spans="5:33">
      <c r="E6755" s="11"/>
      <c r="K6755" s="11"/>
      <c r="Q6755" s="11"/>
      <c r="X6755" s="11"/>
      <c r="AA6755" s="11"/>
      <c r="AG6755" s="11"/>
    </row>
    <row r="6756" spans="5:33">
      <c r="E6756" s="11"/>
      <c r="K6756" s="11"/>
      <c r="Q6756" s="11"/>
      <c r="X6756" s="11"/>
      <c r="AA6756" s="11"/>
      <c r="AG6756" s="11"/>
    </row>
    <row r="6757" spans="5:33">
      <c r="E6757" s="11"/>
      <c r="K6757" s="11"/>
      <c r="Q6757" s="11"/>
      <c r="X6757" s="11"/>
      <c r="AA6757" s="11"/>
      <c r="AG6757" s="11"/>
    </row>
    <row r="6758" spans="5:33">
      <c r="E6758" s="11"/>
      <c r="K6758" s="11"/>
      <c r="Q6758" s="11"/>
      <c r="X6758" s="11"/>
      <c r="AA6758" s="11"/>
      <c r="AG6758" s="11"/>
    </row>
    <row r="6759" spans="5:33">
      <c r="E6759" s="11"/>
      <c r="K6759" s="11"/>
      <c r="Q6759" s="11"/>
      <c r="X6759" s="11"/>
      <c r="AA6759" s="11"/>
      <c r="AG6759" s="11"/>
    </row>
    <row r="6760" spans="5:33">
      <c r="E6760" s="11"/>
      <c r="K6760" s="11"/>
      <c r="Q6760" s="11"/>
      <c r="X6760" s="11"/>
      <c r="AA6760" s="11"/>
      <c r="AG6760" s="11"/>
    </row>
    <row r="6761" spans="5:33">
      <c r="E6761" s="11"/>
      <c r="K6761" s="11"/>
      <c r="Q6761" s="11"/>
      <c r="X6761" s="11"/>
      <c r="AA6761" s="11"/>
      <c r="AG6761" s="11"/>
    </row>
    <row r="6762" spans="5:33">
      <c r="E6762" s="11"/>
      <c r="K6762" s="11"/>
      <c r="Q6762" s="11"/>
      <c r="X6762" s="11"/>
      <c r="AA6762" s="11"/>
      <c r="AG6762" s="11"/>
    </row>
    <row r="6763" spans="5:33">
      <c r="E6763" s="11"/>
      <c r="K6763" s="11"/>
      <c r="Q6763" s="11"/>
      <c r="X6763" s="11"/>
      <c r="AA6763" s="11"/>
      <c r="AG6763" s="11"/>
    </row>
    <row r="6764" spans="5:33">
      <c r="E6764" s="11"/>
      <c r="K6764" s="11"/>
      <c r="Q6764" s="11"/>
      <c r="X6764" s="11"/>
      <c r="AA6764" s="11"/>
      <c r="AG6764" s="11"/>
    </row>
    <row r="6765" spans="5:33">
      <c r="E6765" s="11"/>
      <c r="K6765" s="11"/>
      <c r="Q6765" s="11"/>
      <c r="X6765" s="11"/>
      <c r="AA6765" s="11"/>
      <c r="AG6765" s="11"/>
    </row>
    <row r="6766" spans="5:33">
      <c r="E6766" s="11"/>
      <c r="K6766" s="11"/>
      <c r="Q6766" s="11"/>
      <c r="X6766" s="11"/>
      <c r="AA6766" s="11"/>
      <c r="AG6766" s="11"/>
    </row>
    <row r="6767" spans="5:33">
      <c r="E6767" s="11"/>
      <c r="K6767" s="11"/>
      <c r="Q6767" s="11"/>
      <c r="X6767" s="11"/>
      <c r="AA6767" s="11"/>
      <c r="AG6767" s="11"/>
    </row>
    <row r="6768" spans="5:33">
      <c r="E6768" s="11"/>
      <c r="K6768" s="11"/>
      <c r="Q6768" s="11"/>
      <c r="X6768" s="11"/>
      <c r="AA6768" s="11"/>
      <c r="AG6768" s="11"/>
    </row>
    <row r="6769" spans="5:33">
      <c r="E6769" s="11"/>
      <c r="K6769" s="11"/>
      <c r="Q6769" s="11"/>
      <c r="X6769" s="11"/>
      <c r="AA6769" s="11"/>
      <c r="AG6769" s="11"/>
    </row>
    <row r="6770" spans="5:33">
      <c r="E6770" s="11"/>
      <c r="K6770" s="11"/>
      <c r="Q6770" s="11"/>
      <c r="X6770" s="11"/>
      <c r="AA6770" s="11"/>
      <c r="AG6770" s="11"/>
    </row>
    <row r="6771" spans="5:33">
      <c r="E6771" s="11"/>
      <c r="K6771" s="11"/>
      <c r="Q6771" s="11"/>
      <c r="X6771" s="11"/>
      <c r="AA6771" s="11"/>
      <c r="AG6771" s="11"/>
    </row>
    <row r="6772" spans="5:33">
      <c r="E6772" s="11"/>
      <c r="K6772" s="11"/>
      <c r="Q6772" s="11"/>
      <c r="X6772" s="11"/>
      <c r="AA6772" s="11"/>
      <c r="AG6772" s="11"/>
    </row>
    <row r="6773" spans="5:33">
      <c r="E6773" s="11"/>
      <c r="K6773" s="11"/>
      <c r="Q6773" s="11"/>
      <c r="X6773" s="11"/>
      <c r="AA6773" s="11"/>
      <c r="AG6773" s="11"/>
    </row>
    <row r="6774" spans="5:33">
      <c r="E6774" s="11"/>
      <c r="K6774" s="11"/>
      <c r="Q6774" s="11"/>
      <c r="X6774" s="11"/>
      <c r="AA6774" s="11"/>
      <c r="AG6774" s="11"/>
    </row>
    <row r="6775" spans="5:33">
      <c r="E6775" s="11"/>
      <c r="K6775" s="11"/>
      <c r="Q6775" s="11"/>
      <c r="X6775" s="11"/>
      <c r="AA6775" s="11"/>
      <c r="AG6775" s="11"/>
    </row>
    <row r="6776" spans="5:33">
      <c r="E6776" s="11"/>
      <c r="K6776" s="11"/>
      <c r="Q6776" s="11"/>
      <c r="X6776" s="11"/>
      <c r="AA6776" s="11"/>
      <c r="AG6776" s="11"/>
    </row>
    <row r="6777" spans="5:33">
      <c r="E6777" s="11"/>
      <c r="K6777" s="11"/>
      <c r="Q6777" s="11"/>
      <c r="X6777" s="11"/>
      <c r="AA6777" s="11"/>
      <c r="AG6777" s="11"/>
    </row>
    <row r="6778" spans="5:33">
      <c r="E6778" s="11"/>
      <c r="K6778" s="11"/>
      <c r="Q6778" s="11"/>
      <c r="X6778" s="11"/>
      <c r="AA6778" s="11"/>
      <c r="AG6778" s="11"/>
    </row>
    <row r="6779" spans="5:33">
      <c r="E6779" s="11"/>
      <c r="K6779" s="11"/>
      <c r="Q6779" s="11"/>
      <c r="X6779" s="11"/>
      <c r="AA6779" s="11"/>
      <c r="AG6779" s="11"/>
    </row>
    <row r="6780" spans="5:33">
      <c r="E6780" s="11"/>
      <c r="K6780" s="11"/>
      <c r="Q6780" s="11"/>
      <c r="X6780" s="11"/>
      <c r="AA6780" s="11"/>
      <c r="AG6780" s="11"/>
    </row>
    <row r="6781" spans="5:33">
      <c r="E6781" s="11"/>
      <c r="K6781" s="11"/>
      <c r="Q6781" s="11"/>
      <c r="X6781" s="11"/>
      <c r="AA6781" s="11"/>
      <c r="AG6781" s="11"/>
    </row>
    <row r="6782" spans="5:33">
      <c r="E6782" s="11"/>
      <c r="K6782" s="11"/>
      <c r="Q6782" s="11"/>
      <c r="X6782" s="11"/>
      <c r="AA6782" s="11"/>
      <c r="AG6782" s="11"/>
    </row>
    <row r="6783" spans="5:33">
      <c r="E6783" s="11"/>
      <c r="K6783" s="11"/>
      <c r="Q6783" s="11"/>
      <c r="X6783" s="11"/>
      <c r="AA6783" s="11"/>
      <c r="AG6783" s="11"/>
    </row>
    <row r="6784" spans="5:33">
      <c r="E6784" s="11"/>
      <c r="K6784" s="11"/>
      <c r="Q6784" s="11"/>
      <c r="X6784" s="11"/>
      <c r="AA6784" s="11"/>
      <c r="AG6784" s="11"/>
    </row>
    <row r="6785" spans="5:33">
      <c r="E6785" s="11"/>
      <c r="K6785" s="11"/>
      <c r="Q6785" s="11"/>
      <c r="X6785" s="11"/>
      <c r="AA6785" s="11"/>
      <c r="AG6785" s="11"/>
    </row>
    <row r="6786" spans="5:33">
      <c r="E6786" s="11"/>
      <c r="K6786" s="11"/>
      <c r="Q6786" s="11"/>
      <c r="X6786" s="11"/>
      <c r="AA6786" s="11"/>
      <c r="AG6786" s="11"/>
    </row>
    <row r="6787" spans="5:33">
      <c r="E6787" s="11"/>
      <c r="K6787" s="11"/>
      <c r="Q6787" s="11"/>
      <c r="X6787" s="11"/>
      <c r="AA6787" s="11"/>
      <c r="AG6787" s="11"/>
    </row>
    <row r="6788" spans="5:33">
      <c r="E6788" s="11"/>
      <c r="K6788" s="11"/>
      <c r="Q6788" s="11"/>
      <c r="X6788" s="11"/>
      <c r="AA6788" s="11"/>
      <c r="AG6788" s="11"/>
    </row>
    <row r="6789" spans="5:33">
      <c r="E6789" s="11"/>
      <c r="K6789" s="11"/>
      <c r="Q6789" s="11"/>
      <c r="X6789" s="11"/>
      <c r="AA6789" s="11"/>
      <c r="AG6789" s="11"/>
    </row>
    <row r="6790" spans="5:33">
      <c r="E6790" s="11"/>
      <c r="K6790" s="11"/>
      <c r="Q6790" s="11"/>
      <c r="X6790" s="11"/>
      <c r="AA6790" s="11"/>
      <c r="AG6790" s="11"/>
    </row>
    <row r="6791" spans="5:33">
      <c r="E6791" s="11"/>
      <c r="K6791" s="11"/>
      <c r="Q6791" s="11"/>
      <c r="X6791" s="11"/>
      <c r="AA6791" s="11"/>
      <c r="AG6791" s="11"/>
    </row>
    <row r="6792" spans="5:33">
      <c r="E6792" s="11"/>
      <c r="K6792" s="11"/>
      <c r="Q6792" s="11"/>
      <c r="X6792" s="11"/>
      <c r="AA6792" s="11"/>
      <c r="AG6792" s="11"/>
    </row>
    <row r="6793" spans="5:33">
      <c r="E6793" s="11"/>
      <c r="K6793" s="11"/>
      <c r="Q6793" s="11"/>
      <c r="X6793" s="11"/>
      <c r="AA6793" s="11"/>
      <c r="AG6793" s="11"/>
    </row>
    <row r="6794" spans="5:33">
      <c r="E6794" s="11"/>
      <c r="K6794" s="11"/>
      <c r="Q6794" s="11"/>
      <c r="X6794" s="11"/>
      <c r="AA6794" s="11"/>
      <c r="AG6794" s="11"/>
    </row>
    <row r="6795" spans="5:33">
      <c r="E6795" s="11"/>
      <c r="K6795" s="11"/>
      <c r="Q6795" s="11"/>
      <c r="X6795" s="11"/>
      <c r="AA6795" s="11"/>
      <c r="AG6795" s="11"/>
    </row>
    <row r="6796" spans="5:33">
      <c r="E6796" s="11"/>
      <c r="K6796" s="11"/>
      <c r="Q6796" s="11"/>
      <c r="X6796" s="11"/>
      <c r="AA6796" s="11"/>
      <c r="AG6796" s="11"/>
    </row>
    <row r="6797" spans="5:33">
      <c r="E6797" s="11"/>
      <c r="K6797" s="11"/>
      <c r="Q6797" s="11"/>
      <c r="X6797" s="11"/>
      <c r="AA6797" s="11"/>
      <c r="AG6797" s="11"/>
    </row>
    <row r="6798" spans="5:33">
      <c r="E6798" s="11"/>
      <c r="K6798" s="11"/>
      <c r="Q6798" s="11"/>
      <c r="X6798" s="11"/>
      <c r="AA6798" s="11"/>
      <c r="AG6798" s="11"/>
    </row>
    <row r="6799" spans="5:33">
      <c r="E6799" s="11"/>
      <c r="K6799" s="11"/>
      <c r="Q6799" s="11"/>
      <c r="X6799" s="11"/>
      <c r="AA6799" s="11"/>
      <c r="AG6799" s="11"/>
    </row>
    <row r="6800" spans="5:33">
      <c r="E6800" s="11"/>
      <c r="K6800" s="11"/>
      <c r="Q6800" s="11"/>
      <c r="X6800" s="11"/>
      <c r="AA6800" s="11"/>
      <c r="AG6800" s="11"/>
    </row>
    <row r="6801" spans="5:33">
      <c r="E6801" s="11"/>
      <c r="K6801" s="11"/>
      <c r="Q6801" s="11"/>
      <c r="X6801" s="11"/>
      <c r="AA6801" s="11"/>
      <c r="AG6801" s="11"/>
    </row>
    <row r="6802" spans="5:33">
      <c r="E6802" s="11"/>
      <c r="K6802" s="11"/>
      <c r="Q6802" s="11"/>
      <c r="X6802" s="11"/>
      <c r="AA6802" s="11"/>
      <c r="AG6802" s="11"/>
    </row>
    <row r="6803" spans="5:33">
      <c r="E6803" s="11"/>
      <c r="K6803" s="11"/>
      <c r="Q6803" s="11"/>
      <c r="X6803" s="11"/>
      <c r="AA6803" s="11"/>
      <c r="AG6803" s="11"/>
    </row>
    <row r="6804" spans="5:33">
      <c r="E6804" s="11"/>
      <c r="K6804" s="11"/>
      <c r="Q6804" s="11"/>
      <c r="X6804" s="11"/>
      <c r="AA6804" s="11"/>
      <c r="AG6804" s="11"/>
    </row>
    <row r="6805" spans="5:33">
      <c r="E6805" s="11"/>
      <c r="K6805" s="11"/>
      <c r="Q6805" s="11"/>
      <c r="X6805" s="11"/>
      <c r="AA6805" s="11"/>
      <c r="AG6805" s="11"/>
    </row>
    <row r="6806" spans="5:33">
      <c r="E6806" s="11"/>
      <c r="K6806" s="11"/>
      <c r="Q6806" s="11"/>
      <c r="X6806" s="11"/>
      <c r="AA6806" s="11"/>
      <c r="AG6806" s="11"/>
    </row>
    <row r="6807" spans="5:33">
      <c r="E6807" s="11"/>
      <c r="K6807" s="11"/>
      <c r="Q6807" s="11"/>
      <c r="X6807" s="11"/>
      <c r="AA6807" s="11"/>
      <c r="AG6807" s="11"/>
    </row>
    <row r="6808" spans="5:33">
      <c r="E6808" s="11"/>
      <c r="K6808" s="11"/>
      <c r="Q6808" s="11"/>
      <c r="X6808" s="11"/>
      <c r="AA6808" s="11"/>
      <c r="AG6808" s="11"/>
    </row>
    <row r="6809" spans="5:33">
      <c r="E6809" s="11"/>
      <c r="K6809" s="11"/>
      <c r="Q6809" s="11"/>
      <c r="X6809" s="11"/>
      <c r="AA6809" s="11"/>
      <c r="AG6809" s="11"/>
    </row>
    <row r="6810" spans="5:33">
      <c r="E6810" s="11"/>
      <c r="K6810" s="11"/>
      <c r="Q6810" s="11"/>
      <c r="X6810" s="11"/>
      <c r="AA6810" s="11"/>
      <c r="AG6810" s="11"/>
    </row>
    <row r="6811" spans="5:33">
      <c r="E6811" s="11"/>
      <c r="K6811" s="11"/>
      <c r="Q6811" s="11"/>
      <c r="X6811" s="11"/>
      <c r="AA6811" s="11"/>
      <c r="AG6811" s="11"/>
    </row>
    <row r="6812" spans="5:33">
      <c r="E6812" s="11"/>
      <c r="K6812" s="11"/>
      <c r="Q6812" s="11"/>
      <c r="X6812" s="11"/>
      <c r="AA6812" s="11"/>
      <c r="AG6812" s="11"/>
    </row>
    <row r="6813" spans="5:33">
      <c r="E6813" s="11"/>
      <c r="K6813" s="11"/>
      <c r="Q6813" s="11"/>
      <c r="X6813" s="11"/>
      <c r="AA6813" s="11"/>
      <c r="AG6813" s="11"/>
    </row>
    <row r="6814" spans="5:33">
      <c r="E6814" s="11"/>
      <c r="K6814" s="11"/>
      <c r="Q6814" s="11"/>
      <c r="X6814" s="11"/>
      <c r="AA6814" s="11"/>
      <c r="AG6814" s="11"/>
    </row>
    <row r="6815" spans="5:33">
      <c r="E6815" s="11"/>
      <c r="K6815" s="11"/>
      <c r="Q6815" s="11"/>
      <c r="X6815" s="11"/>
      <c r="AA6815" s="11"/>
      <c r="AG6815" s="11"/>
    </row>
    <row r="6816" spans="5:33">
      <c r="E6816" s="11"/>
      <c r="K6816" s="11"/>
      <c r="Q6816" s="11"/>
      <c r="X6816" s="11"/>
      <c r="AA6816" s="11"/>
      <c r="AG6816" s="11"/>
    </row>
    <row r="6817" spans="5:33">
      <c r="E6817" s="11"/>
      <c r="K6817" s="11"/>
      <c r="Q6817" s="11"/>
      <c r="X6817" s="11"/>
      <c r="AA6817" s="11"/>
      <c r="AG6817" s="11"/>
    </row>
    <row r="6818" spans="5:33">
      <c r="E6818" s="11"/>
      <c r="K6818" s="11"/>
      <c r="Q6818" s="11"/>
      <c r="X6818" s="11"/>
      <c r="AA6818" s="11"/>
      <c r="AG6818" s="11"/>
    </row>
    <row r="6819" spans="5:33">
      <c r="E6819" s="11"/>
      <c r="K6819" s="11"/>
      <c r="Q6819" s="11"/>
      <c r="X6819" s="11"/>
      <c r="AA6819" s="11"/>
      <c r="AG6819" s="11"/>
    </row>
    <row r="6820" spans="5:33">
      <c r="E6820" s="11"/>
      <c r="K6820" s="11"/>
      <c r="Q6820" s="11"/>
      <c r="X6820" s="11"/>
      <c r="AA6820" s="11"/>
      <c r="AG6820" s="11"/>
    </row>
    <row r="6821" spans="5:33">
      <c r="E6821" s="11"/>
      <c r="K6821" s="11"/>
      <c r="Q6821" s="11"/>
      <c r="X6821" s="11"/>
      <c r="AA6821" s="11"/>
      <c r="AG6821" s="11"/>
    </row>
    <row r="6822" spans="5:33">
      <c r="E6822" s="11"/>
      <c r="K6822" s="11"/>
      <c r="Q6822" s="11"/>
      <c r="X6822" s="11"/>
      <c r="AA6822" s="11"/>
      <c r="AG6822" s="11"/>
    </row>
    <row r="6823" spans="5:33">
      <c r="E6823" s="11"/>
      <c r="K6823" s="11"/>
      <c r="Q6823" s="11"/>
      <c r="X6823" s="11"/>
      <c r="AA6823" s="11"/>
      <c r="AG6823" s="11"/>
    </row>
    <row r="6824" spans="5:33">
      <c r="E6824" s="11"/>
      <c r="K6824" s="11"/>
      <c r="Q6824" s="11"/>
      <c r="X6824" s="11"/>
      <c r="AA6824" s="11"/>
      <c r="AG6824" s="11"/>
    </row>
    <row r="6825" spans="5:33">
      <c r="E6825" s="11"/>
      <c r="K6825" s="11"/>
      <c r="Q6825" s="11"/>
      <c r="X6825" s="11"/>
      <c r="AA6825" s="11"/>
      <c r="AG6825" s="11"/>
    </row>
    <row r="6826" spans="5:33">
      <c r="E6826" s="11"/>
      <c r="K6826" s="11"/>
      <c r="Q6826" s="11"/>
      <c r="X6826" s="11"/>
      <c r="AA6826" s="11"/>
      <c r="AG6826" s="11"/>
    </row>
    <row r="6827" spans="5:33">
      <c r="E6827" s="11"/>
      <c r="K6827" s="11"/>
      <c r="Q6827" s="11"/>
      <c r="X6827" s="11"/>
      <c r="AA6827" s="11"/>
      <c r="AG6827" s="11"/>
    </row>
    <row r="6828" spans="5:33">
      <c r="E6828" s="11"/>
      <c r="K6828" s="11"/>
      <c r="Q6828" s="11"/>
      <c r="X6828" s="11"/>
      <c r="AA6828" s="11"/>
      <c r="AG6828" s="11"/>
    </row>
    <row r="6829" spans="5:33">
      <c r="E6829" s="11"/>
      <c r="K6829" s="11"/>
      <c r="Q6829" s="11"/>
      <c r="X6829" s="11"/>
      <c r="AA6829" s="11"/>
      <c r="AG6829" s="11"/>
    </row>
    <row r="6830" spans="5:33">
      <c r="E6830" s="11"/>
      <c r="K6830" s="11"/>
      <c r="Q6830" s="11"/>
      <c r="X6830" s="11"/>
      <c r="AA6830" s="11"/>
      <c r="AG6830" s="11"/>
    </row>
    <row r="6831" spans="5:33">
      <c r="E6831" s="11"/>
      <c r="K6831" s="11"/>
      <c r="Q6831" s="11"/>
      <c r="X6831" s="11"/>
      <c r="AA6831" s="11"/>
      <c r="AG6831" s="11"/>
    </row>
    <row r="6832" spans="5:33">
      <c r="E6832" s="11"/>
      <c r="K6832" s="11"/>
      <c r="Q6832" s="11"/>
      <c r="X6832" s="11"/>
      <c r="AA6832" s="11"/>
      <c r="AG6832" s="11"/>
    </row>
    <row r="6833" spans="5:33">
      <c r="E6833" s="11"/>
      <c r="K6833" s="11"/>
      <c r="Q6833" s="11"/>
      <c r="X6833" s="11"/>
      <c r="AA6833" s="11"/>
      <c r="AG6833" s="11"/>
    </row>
    <row r="6834" spans="5:33">
      <c r="E6834" s="11"/>
      <c r="K6834" s="11"/>
      <c r="Q6834" s="11"/>
      <c r="X6834" s="11"/>
      <c r="AA6834" s="11"/>
      <c r="AG6834" s="11"/>
    </row>
    <row r="6835" spans="5:33">
      <c r="E6835" s="11"/>
      <c r="K6835" s="11"/>
      <c r="Q6835" s="11"/>
      <c r="X6835" s="11"/>
      <c r="AA6835" s="11"/>
      <c r="AG6835" s="11"/>
    </row>
    <row r="6836" spans="5:33">
      <c r="E6836" s="11"/>
      <c r="K6836" s="11"/>
      <c r="Q6836" s="11"/>
      <c r="X6836" s="11"/>
      <c r="AA6836" s="11"/>
      <c r="AG6836" s="11"/>
    </row>
    <row r="6837" spans="5:33">
      <c r="E6837" s="11"/>
      <c r="K6837" s="11"/>
      <c r="Q6837" s="11"/>
      <c r="X6837" s="11"/>
      <c r="AA6837" s="11"/>
      <c r="AG6837" s="11"/>
    </row>
    <row r="6838" spans="5:33">
      <c r="E6838" s="11"/>
      <c r="K6838" s="11"/>
      <c r="Q6838" s="11"/>
      <c r="X6838" s="11"/>
      <c r="AA6838" s="11"/>
      <c r="AG6838" s="11"/>
    </row>
    <row r="6839" spans="5:33">
      <c r="E6839" s="11"/>
      <c r="K6839" s="11"/>
      <c r="Q6839" s="11"/>
      <c r="X6839" s="11"/>
      <c r="AA6839" s="11"/>
      <c r="AG6839" s="11"/>
    </row>
    <row r="6840" spans="5:33">
      <c r="E6840" s="11"/>
      <c r="K6840" s="11"/>
      <c r="Q6840" s="11"/>
      <c r="X6840" s="11"/>
      <c r="AA6840" s="11"/>
      <c r="AG6840" s="11"/>
    </row>
    <row r="6841" spans="5:33">
      <c r="E6841" s="11"/>
      <c r="K6841" s="11"/>
      <c r="Q6841" s="11"/>
      <c r="X6841" s="11"/>
      <c r="AA6841" s="11"/>
      <c r="AG6841" s="11"/>
    </row>
    <row r="6842" spans="5:33">
      <c r="E6842" s="11"/>
      <c r="K6842" s="11"/>
      <c r="Q6842" s="11"/>
      <c r="X6842" s="11"/>
      <c r="AA6842" s="11"/>
      <c r="AG6842" s="11"/>
    </row>
    <row r="6843" spans="5:33">
      <c r="E6843" s="11"/>
      <c r="K6843" s="11"/>
      <c r="Q6843" s="11"/>
      <c r="X6843" s="11"/>
      <c r="AA6843" s="11"/>
      <c r="AG6843" s="11"/>
    </row>
    <row r="6844" spans="5:33">
      <c r="E6844" s="11"/>
      <c r="K6844" s="11"/>
      <c r="Q6844" s="11"/>
      <c r="X6844" s="11"/>
      <c r="AA6844" s="11"/>
      <c r="AG6844" s="11"/>
    </row>
    <row r="6845" spans="5:33">
      <c r="E6845" s="11"/>
      <c r="K6845" s="11"/>
      <c r="Q6845" s="11"/>
      <c r="X6845" s="11"/>
      <c r="AA6845" s="11"/>
      <c r="AG6845" s="11"/>
    </row>
    <row r="6846" spans="5:33">
      <c r="E6846" s="11"/>
      <c r="K6846" s="11"/>
      <c r="Q6846" s="11"/>
      <c r="X6846" s="11"/>
      <c r="AA6846" s="11"/>
      <c r="AG6846" s="11"/>
    </row>
    <row r="6847" spans="5:33">
      <c r="E6847" s="11"/>
      <c r="K6847" s="11"/>
      <c r="Q6847" s="11"/>
      <c r="X6847" s="11"/>
      <c r="AA6847" s="11"/>
      <c r="AG6847" s="11"/>
    </row>
    <row r="6848" spans="5:33">
      <c r="E6848" s="11"/>
      <c r="K6848" s="11"/>
      <c r="Q6848" s="11"/>
      <c r="X6848" s="11"/>
      <c r="AA6848" s="11"/>
      <c r="AG6848" s="11"/>
    </row>
    <row r="6849" spans="5:33">
      <c r="E6849" s="11"/>
      <c r="K6849" s="11"/>
      <c r="Q6849" s="11"/>
      <c r="X6849" s="11"/>
      <c r="AA6849" s="11"/>
      <c r="AG6849" s="11"/>
    </row>
    <row r="6850" spans="5:33">
      <c r="E6850" s="11"/>
      <c r="K6850" s="11"/>
      <c r="Q6850" s="11"/>
      <c r="X6850" s="11"/>
      <c r="AA6850" s="11"/>
      <c r="AG6850" s="11"/>
    </row>
    <row r="6851" spans="5:33">
      <c r="E6851" s="11"/>
      <c r="K6851" s="11"/>
      <c r="Q6851" s="11"/>
      <c r="X6851" s="11"/>
      <c r="AA6851" s="11"/>
      <c r="AG6851" s="11"/>
    </row>
    <row r="6852" spans="5:33">
      <c r="E6852" s="11"/>
      <c r="K6852" s="11"/>
      <c r="Q6852" s="11"/>
      <c r="X6852" s="11"/>
      <c r="AA6852" s="11"/>
      <c r="AG6852" s="11"/>
    </row>
    <row r="6853" spans="5:33">
      <c r="E6853" s="11"/>
      <c r="K6853" s="11"/>
      <c r="Q6853" s="11"/>
      <c r="X6853" s="11"/>
      <c r="AA6853" s="11"/>
      <c r="AG6853" s="11"/>
    </row>
    <row r="6854" spans="5:33">
      <c r="E6854" s="11"/>
      <c r="K6854" s="11"/>
      <c r="Q6854" s="11"/>
      <c r="X6854" s="11"/>
      <c r="AA6854" s="11"/>
      <c r="AG6854" s="11"/>
    </row>
    <row r="6855" spans="5:33">
      <c r="E6855" s="11"/>
      <c r="K6855" s="11"/>
      <c r="Q6855" s="11"/>
      <c r="X6855" s="11"/>
      <c r="AA6855" s="11"/>
      <c r="AG6855" s="11"/>
    </row>
    <row r="6856" spans="5:33">
      <c r="E6856" s="11"/>
      <c r="K6856" s="11"/>
      <c r="Q6856" s="11"/>
      <c r="X6856" s="11"/>
      <c r="AA6856" s="11"/>
      <c r="AG6856" s="11"/>
    </row>
    <row r="6857" spans="5:33">
      <c r="E6857" s="11"/>
      <c r="K6857" s="11"/>
      <c r="Q6857" s="11"/>
      <c r="X6857" s="11"/>
      <c r="AA6857" s="11"/>
      <c r="AG6857" s="11"/>
    </row>
    <row r="6858" spans="5:33">
      <c r="E6858" s="11"/>
      <c r="K6858" s="11"/>
      <c r="Q6858" s="11"/>
      <c r="X6858" s="11"/>
      <c r="AA6858" s="11"/>
      <c r="AG6858" s="11"/>
    </row>
    <row r="6859" spans="5:33">
      <c r="E6859" s="11"/>
      <c r="K6859" s="11"/>
      <c r="Q6859" s="11"/>
      <c r="X6859" s="11"/>
      <c r="AA6859" s="11"/>
      <c r="AG6859" s="11"/>
    </row>
    <row r="6860" spans="5:33">
      <c r="E6860" s="11"/>
      <c r="K6860" s="11"/>
      <c r="Q6860" s="11"/>
      <c r="X6860" s="11"/>
      <c r="AA6860" s="11"/>
      <c r="AG6860" s="11"/>
    </row>
    <row r="6861" spans="5:33">
      <c r="E6861" s="11"/>
      <c r="K6861" s="11"/>
      <c r="Q6861" s="11"/>
      <c r="X6861" s="11"/>
      <c r="AA6861" s="11"/>
      <c r="AG6861" s="11"/>
    </row>
    <row r="6862" spans="5:33">
      <c r="E6862" s="11"/>
      <c r="K6862" s="11"/>
      <c r="Q6862" s="11"/>
      <c r="X6862" s="11"/>
      <c r="AA6862" s="11"/>
      <c r="AG6862" s="11"/>
    </row>
    <row r="6863" spans="5:33">
      <c r="E6863" s="11"/>
      <c r="K6863" s="11"/>
      <c r="Q6863" s="11"/>
      <c r="X6863" s="11"/>
      <c r="AA6863" s="11"/>
      <c r="AG6863" s="11"/>
    </row>
    <row r="6864" spans="5:33">
      <c r="E6864" s="11"/>
      <c r="K6864" s="11"/>
      <c r="Q6864" s="11"/>
      <c r="X6864" s="11"/>
      <c r="AA6864" s="11"/>
      <c r="AG6864" s="11"/>
    </row>
    <row r="6865" spans="5:33">
      <c r="E6865" s="11"/>
      <c r="K6865" s="11"/>
      <c r="Q6865" s="11"/>
      <c r="X6865" s="11"/>
      <c r="AA6865" s="11"/>
      <c r="AG6865" s="11"/>
    </row>
    <row r="6866" spans="5:33">
      <c r="E6866" s="11"/>
      <c r="K6866" s="11"/>
      <c r="Q6866" s="11"/>
      <c r="X6866" s="11"/>
      <c r="AA6866" s="11"/>
      <c r="AG6866" s="11"/>
    </row>
    <row r="6867" spans="5:33">
      <c r="E6867" s="11"/>
      <c r="K6867" s="11"/>
      <c r="Q6867" s="11"/>
      <c r="X6867" s="11"/>
      <c r="AA6867" s="11"/>
      <c r="AG6867" s="11"/>
    </row>
    <row r="6868" spans="5:33">
      <c r="E6868" s="11"/>
      <c r="K6868" s="11"/>
      <c r="Q6868" s="11"/>
      <c r="X6868" s="11"/>
      <c r="AA6868" s="11"/>
      <c r="AG6868" s="11"/>
    </row>
    <row r="6869" spans="5:33">
      <c r="E6869" s="11"/>
      <c r="K6869" s="11"/>
      <c r="Q6869" s="11"/>
      <c r="X6869" s="11"/>
      <c r="AA6869" s="11"/>
      <c r="AG6869" s="11"/>
    </row>
    <row r="6870" spans="5:33">
      <c r="E6870" s="11"/>
      <c r="K6870" s="11"/>
      <c r="Q6870" s="11"/>
      <c r="X6870" s="11"/>
      <c r="AA6870" s="11"/>
      <c r="AG6870" s="11"/>
    </row>
    <row r="6871" spans="5:33">
      <c r="E6871" s="11"/>
      <c r="K6871" s="11"/>
      <c r="Q6871" s="11"/>
      <c r="X6871" s="11"/>
      <c r="AA6871" s="11"/>
      <c r="AG6871" s="11"/>
    </row>
    <row r="6872" spans="5:33">
      <c r="E6872" s="11"/>
      <c r="K6872" s="11"/>
      <c r="Q6872" s="11"/>
      <c r="X6872" s="11"/>
      <c r="AA6872" s="11"/>
      <c r="AG6872" s="11"/>
    </row>
    <row r="6873" spans="5:33">
      <c r="E6873" s="11"/>
      <c r="K6873" s="11"/>
      <c r="Q6873" s="11"/>
      <c r="X6873" s="11"/>
      <c r="AA6873" s="11"/>
      <c r="AG6873" s="11"/>
    </row>
    <row r="6874" spans="5:33">
      <c r="E6874" s="11"/>
      <c r="K6874" s="11"/>
      <c r="Q6874" s="11"/>
      <c r="X6874" s="11"/>
      <c r="AA6874" s="11"/>
      <c r="AG6874" s="11"/>
    </row>
    <row r="6875" spans="5:33">
      <c r="E6875" s="11"/>
      <c r="K6875" s="11"/>
      <c r="Q6875" s="11"/>
      <c r="X6875" s="11"/>
      <c r="AA6875" s="11"/>
      <c r="AG6875" s="11"/>
    </row>
    <row r="6876" spans="5:33">
      <c r="E6876" s="11"/>
      <c r="K6876" s="11"/>
      <c r="Q6876" s="11"/>
      <c r="X6876" s="11"/>
      <c r="AA6876" s="11"/>
      <c r="AG6876" s="11"/>
    </row>
    <row r="6877" spans="5:33">
      <c r="E6877" s="11"/>
      <c r="K6877" s="11"/>
      <c r="Q6877" s="11"/>
      <c r="X6877" s="11"/>
      <c r="AA6877" s="11"/>
      <c r="AG6877" s="11"/>
    </row>
    <row r="6878" spans="5:33">
      <c r="E6878" s="11"/>
      <c r="K6878" s="11"/>
      <c r="Q6878" s="11"/>
      <c r="X6878" s="11"/>
      <c r="AA6878" s="11"/>
      <c r="AG6878" s="11"/>
    </row>
    <row r="6879" spans="5:33">
      <c r="E6879" s="11"/>
      <c r="K6879" s="11"/>
      <c r="Q6879" s="11"/>
      <c r="X6879" s="11"/>
      <c r="AA6879" s="11"/>
      <c r="AG6879" s="11"/>
    </row>
    <row r="6880" spans="5:33">
      <c r="E6880" s="11"/>
      <c r="K6880" s="11"/>
      <c r="Q6880" s="11"/>
      <c r="X6880" s="11"/>
      <c r="AA6880" s="11"/>
      <c r="AG6880" s="11"/>
    </row>
    <row r="6881" spans="5:33">
      <c r="E6881" s="11"/>
      <c r="K6881" s="11"/>
      <c r="Q6881" s="11"/>
      <c r="X6881" s="11"/>
      <c r="AA6881" s="11"/>
      <c r="AG6881" s="11"/>
    </row>
    <row r="6882" spans="5:33">
      <c r="E6882" s="11"/>
      <c r="K6882" s="11"/>
      <c r="Q6882" s="11"/>
      <c r="X6882" s="11"/>
      <c r="AA6882" s="11"/>
      <c r="AG6882" s="11"/>
    </row>
    <row r="6883" spans="5:33">
      <c r="E6883" s="11"/>
      <c r="K6883" s="11"/>
      <c r="Q6883" s="11"/>
      <c r="X6883" s="11"/>
      <c r="AA6883" s="11"/>
      <c r="AG6883" s="11"/>
    </row>
    <row r="6884" spans="5:33">
      <c r="E6884" s="11"/>
      <c r="K6884" s="11"/>
      <c r="Q6884" s="11"/>
      <c r="X6884" s="11"/>
      <c r="AA6884" s="11"/>
      <c r="AG6884" s="11"/>
    </row>
    <row r="6885" spans="5:33">
      <c r="E6885" s="11"/>
      <c r="K6885" s="11"/>
      <c r="Q6885" s="11"/>
      <c r="X6885" s="11"/>
      <c r="AA6885" s="11"/>
      <c r="AG6885" s="11"/>
    </row>
    <row r="6886" spans="5:33">
      <c r="E6886" s="11"/>
      <c r="K6886" s="11"/>
      <c r="Q6886" s="11"/>
      <c r="X6886" s="11"/>
      <c r="AA6886" s="11"/>
      <c r="AG6886" s="11"/>
    </row>
    <row r="6887" spans="5:33">
      <c r="E6887" s="11"/>
      <c r="K6887" s="11"/>
      <c r="Q6887" s="11"/>
      <c r="X6887" s="11"/>
      <c r="AA6887" s="11"/>
      <c r="AG6887" s="11"/>
    </row>
    <row r="6888" spans="5:33">
      <c r="E6888" s="11"/>
      <c r="K6888" s="11"/>
      <c r="Q6888" s="11"/>
      <c r="X6888" s="11"/>
      <c r="AA6888" s="11"/>
      <c r="AG6888" s="11"/>
    </row>
    <row r="6889" spans="5:33">
      <c r="E6889" s="11"/>
      <c r="K6889" s="11"/>
      <c r="Q6889" s="11"/>
      <c r="X6889" s="11"/>
      <c r="AA6889" s="11"/>
      <c r="AG6889" s="11"/>
    </row>
    <row r="6890" spans="5:33">
      <c r="E6890" s="11"/>
      <c r="K6890" s="11"/>
      <c r="Q6890" s="11"/>
      <c r="X6890" s="11"/>
      <c r="AA6890" s="11"/>
      <c r="AG6890" s="11"/>
    </row>
    <row r="6891" spans="5:33">
      <c r="E6891" s="11"/>
      <c r="K6891" s="11"/>
      <c r="Q6891" s="11"/>
      <c r="X6891" s="11"/>
      <c r="AA6891" s="11"/>
      <c r="AG6891" s="11"/>
    </row>
    <row r="6892" spans="5:33">
      <c r="E6892" s="11"/>
      <c r="K6892" s="11"/>
      <c r="Q6892" s="11"/>
      <c r="X6892" s="11"/>
      <c r="AA6892" s="11"/>
      <c r="AG6892" s="11"/>
    </row>
    <row r="6893" spans="5:33">
      <c r="E6893" s="11"/>
      <c r="K6893" s="11"/>
      <c r="Q6893" s="11"/>
      <c r="X6893" s="11"/>
      <c r="AA6893" s="11"/>
      <c r="AG6893" s="11"/>
    </row>
    <row r="6894" spans="5:33">
      <c r="E6894" s="11"/>
      <c r="K6894" s="11"/>
      <c r="Q6894" s="11"/>
      <c r="X6894" s="11"/>
      <c r="AA6894" s="11"/>
      <c r="AG6894" s="11"/>
    </row>
    <row r="6895" spans="5:33">
      <c r="E6895" s="11"/>
      <c r="K6895" s="11"/>
      <c r="Q6895" s="11"/>
      <c r="X6895" s="11"/>
      <c r="AA6895" s="11"/>
      <c r="AG6895" s="11"/>
    </row>
    <row r="6896" spans="5:33">
      <c r="E6896" s="11"/>
      <c r="K6896" s="11"/>
      <c r="Q6896" s="11"/>
      <c r="X6896" s="11"/>
      <c r="AA6896" s="11"/>
      <c r="AG6896" s="11"/>
    </row>
    <row r="6897" spans="5:33">
      <c r="E6897" s="11"/>
      <c r="K6897" s="11"/>
      <c r="Q6897" s="11"/>
      <c r="X6897" s="11"/>
      <c r="AA6897" s="11"/>
      <c r="AG6897" s="11"/>
    </row>
    <row r="6898" spans="5:33">
      <c r="E6898" s="11"/>
      <c r="K6898" s="11"/>
      <c r="Q6898" s="11"/>
      <c r="X6898" s="11"/>
      <c r="AA6898" s="11"/>
      <c r="AG6898" s="11"/>
    </row>
    <row r="6899" spans="5:33">
      <c r="E6899" s="11"/>
      <c r="K6899" s="11"/>
      <c r="Q6899" s="11"/>
      <c r="X6899" s="11"/>
      <c r="AA6899" s="11"/>
      <c r="AG6899" s="11"/>
    </row>
    <row r="6900" spans="5:33">
      <c r="E6900" s="11"/>
      <c r="K6900" s="11"/>
      <c r="Q6900" s="11"/>
      <c r="X6900" s="11"/>
      <c r="AA6900" s="11"/>
      <c r="AG6900" s="11"/>
    </row>
    <row r="6901" spans="5:33">
      <c r="E6901" s="11"/>
      <c r="K6901" s="11"/>
      <c r="Q6901" s="11"/>
      <c r="X6901" s="11"/>
      <c r="AA6901" s="11"/>
      <c r="AG6901" s="11"/>
    </row>
    <row r="6902" spans="5:33">
      <c r="E6902" s="11"/>
      <c r="K6902" s="11"/>
      <c r="Q6902" s="11"/>
      <c r="X6902" s="11"/>
      <c r="AA6902" s="11"/>
      <c r="AG6902" s="11"/>
    </row>
    <row r="6903" spans="5:33">
      <c r="E6903" s="11"/>
      <c r="K6903" s="11"/>
      <c r="Q6903" s="11"/>
      <c r="X6903" s="11"/>
      <c r="AA6903" s="11"/>
      <c r="AG6903" s="11"/>
    </row>
    <row r="6904" spans="5:33">
      <c r="E6904" s="11"/>
      <c r="K6904" s="11"/>
      <c r="Q6904" s="11"/>
      <c r="X6904" s="11"/>
      <c r="AA6904" s="11"/>
      <c r="AG6904" s="11"/>
    </row>
    <row r="6905" spans="5:33">
      <c r="E6905" s="11"/>
      <c r="K6905" s="11"/>
      <c r="Q6905" s="11"/>
      <c r="X6905" s="11"/>
      <c r="AA6905" s="11"/>
      <c r="AG6905" s="11"/>
    </row>
    <row r="6906" spans="5:33">
      <c r="E6906" s="11"/>
      <c r="K6906" s="11"/>
      <c r="Q6906" s="11"/>
      <c r="X6906" s="11"/>
      <c r="AA6906" s="11"/>
      <c r="AG6906" s="11"/>
    </row>
    <row r="6907" spans="5:33">
      <c r="E6907" s="11"/>
      <c r="K6907" s="11"/>
      <c r="Q6907" s="11"/>
      <c r="X6907" s="11"/>
      <c r="AA6907" s="11"/>
      <c r="AG6907" s="11"/>
    </row>
    <row r="6908" spans="5:33">
      <c r="E6908" s="11"/>
      <c r="K6908" s="11"/>
      <c r="Q6908" s="11"/>
      <c r="X6908" s="11"/>
      <c r="AA6908" s="11"/>
      <c r="AG6908" s="11"/>
    </row>
    <row r="6909" spans="5:33">
      <c r="E6909" s="11"/>
      <c r="K6909" s="11"/>
      <c r="Q6909" s="11"/>
      <c r="X6909" s="11"/>
      <c r="AA6909" s="11"/>
      <c r="AG6909" s="11"/>
    </row>
    <row r="6910" spans="5:33">
      <c r="E6910" s="11"/>
      <c r="K6910" s="11"/>
      <c r="Q6910" s="11"/>
      <c r="X6910" s="11"/>
      <c r="AA6910" s="11"/>
      <c r="AG6910" s="11"/>
    </row>
    <row r="6911" spans="5:33">
      <c r="E6911" s="11"/>
      <c r="K6911" s="11"/>
      <c r="Q6911" s="11"/>
      <c r="X6911" s="11"/>
      <c r="AA6911" s="11"/>
      <c r="AG6911" s="11"/>
    </row>
    <row r="6912" spans="5:33">
      <c r="E6912" s="11"/>
      <c r="K6912" s="11"/>
      <c r="Q6912" s="11"/>
      <c r="X6912" s="11"/>
      <c r="AA6912" s="11"/>
      <c r="AG6912" s="11"/>
    </row>
    <row r="6913" spans="5:33">
      <c r="E6913" s="11"/>
      <c r="K6913" s="11"/>
      <c r="Q6913" s="11"/>
      <c r="X6913" s="11"/>
      <c r="AA6913" s="11"/>
      <c r="AG6913" s="11"/>
    </row>
    <row r="6914" spans="5:33">
      <c r="E6914" s="11"/>
      <c r="K6914" s="11"/>
      <c r="Q6914" s="11"/>
      <c r="X6914" s="11"/>
      <c r="AA6914" s="11"/>
      <c r="AG6914" s="11"/>
    </row>
    <row r="6915" spans="5:33">
      <c r="E6915" s="11"/>
      <c r="K6915" s="11"/>
      <c r="Q6915" s="11"/>
      <c r="X6915" s="11"/>
      <c r="AA6915" s="11"/>
      <c r="AG6915" s="11"/>
    </row>
    <row r="6916" spans="5:33">
      <c r="E6916" s="11"/>
      <c r="K6916" s="11"/>
      <c r="Q6916" s="11"/>
      <c r="X6916" s="11"/>
      <c r="AA6916" s="11"/>
      <c r="AG6916" s="11"/>
    </row>
    <row r="6917" spans="5:33">
      <c r="E6917" s="11"/>
      <c r="K6917" s="11"/>
      <c r="Q6917" s="11"/>
      <c r="X6917" s="11"/>
      <c r="AA6917" s="11"/>
      <c r="AG6917" s="11"/>
    </row>
    <row r="6918" spans="5:33">
      <c r="E6918" s="11"/>
      <c r="K6918" s="11"/>
      <c r="Q6918" s="11"/>
      <c r="X6918" s="11"/>
      <c r="AA6918" s="11"/>
      <c r="AG6918" s="11"/>
    </row>
    <row r="6919" spans="5:33">
      <c r="E6919" s="11"/>
      <c r="K6919" s="11"/>
      <c r="Q6919" s="11"/>
      <c r="X6919" s="11"/>
      <c r="AA6919" s="11"/>
      <c r="AG6919" s="11"/>
    </row>
    <row r="6920" spans="5:33">
      <c r="E6920" s="11"/>
      <c r="K6920" s="11"/>
      <c r="Q6920" s="11"/>
      <c r="X6920" s="11"/>
      <c r="AA6920" s="11"/>
      <c r="AG6920" s="11"/>
    </row>
    <row r="6921" spans="5:33">
      <c r="E6921" s="11"/>
      <c r="K6921" s="11"/>
      <c r="Q6921" s="11"/>
      <c r="X6921" s="11"/>
      <c r="AA6921" s="11"/>
      <c r="AG6921" s="11"/>
    </row>
    <row r="6922" spans="5:33">
      <c r="E6922" s="11"/>
      <c r="K6922" s="11"/>
      <c r="Q6922" s="11"/>
      <c r="X6922" s="11"/>
      <c r="AA6922" s="11"/>
      <c r="AG6922" s="11"/>
    </row>
    <row r="6923" spans="5:33">
      <c r="E6923" s="11"/>
      <c r="K6923" s="11"/>
      <c r="Q6923" s="11"/>
      <c r="X6923" s="11"/>
      <c r="AA6923" s="11"/>
      <c r="AG6923" s="11"/>
    </row>
    <row r="6924" spans="5:33">
      <c r="E6924" s="11"/>
      <c r="K6924" s="11"/>
      <c r="Q6924" s="11"/>
      <c r="X6924" s="11"/>
      <c r="AA6924" s="11"/>
      <c r="AG6924" s="11"/>
    </row>
    <row r="6925" spans="5:33">
      <c r="E6925" s="11"/>
      <c r="K6925" s="11"/>
      <c r="Q6925" s="11"/>
      <c r="X6925" s="11"/>
      <c r="AA6925" s="11"/>
      <c r="AG6925" s="11"/>
    </row>
    <row r="6926" spans="5:33">
      <c r="E6926" s="11"/>
      <c r="K6926" s="11"/>
      <c r="Q6926" s="11"/>
      <c r="X6926" s="11"/>
      <c r="AA6926" s="11"/>
      <c r="AG6926" s="11"/>
    </row>
    <row r="6927" spans="5:33">
      <c r="E6927" s="11"/>
      <c r="K6927" s="11"/>
      <c r="Q6927" s="11"/>
      <c r="X6927" s="11"/>
      <c r="AA6927" s="11"/>
      <c r="AG6927" s="11"/>
    </row>
    <row r="6928" spans="5:33">
      <c r="E6928" s="11"/>
      <c r="K6928" s="11"/>
      <c r="Q6928" s="11"/>
      <c r="X6928" s="11"/>
      <c r="AA6928" s="11"/>
      <c r="AG6928" s="11"/>
    </row>
    <row r="6929" spans="5:33">
      <c r="E6929" s="11"/>
      <c r="K6929" s="11"/>
      <c r="Q6929" s="11"/>
      <c r="X6929" s="11"/>
      <c r="AA6929" s="11"/>
      <c r="AG6929" s="11"/>
    </row>
    <row r="6930" spans="5:33">
      <c r="E6930" s="11"/>
      <c r="K6930" s="11"/>
      <c r="Q6930" s="11"/>
      <c r="X6930" s="11"/>
      <c r="AA6930" s="11"/>
      <c r="AG6930" s="11"/>
    </row>
    <row r="6931" spans="5:33">
      <c r="E6931" s="11"/>
      <c r="K6931" s="11"/>
      <c r="Q6931" s="11"/>
      <c r="X6931" s="11"/>
      <c r="AA6931" s="11"/>
      <c r="AG6931" s="11"/>
    </row>
    <row r="6932" spans="5:33">
      <c r="E6932" s="11"/>
      <c r="K6932" s="11"/>
      <c r="Q6932" s="11"/>
      <c r="X6932" s="11"/>
      <c r="AA6932" s="11"/>
      <c r="AG6932" s="11"/>
    </row>
    <row r="6933" spans="5:33">
      <c r="E6933" s="11"/>
      <c r="K6933" s="11"/>
      <c r="Q6933" s="11"/>
      <c r="X6933" s="11"/>
      <c r="AA6933" s="11"/>
      <c r="AG6933" s="11"/>
    </row>
    <row r="6934" spans="5:33">
      <c r="E6934" s="11"/>
      <c r="K6934" s="11"/>
      <c r="Q6934" s="11"/>
      <c r="X6934" s="11"/>
      <c r="AA6934" s="11"/>
      <c r="AG6934" s="11"/>
    </row>
    <row r="6935" spans="5:33">
      <c r="E6935" s="11"/>
      <c r="K6935" s="11"/>
      <c r="Q6935" s="11"/>
      <c r="X6935" s="11"/>
      <c r="AA6935" s="11"/>
      <c r="AG6935" s="11"/>
    </row>
    <row r="6936" spans="5:33">
      <c r="E6936" s="11"/>
      <c r="K6936" s="11"/>
      <c r="Q6936" s="11"/>
      <c r="X6936" s="11"/>
      <c r="AA6936" s="11"/>
      <c r="AG6936" s="11"/>
    </row>
    <row r="6937" spans="5:33">
      <c r="E6937" s="11"/>
      <c r="K6937" s="11"/>
      <c r="Q6937" s="11"/>
      <c r="X6937" s="11"/>
      <c r="AA6937" s="11"/>
      <c r="AG6937" s="11"/>
    </row>
    <row r="6938" spans="5:33">
      <c r="E6938" s="11"/>
      <c r="K6938" s="11"/>
      <c r="Q6938" s="11"/>
      <c r="X6938" s="11"/>
      <c r="AA6938" s="11"/>
      <c r="AG6938" s="11"/>
    </row>
    <row r="6939" spans="5:33">
      <c r="E6939" s="11"/>
      <c r="K6939" s="11"/>
      <c r="Q6939" s="11"/>
      <c r="X6939" s="11"/>
      <c r="AA6939" s="11"/>
      <c r="AG6939" s="11"/>
    </row>
    <row r="6940" spans="5:33">
      <c r="E6940" s="11"/>
      <c r="K6940" s="11"/>
      <c r="Q6940" s="11"/>
      <c r="X6940" s="11"/>
      <c r="AA6940" s="11"/>
      <c r="AG6940" s="11"/>
    </row>
    <row r="6941" spans="5:33">
      <c r="E6941" s="11"/>
      <c r="K6941" s="11"/>
      <c r="Q6941" s="11"/>
      <c r="X6941" s="11"/>
      <c r="AA6941" s="11"/>
      <c r="AG6941" s="11"/>
    </row>
    <row r="6942" spans="5:33">
      <c r="E6942" s="11"/>
      <c r="K6942" s="11"/>
      <c r="Q6942" s="11"/>
      <c r="X6942" s="11"/>
      <c r="AA6942" s="11"/>
      <c r="AG6942" s="11"/>
    </row>
    <row r="6943" spans="5:33">
      <c r="E6943" s="11"/>
      <c r="K6943" s="11"/>
      <c r="Q6943" s="11"/>
      <c r="X6943" s="11"/>
      <c r="AA6943" s="11"/>
      <c r="AG6943" s="11"/>
    </row>
    <row r="6944" spans="5:33">
      <c r="E6944" s="11"/>
      <c r="K6944" s="11"/>
      <c r="Q6944" s="11"/>
      <c r="X6944" s="11"/>
      <c r="AA6944" s="11"/>
      <c r="AG6944" s="11"/>
    </row>
    <row r="6945" spans="5:33">
      <c r="E6945" s="11"/>
      <c r="K6945" s="11"/>
      <c r="Q6945" s="11"/>
      <c r="X6945" s="11"/>
      <c r="AA6945" s="11"/>
      <c r="AG6945" s="11"/>
    </row>
    <row r="6946" spans="5:33">
      <c r="E6946" s="11"/>
      <c r="K6946" s="11"/>
      <c r="Q6946" s="11"/>
      <c r="X6946" s="11"/>
      <c r="AA6946" s="11"/>
      <c r="AG6946" s="11"/>
    </row>
    <row r="6947" spans="5:33">
      <c r="E6947" s="11"/>
      <c r="K6947" s="11"/>
      <c r="Q6947" s="11"/>
      <c r="X6947" s="11"/>
      <c r="AA6947" s="11"/>
      <c r="AG6947" s="11"/>
    </row>
    <row r="6948" spans="5:33">
      <c r="E6948" s="11"/>
      <c r="K6948" s="11"/>
      <c r="Q6948" s="11"/>
      <c r="X6948" s="11"/>
      <c r="AA6948" s="11"/>
      <c r="AG6948" s="11"/>
    </row>
    <row r="6949" spans="5:33">
      <c r="E6949" s="11"/>
      <c r="K6949" s="11"/>
      <c r="Q6949" s="11"/>
      <c r="X6949" s="11"/>
      <c r="AA6949" s="11"/>
      <c r="AG6949" s="11"/>
    </row>
    <row r="6950" spans="5:33">
      <c r="E6950" s="11"/>
      <c r="K6950" s="11"/>
      <c r="Q6950" s="11"/>
      <c r="X6950" s="11"/>
      <c r="AA6950" s="11"/>
      <c r="AG6950" s="11"/>
    </row>
    <row r="6951" spans="5:33">
      <c r="E6951" s="11"/>
      <c r="K6951" s="11"/>
      <c r="Q6951" s="11"/>
      <c r="X6951" s="11"/>
      <c r="AA6951" s="11"/>
      <c r="AG6951" s="11"/>
    </row>
    <row r="6952" spans="5:33">
      <c r="E6952" s="11"/>
      <c r="K6952" s="11"/>
      <c r="Q6952" s="11"/>
      <c r="X6952" s="11"/>
      <c r="AA6952" s="11"/>
      <c r="AG6952" s="11"/>
    </row>
    <row r="6953" spans="5:33">
      <c r="E6953" s="11"/>
      <c r="K6953" s="11"/>
      <c r="Q6953" s="11"/>
      <c r="X6953" s="11"/>
      <c r="AA6953" s="11"/>
      <c r="AG6953" s="11"/>
    </row>
    <row r="6954" spans="5:33">
      <c r="E6954" s="11"/>
      <c r="K6954" s="11"/>
      <c r="Q6954" s="11"/>
      <c r="X6954" s="11"/>
      <c r="AA6954" s="11"/>
      <c r="AG6954" s="11"/>
    </row>
    <row r="6955" spans="5:33">
      <c r="E6955" s="11"/>
      <c r="K6955" s="11"/>
      <c r="Q6955" s="11"/>
      <c r="X6955" s="11"/>
      <c r="AA6955" s="11"/>
      <c r="AG6955" s="11"/>
    </row>
    <row r="6956" spans="5:33">
      <c r="E6956" s="11"/>
      <c r="K6956" s="11"/>
      <c r="Q6956" s="11"/>
      <c r="X6956" s="11"/>
      <c r="AA6956" s="11"/>
      <c r="AG6956" s="11"/>
    </row>
    <row r="6957" spans="5:33">
      <c r="E6957" s="11"/>
      <c r="K6957" s="11"/>
      <c r="Q6957" s="11"/>
      <c r="X6957" s="11"/>
      <c r="AA6957" s="11"/>
      <c r="AG6957" s="11"/>
    </row>
    <row r="6958" spans="5:33">
      <c r="E6958" s="11"/>
      <c r="K6958" s="11"/>
      <c r="Q6958" s="11"/>
      <c r="X6958" s="11"/>
      <c r="AA6958" s="11"/>
      <c r="AG6958" s="11"/>
    </row>
    <row r="6959" spans="5:33">
      <c r="E6959" s="11"/>
      <c r="K6959" s="11"/>
      <c r="Q6959" s="11"/>
      <c r="X6959" s="11"/>
      <c r="AA6959" s="11"/>
      <c r="AG6959" s="11"/>
    </row>
    <row r="6960" spans="5:33">
      <c r="E6960" s="11"/>
      <c r="K6960" s="11"/>
      <c r="Q6960" s="11"/>
      <c r="X6960" s="11"/>
      <c r="AA6960" s="11"/>
      <c r="AG6960" s="11"/>
    </row>
    <row r="6961" spans="5:33">
      <c r="E6961" s="11"/>
      <c r="K6961" s="11"/>
      <c r="Q6961" s="11"/>
      <c r="X6961" s="11"/>
      <c r="AA6961" s="11"/>
      <c r="AG6961" s="11"/>
    </row>
    <row r="6962" spans="5:33">
      <c r="E6962" s="11"/>
      <c r="K6962" s="11"/>
      <c r="Q6962" s="11"/>
      <c r="X6962" s="11"/>
      <c r="AA6962" s="11"/>
      <c r="AG6962" s="11"/>
    </row>
    <row r="6963" spans="5:33">
      <c r="E6963" s="11"/>
      <c r="K6963" s="11"/>
      <c r="Q6963" s="11"/>
      <c r="X6963" s="11"/>
      <c r="AA6963" s="11"/>
      <c r="AG6963" s="11"/>
    </row>
    <row r="6964" spans="5:33">
      <c r="E6964" s="11"/>
      <c r="K6964" s="11"/>
      <c r="Q6964" s="11"/>
      <c r="X6964" s="11"/>
      <c r="AA6964" s="11"/>
      <c r="AG6964" s="11"/>
    </row>
    <row r="6965" spans="5:33">
      <c r="E6965" s="11"/>
      <c r="K6965" s="11"/>
      <c r="Q6965" s="11"/>
      <c r="X6965" s="11"/>
      <c r="AA6965" s="11"/>
      <c r="AG6965" s="11"/>
    </row>
    <row r="6966" spans="5:33">
      <c r="E6966" s="11"/>
      <c r="K6966" s="11"/>
      <c r="Q6966" s="11"/>
      <c r="X6966" s="11"/>
      <c r="AA6966" s="11"/>
      <c r="AG6966" s="11"/>
    </row>
    <row r="6967" spans="5:33">
      <c r="E6967" s="11"/>
      <c r="K6967" s="11"/>
      <c r="Q6967" s="11"/>
      <c r="X6967" s="11"/>
      <c r="AA6967" s="11"/>
      <c r="AG6967" s="11"/>
    </row>
    <row r="6968" spans="5:33">
      <c r="E6968" s="11"/>
      <c r="K6968" s="11"/>
      <c r="Q6968" s="11"/>
      <c r="X6968" s="11"/>
      <c r="AA6968" s="11"/>
      <c r="AG6968" s="11"/>
    </row>
    <row r="6969" spans="5:33">
      <c r="E6969" s="11"/>
      <c r="K6969" s="11"/>
      <c r="Q6969" s="11"/>
      <c r="X6969" s="11"/>
      <c r="AA6969" s="11"/>
      <c r="AG6969" s="11"/>
    </row>
    <row r="6970" spans="5:33">
      <c r="E6970" s="11"/>
      <c r="K6970" s="11"/>
      <c r="Q6970" s="11"/>
      <c r="X6970" s="11"/>
      <c r="AA6970" s="11"/>
      <c r="AG6970" s="11"/>
    </row>
    <row r="6971" spans="5:33">
      <c r="E6971" s="11"/>
      <c r="K6971" s="11"/>
      <c r="Q6971" s="11"/>
      <c r="X6971" s="11"/>
      <c r="AA6971" s="11"/>
      <c r="AG6971" s="11"/>
    </row>
    <row r="6972" spans="5:33">
      <c r="E6972" s="11"/>
      <c r="K6972" s="11"/>
      <c r="Q6972" s="11"/>
      <c r="X6972" s="11"/>
      <c r="AA6972" s="11"/>
      <c r="AG6972" s="11"/>
    </row>
    <row r="6973" spans="5:33">
      <c r="E6973" s="11"/>
      <c r="K6973" s="11"/>
      <c r="Q6973" s="11"/>
      <c r="X6973" s="11"/>
      <c r="AA6973" s="11"/>
      <c r="AG6973" s="11"/>
    </row>
    <row r="6974" spans="5:33">
      <c r="E6974" s="11"/>
      <c r="K6974" s="11"/>
      <c r="Q6974" s="11"/>
      <c r="X6974" s="11"/>
      <c r="AA6974" s="11"/>
      <c r="AG6974" s="11"/>
    </row>
    <row r="6975" spans="5:33">
      <c r="E6975" s="11"/>
      <c r="K6975" s="11"/>
      <c r="Q6975" s="11"/>
      <c r="X6975" s="11"/>
      <c r="AA6975" s="11"/>
      <c r="AG6975" s="11"/>
    </row>
    <row r="6976" spans="5:33">
      <c r="E6976" s="11"/>
      <c r="K6976" s="11"/>
      <c r="Q6976" s="11"/>
      <c r="X6976" s="11"/>
      <c r="AA6976" s="11"/>
      <c r="AG6976" s="11"/>
    </row>
    <row r="6977" spans="5:33">
      <c r="E6977" s="11"/>
      <c r="K6977" s="11"/>
      <c r="Q6977" s="11"/>
      <c r="X6977" s="11"/>
      <c r="AA6977" s="11"/>
      <c r="AG6977" s="11"/>
    </row>
    <row r="6978" spans="5:33">
      <c r="E6978" s="11"/>
      <c r="K6978" s="11"/>
      <c r="Q6978" s="11"/>
      <c r="X6978" s="11"/>
      <c r="AA6978" s="11"/>
      <c r="AG6978" s="11"/>
    </row>
    <row r="6979" spans="5:33">
      <c r="E6979" s="11"/>
      <c r="K6979" s="11"/>
      <c r="Q6979" s="11"/>
      <c r="X6979" s="11"/>
      <c r="AA6979" s="11"/>
      <c r="AG6979" s="11"/>
    </row>
    <row r="6980" spans="5:33">
      <c r="E6980" s="11"/>
      <c r="K6980" s="11"/>
      <c r="Q6980" s="11"/>
      <c r="X6980" s="11"/>
      <c r="AA6980" s="11"/>
      <c r="AG6980" s="11"/>
    </row>
    <row r="6981" spans="5:33">
      <c r="E6981" s="11"/>
      <c r="K6981" s="11"/>
      <c r="Q6981" s="11"/>
      <c r="X6981" s="11"/>
      <c r="AA6981" s="11"/>
      <c r="AG6981" s="11"/>
    </row>
    <row r="6982" spans="5:33">
      <c r="E6982" s="11"/>
      <c r="K6982" s="11"/>
      <c r="Q6982" s="11"/>
      <c r="X6982" s="11"/>
      <c r="AA6982" s="11"/>
      <c r="AG6982" s="11"/>
    </row>
    <row r="6983" spans="5:33">
      <c r="E6983" s="11"/>
      <c r="K6983" s="11"/>
      <c r="Q6983" s="11"/>
      <c r="X6983" s="11"/>
      <c r="AA6983" s="11"/>
      <c r="AG6983" s="11"/>
    </row>
    <row r="6984" spans="5:33">
      <c r="E6984" s="11"/>
      <c r="K6984" s="11"/>
      <c r="Q6984" s="11"/>
      <c r="X6984" s="11"/>
      <c r="AA6984" s="11"/>
      <c r="AG6984" s="11"/>
    </row>
    <row r="6985" spans="5:33">
      <c r="E6985" s="11"/>
      <c r="K6985" s="11"/>
      <c r="Q6985" s="11"/>
      <c r="X6985" s="11"/>
      <c r="AA6985" s="11"/>
      <c r="AG6985" s="11"/>
    </row>
    <row r="6986" spans="5:33">
      <c r="E6986" s="11"/>
      <c r="K6986" s="11"/>
      <c r="Q6986" s="11"/>
      <c r="X6986" s="11"/>
      <c r="AA6986" s="11"/>
      <c r="AG6986" s="11"/>
    </row>
    <row r="6987" spans="5:33">
      <c r="E6987" s="11"/>
      <c r="K6987" s="11"/>
      <c r="Q6987" s="11"/>
      <c r="X6987" s="11"/>
      <c r="AA6987" s="11"/>
      <c r="AG6987" s="11"/>
    </row>
    <row r="6988" spans="5:33">
      <c r="E6988" s="11"/>
      <c r="K6988" s="11"/>
      <c r="Q6988" s="11"/>
      <c r="X6988" s="11"/>
      <c r="AA6988" s="11"/>
      <c r="AG6988" s="11"/>
    </row>
    <row r="6989" spans="5:33">
      <c r="E6989" s="11"/>
      <c r="K6989" s="11"/>
      <c r="Q6989" s="11"/>
      <c r="X6989" s="11"/>
      <c r="AA6989" s="11"/>
      <c r="AG6989" s="11"/>
    </row>
    <row r="6990" spans="5:33">
      <c r="E6990" s="11"/>
      <c r="K6990" s="11"/>
      <c r="Q6990" s="11"/>
      <c r="X6990" s="11"/>
      <c r="AA6990" s="11"/>
      <c r="AG6990" s="11"/>
    </row>
    <row r="6991" spans="5:33">
      <c r="E6991" s="11"/>
      <c r="K6991" s="11"/>
      <c r="Q6991" s="11"/>
      <c r="X6991" s="11"/>
      <c r="AA6991" s="11"/>
      <c r="AG6991" s="11"/>
    </row>
    <row r="6992" spans="5:33">
      <c r="E6992" s="11"/>
      <c r="K6992" s="11"/>
      <c r="Q6992" s="11"/>
      <c r="X6992" s="11"/>
      <c r="AA6992" s="11"/>
      <c r="AG6992" s="11"/>
    </row>
    <row r="6993" spans="5:33">
      <c r="E6993" s="11"/>
      <c r="K6993" s="11"/>
      <c r="Q6993" s="11"/>
      <c r="X6993" s="11"/>
      <c r="AA6993" s="11"/>
      <c r="AG6993" s="11"/>
    </row>
    <row r="6994" spans="5:33">
      <c r="E6994" s="11"/>
      <c r="K6994" s="11"/>
      <c r="Q6994" s="11"/>
      <c r="X6994" s="11"/>
      <c r="AA6994" s="11"/>
      <c r="AG6994" s="11"/>
    </row>
    <row r="6995" spans="5:33">
      <c r="E6995" s="11"/>
      <c r="K6995" s="11"/>
      <c r="Q6995" s="11"/>
      <c r="X6995" s="11"/>
      <c r="AA6995" s="11"/>
      <c r="AG6995" s="11"/>
    </row>
    <row r="6996" spans="5:33">
      <c r="E6996" s="11"/>
      <c r="K6996" s="11"/>
      <c r="Q6996" s="11"/>
      <c r="X6996" s="11"/>
      <c r="AA6996" s="11"/>
      <c r="AG6996" s="11"/>
    </row>
    <row r="6997" spans="5:33">
      <c r="E6997" s="11"/>
      <c r="K6997" s="11"/>
      <c r="Q6997" s="11"/>
      <c r="X6997" s="11"/>
      <c r="AA6997" s="11"/>
      <c r="AG6997" s="11"/>
    </row>
    <row r="6998" spans="5:33">
      <c r="E6998" s="11"/>
      <c r="K6998" s="11"/>
      <c r="Q6998" s="11"/>
      <c r="X6998" s="11"/>
      <c r="AA6998" s="11"/>
      <c r="AG6998" s="11"/>
    </row>
    <row r="6999" spans="5:33">
      <c r="E6999" s="11"/>
      <c r="K6999" s="11"/>
      <c r="Q6999" s="11"/>
      <c r="X6999" s="11"/>
      <c r="AA6999" s="11"/>
      <c r="AG6999" s="11"/>
    </row>
    <row r="7000" spans="5:33">
      <c r="E7000" s="11"/>
      <c r="K7000" s="11"/>
      <c r="Q7000" s="11"/>
      <c r="X7000" s="11"/>
      <c r="AA7000" s="11"/>
      <c r="AG7000" s="11"/>
    </row>
    <row r="7001" spans="5:33">
      <c r="E7001" s="11"/>
      <c r="K7001" s="11"/>
      <c r="Q7001" s="11"/>
      <c r="X7001" s="11"/>
      <c r="AA7001" s="11"/>
      <c r="AG7001" s="11"/>
    </row>
    <row r="7002" spans="5:33">
      <c r="E7002" s="11"/>
      <c r="K7002" s="11"/>
      <c r="Q7002" s="11"/>
      <c r="X7002" s="11"/>
      <c r="AA7002" s="11"/>
      <c r="AG7002" s="11"/>
    </row>
    <row r="7003" spans="5:33">
      <c r="E7003" s="11"/>
      <c r="K7003" s="11"/>
      <c r="Q7003" s="11"/>
      <c r="X7003" s="11"/>
      <c r="AA7003" s="11"/>
      <c r="AG7003" s="11"/>
    </row>
    <row r="7004" spans="5:33">
      <c r="E7004" s="11"/>
      <c r="K7004" s="11"/>
      <c r="Q7004" s="11"/>
      <c r="X7004" s="11"/>
      <c r="AA7004" s="11"/>
      <c r="AG7004" s="11"/>
    </row>
    <row r="7005" spans="5:33">
      <c r="E7005" s="11"/>
      <c r="K7005" s="11"/>
      <c r="Q7005" s="11"/>
      <c r="X7005" s="11"/>
      <c r="AA7005" s="11"/>
      <c r="AG7005" s="11"/>
    </row>
    <row r="7006" spans="5:33">
      <c r="E7006" s="11"/>
      <c r="K7006" s="11"/>
      <c r="Q7006" s="11"/>
      <c r="X7006" s="11"/>
      <c r="AA7006" s="11"/>
      <c r="AG7006" s="11"/>
    </row>
    <row r="7007" spans="5:33">
      <c r="E7007" s="11"/>
      <c r="K7007" s="11"/>
      <c r="Q7007" s="11"/>
      <c r="X7007" s="11"/>
      <c r="AA7007" s="11"/>
      <c r="AG7007" s="11"/>
    </row>
    <row r="7008" spans="5:33">
      <c r="E7008" s="11"/>
      <c r="K7008" s="11"/>
      <c r="Q7008" s="11"/>
      <c r="X7008" s="11"/>
      <c r="AA7008" s="11"/>
      <c r="AG7008" s="11"/>
    </row>
    <row r="7009" spans="5:33">
      <c r="E7009" s="11"/>
      <c r="K7009" s="11"/>
      <c r="Q7009" s="11"/>
      <c r="X7009" s="11"/>
      <c r="AA7009" s="11"/>
      <c r="AG7009" s="11"/>
    </row>
    <row r="7010" spans="5:33">
      <c r="E7010" s="11"/>
      <c r="K7010" s="11"/>
      <c r="Q7010" s="11"/>
      <c r="X7010" s="11"/>
      <c r="AA7010" s="11"/>
      <c r="AG7010" s="11"/>
    </row>
    <row r="7011" spans="5:33">
      <c r="E7011" s="11"/>
      <c r="K7011" s="11"/>
      <c r="Q7011" s="11"/>
      <c r="X7011" s="11"/>
      <c r="AA7011" s="11"/>
      <c r="AG7011" s="11"/>
    </row>
    <row r="7012" spans="5:33">
      <c r="E7012" s="11"/>
      <c r="K7012" s="11"/>
      <c r="Q7012" s="11"/>
      <c r="X7012" s="11"/>
      <c r="AA7012" s="11"/>
      <c r="AG7012" s="11"/>
    </row>
    <row r="7013" spans="5:33">
      <c r="E7013" s="11"/>
      <c r="K7013" s="11"/>
      <c r="Q7013" s="11"/>
      <c r="X7013" s="11"/>
      <c r="AA7013" s="11"/>
      <c r="AG7013" s="11"/>
    </row>
    <row r="7014" spans="5:33">
      <c r="E7014" s="11"/>
      <c r="K7014" s="11"/>
      <c r="Q7014" s="11"/>
      <c r="X7014" s="11"/>
      <c r="AA7014" s="11"/>
      <c r="AG7014" s="11"/>
    </row>
    <row r="7015" spans="5:33">
      <c r="E7015" s="11"/>
      <c r="K7015" s="11"/>
      <c r="Q7015" s="11"/>
      <c r="X7015" s="11"/>
      <c r="AA7015" s="11"/>
      <c r="AG7015" s="11"/>
    </row>
    <row r="7016" spans="5:33">
      <c r="E7016" s="11"/>
      <c r="K7016" s="11"/>
      <c r="Q7016" s="11"/>
      <c r="X7016" s="11"/>
      <c r="AA7016" s="11"/>
      <c r="AG7016" s="11"/>
    </row>
    <row r="7017" spans="5:33">
      <c r="E7017" s="11"/>
      <c r="K7017" s="11"/>
      <c r="Q7017" s="11"/>
      <c r="X7017" s="11"/>
      <c r="AA7017" s="11"/>
      <c r="AG7017" s="11"/>
    </row>
    <row r="7018" spans="5:33">
      <c r="E7018" s="11"/>
      <c r="K7018" s="11"/>
      <c r="Q7018" s="11"/>
      <c r="X7018" s="11"/>
      <c r="AA7018" s="11"/>
      <c r="AG7018" s="11"/>
    </row>
    <row r="7019" spans="5:33">
      <c r="E7019" s="11"/>
      <c r="K7019" s="11"/>
      <c r="Q7019" s="11"/>
      <c r="X7019" s="11"/>
      <c r="AA7019" s="11"/>
      <c r="AG7019" s="11"/>
    </row>
    <row r="7020" spans="5:33">
      <c r="E7020" s="11"/>
      <c r="K7020" s="11"/>
      <c r="Q7020" s="11"/>
      <c r="X7020" s="11"/>
      <c r="AA7020" s="11"/>
      <c r="AG7020" s="11"/>
    </row>
    <row r="7021" spans="5:33">
      <c r="E7021" s="11"/>
      <c r="K7021" s="11"/>
      <c r="Q7021" s="11"/>
      <c r="X7021" s="11"/>
      <c r="AA7021" s="11"/>
      <c r="AG7021" s="11"/>
    </row>
    <row r="7022" spans="5:33">
      <c r="E7022" s="11"/>
      <c r="K7022" s="11"/>
      <c r="Q7022" s="11"/>
      <c r="X7022" s="11"/>
      <c r="AA7022" s="11"/>
      <c r="AG7022" s="11"/>
    </row>
    <row r="7023" spans="5:33">
      <c r="E7023" s="11"/>
      <c r="K7023" s="11"/>
      <c r="Q7023" s="11"/>
      <c r="X7023" s="11"/>
      <c r="AA7023" s="11"/>
      <c r="AG7023" s="11"/>
    </row>
    <row r="7024" spans="5:33">
      <c r="E7024" s="11"/>
      <c r="K7024" s="11"/>
      <c r="Q7024" s="11"/>
      <c r="X7024" s="11"/>
      <c r="AA7024" s="11"/>
      <c r="AG7024" s="11"/>
    </row>
    <row r="7025" spans="5:33">
      <c r="E7025" s="11"/>
      <c r="K7025" s="11"/>
      <c r="Q7025" s="11"/>
      <c r="X7025" s="11"/>
      <c r="AA7025" s="11"/>
      <c r="AG7025" s="11"/>
    </row>
    <row r="7026" spans="5:33">
      <c r="E7026" s="11"/>
      <c r="K7026" s="11"/>
      <c r="Q7026" s="11"/>
      <c r="X7026" s="11"/>
      <c r="AA7026" s="11"/>
      <c r="AG7026" s="11"/>
    </row>
    <row r="7027" spans="5:33">
      <c r="E7027" s="11"/>
      <c r="K7027" s="11"/>
      <c r="Q7027" s="11"/>
      <c r="X7027" s="11"/>
      <c r="AA7027" s="11"/>
      <c r="AG7027" s="11"/>
    </row>
    <row r="7028" spans="5:33">
      <c r="E7028" s="11"/>
      <c r="K7028" s="11"/>
      <c r="Q7028" s="11"/>
      <c r="X7028" s="11"/>
      <c r="AA7028" s="11"/>
      <c r="AG7028" s="11"/>
    </row>
    <row r="7029" spans="5:33">
      <c r="E7029" s="11"/>
      <c r="K7029" s="11"/>
      <c r="Q7029" s="11"/>
      <c r="X7029" s="11"/>
      <c r="AA7029" s="11"/>
      <c r="AG7029" s="11"/>
    </row>
    <row r="7030" spans="5:33">
      <c r="E7030" s="11"/>
      <c r="K7030" s="11"/>
      <c r="Q7030" s="11"/>
      <c r="X7030" s="11"/>
      <c r="AA7030" s="11"/>
      <c r="AG7030" s="11"/>
    </row>
    <row r="7031" spans="5:33">
      <c r="E7031" s="11"/>
      <c r="K7031" s="11"/>
      <c r="Q7031" s="11"/>
      <c r="X7031" s="11"/>
      <c r="AA7031" s="11"/>
      <c r="AG7031" s="11"/>
    </row>
    <row r="7032" spans="5:33">
      <c r="E7032" s="11"/>
      <c r="K7032" s="11"/>
      <c r="Q7032" s="11"/>
      <c r="X7032" s="11"/>
      <c r="AA7032" s="11"/>
      <c r="AG7032" s="11"/>
    </row>
    <row r="7033" spans="5:33">
      <c r="E7033" s="11"/>
      <c r="K7033" s="11"/>
      <c r="Q7033" s="11"/>
      <c r="X7033" s="11"/>
      <c r="AA7033" s="11"/>
      <c r="AG7033" s="11"/>
    </row>
    <row r="7034" spans="5:33">
      <c r="E7034" s="11"/>
      <c r="K7034" s="11"/>
      <c r="Q7034" s="11"/>
      <c r="X7034" s="11"/>
      <c r="AA7034" s="11"/>
      <c r="AG7034" s="11"/>
    </row>
    <row r="7035" spans="5:33">
      <c r="E7035" s="11"/>
      <c r="K7035" s="11"/>
      <c r="Q7035" s="11"/>
      <c r="X7035" s="11"/>
      <c r="AA7035" s="11"/>
      <c r="AG7035" s="11"/>
    </row>
    <row r="7036" spans="5:33">
      <c r="E7036" s="11"/>
      <c r="K7036" s="11"/>
      <c r="Q7036" s="11"/>
      <c r="X7036" s="11"/>
      <c r="AA7036" s="11"/>
      <c r="AG7036" s="11"/>
    </row>
    <row r="7037" spans="5:33">
      <c r="E7037" s="11"/>
      <c r="K7037" s="11"/>
      <c r="Q7037" s="11"/>
      <c r="X7037" s="11"/>
      <c r="AA7037" s="11"/>
      <c r="AG7037" s="11"/>
    </row>
    <row r="7038" spans="5:33">
      <c r="E7038" s="11"/>
      <c r="K7038" s="11"/>
      <c r="Q7038" s="11"/>
      <c r="X7038" s="11"/>
      <c r="AA7038" s="11"/>
      <c r="AG7038" s="11"/>
    </row>
    <row r="7039" spans="5:33">
      <c r="E7039" s="11"/>
      <c r="K7039" s="11"/>
      <c r="Q7039" s="11"/>
      <c r="X7039" s="11"/>
      <c r="AA7039" s="11"/>
      <c r="AG7039" s="11"/>
    </row>
    <row r="7040" spans="5:33">
      <c r="E7040" s="11"/>
      <c r="K7040" s="11"/>
      <c r="Q7040" s="11"/>
      <c r="X7040" s="11"/>
      <c r="AA7040" s="11"/>
      <c r="AG7040" s="11"/>
    </row>
    <row r="7041" spans="5:33">
      <c r="E7041" s="11"/>
      <c r="K7041" s="11"/>
      <c r="Q7041" s="11"/>
      <c r="X7041" s="11"/>
      <c r="AA7041" s="11"/>
      <c r="AG7041" s="11"/>
    </row>
    <row r="7042" spans="5:33">
      <c r="E7042" s="11"/>
      <c r="K7042" s="11"/>
      <c r="Q7042" s="11"/>
      <c r="X7042" s="11"/>
      <c r="AA7042" s="11"/>
      <c r="AG7042" s="11"/>
    </row>
    <row r="7043" spans="5:33">
      <c r="E7043" s="11"/>
      <c r="K7043" s="11"/>
      <c r="Q7043" s="11"/>
      <c r="X7043" s="11"/>
      <c r="AA7043" s="11"/>
      <c r="AG7043" s="11"/>
    </row>
    <row r="7044" spans="5:33">
      <c r="E7044" s="11"/>
      <c r="K7044" s="11"/>
      <c r="Q7044" s="11"/>
      <c r="X7044" s="11"/>
      <c r="AA7044" s="11"/>
      <c r="AG7044" s="11"/>
    </row>
    <row r="7045" spans="5:33">
      <c r="E7045" s="11"/>
      <c r="K7045" s="11"/>
      <c r="Q7045" s="11"/>
      <c r="X7045" s="11"/>
      <c r="AA7045" s="11"/>
      <c r="AG7045" s="11"/>
    </row>
    <row r="7046" spans="5:33">
      <c r="E7046" s="11"/>
      <c r="K7046" s="11"/>
      <c r="Q7046" s="11"/>
      <c r="X7046" s="11"/>
      <c r="AA7046" s="11"/>
      <c r="AG7046" s="11"/>
    </row>
    <row r="7047" spans="5:33">
      <c r="E7047" s="11"/>
      <c r="K7047" s="11"/>
      <c r="Q7047" s="11"/>
      <c r="X7047" s="11"/>
      <c r="AA7047" s="11"/>
      <c r="AG7047" s="11"/>
    </row>
    <row r="7048" spans="5:33">
      <c r="E7048" s="11"/>
      <c r="K7048" s="11"/>
      <c r="Q7048" s="11"/>
      <c r="X7048" s="11"/>
      <c r="AA7048" s="11"/>
      <c r="AG7048" s="11"/>
    </row>
    <row r="7049" spans="5:33">
      <c r="E7049" s="11"/>
      <c r="K7049" s="11"/>
      <c r="Q7049" s="11"/>
      <c r="X7049" s="11"/>
      <c r="AA7049" s="11"/>
      <c r="AG7049" s="11"/>
    </row>
    <row r="7050" spans="5:33">
      <c r="E7050" s="11"/>
      <c r="K7050" s="11"/>
      <c r="Q7050" s="11"/>
      <c r="X7050" s="11"/>
      <c r="AA7050" s="11"/>
      <c r="AG7050" s="11"/>
    </row>
    <row r="7051" spans="5:33">
      <c r="E7051" s="11"/>
      <c r="K7051" s="11"/>
      <c r="Q7051" s="11"/>
      <c r="X7051" s="11"/>
      <c r="AA7051" s="11"/>
      <c r="AG7051" s="11"/>
    </row>
    <row r="7052" spans="5:33">
      <c r="E7052" s="11"/>
      <c r="K7052" s="11"/>
      <c r="Q7052" s="11"/>
      <c r="X7052" s="11"/>
      <c r="AA7052" s="11"/>
      <c r="AG7052" s="11"/>
    </row>
    <row r="7053" spans="5:33">
      <c r="E7053" s="11"/>
      <c r="K7053" s="11"/>
      <c r="Q7053" s="11"/>
      <c r="X7053" s="11"/>
      <c r="AA7053" s="11"/>
      <c r="AG7053" s="11"/>
    </row>
    <row r="7054" spans="5:33">
      <c r="E7054" s="11"/>
      <c r="K7054" s="11"/>
      <c r="Q7054" s="11"/>
      <c r="X7054" s="11"/>
      <c r="AA7054" s="11"/>
      <c r="AG7054" s="11"/>
    </row>
    <row r="7055" spans="5:33">
      <c r="E7055" s="11"/>
      <c r="K7055" s="11"/>
      <c r="Q7055" s="11"/>
      <c r="X7055" s="11"/>
      <c r="AA7055" s="11"/>
      <c r="AG7055" s="11"/>
    </row>
    <row r="7056" spans="5:33">
      <c r="E7056" s="11"/>
      <c r="K7056" s="11"/>
      <c r="Q7056" s="11"/>
      <c r="X7056" s="11"/>
      <c r="AA7056" s="11"/>
      <c r="AG7056" s="11"/>
    </row>
    <row r="7057" spans="5:33">
      <c r="E7057" s="11"/>
      <c r="K7057" s="11"/>
      <c r="Q7057" s="11"/>
      <c r="X7057" s="11"/>
      <c r="AA7057" s="11"/>
      <c r="AG7057" s="11"/>
    </row>
    <row r="7058" spans="5:33">
      <c r="E7058" s="11"/>
      <c r="K7058" s="11"/>
      <c r="Q7058" s="11"/>
      <c r="X7058" s="11"/>
      <c r="AA7058" s="11"/>
      <c r="AG7058" s="11"/>
    </row>
    <row r="7059" spans="5:33">
      <c r="E7059" s="11"/>
      <c r="K7059" s="11"/>
      <c r="Q7059" s="11"/>
      <c r="X7059" s="11"/>
      <c r="AA7059" s="11"/>
      <c r="AG7059" s="11"/>
    </row>
    <row r="7060" spans="5:33">
      <c r="E7060" s="11"/>
      <c r="K7060" s="11"/>
      <c r="Q7060" s="11"/>
      <c r="X7060" s="11"/>
      <c r="AA7060" s="11"/>
      <c r="AG7060" s="11"/>
    </row>
    <row r="7061" spans="5:33">
      <c r="E7061" s="11"/>
      <c r="K7061" s="11"/>
      <c r="Q7061" s="11"/>
      <c r="X7061" s="11"/>
      <c r="AA7061" s="11"/>
      <c r="AG7061" s="11"/>
    </row>
    <row r="7062" spans="5:33">
      <c r="E7062" s="11"/>
      <c r="K7062" s="11"/>
      <c r="Q7062" s="11"/>
      <c r="X7062" s="11"/>
      <c r="AA7062" s="11"/>
      <c r="AG7062" s="11"/>
    </row>
    <row r="7063" spans="5:33">
      <c r="E7063" s="11"/>
      <c r="K7063" s="11"/>
      <c r="Q7063" s="11"/>
      <c r="X7063" s="11"/>
      <c r="AA7063" s="11"/>
      <c r="AG7063" s="11"/>
    </row>
    <row r="7064" spans="5:33">
      <c r="E7064" s="11"/>
      <c r="K7064" s="11"/>
      <c r="Q7064" s="11"/>
      <c r="X7064" s="11"/>
      <c r="AA7064" s="11"/>
      <c r="AG7064" s="11"/>
    </row>
    <row r="7065" spans="5:33">
      <c r="E7065" s="11"/>
      <c r="K7065" s="11"/>
      <c r="Q7065" s="11"/>
      <c r="X7065" s="11"/>
      <c r="AA7065" s="11"/>
      <c r="AG7065" s="11"/>
    </row>
    <row r="7066" spans="5:33">
      <c r="E7066" s="11"/>
      <c r="K7066" s="11"/>
      <c r="Q7066" s="11"/>
      <c r="X7066" s="11"/>
      <c r="AA7066" s="11"/>
      <c r="AG7066" s="11"/>
    </row>
    <row r="7067" spans="5:33">
      <c r="E7067" s="11"/>
      <c r="K7067" s="11"/>
      <c r="Q7067" s="11"/>
      <c r="X7067" s="11"/>
      <c r="AA7067" s="11"/>
      <c r="AG7067" s="11"/>
    </row>
    <row r="7068" spans="5:33">
      <c r="E7068" s="11"/>
      <c r="K7068" s="11"/>
      <c r="Q7068" s="11"/>
      <c r="X7068" s="11"/>
      <c r="AA7068" s="11"/>
      <c r="AG7068" s="11"/>
    </row>
    <row r="7069" spans="5:33">
      <c r="E7069" s="11"/>
      <c r="K7069" s="11"/>
      <c r="Q7069" s="11"/>
      <c r="X7069" s="11"/>
      <c r="AA7069" s="11"/>
      <c r="AG7069" s="11"/>
    </row>
    <row r="7070" spans="5:33">
      <c r="E7070" s="11"/>
      <c r="K7070" s="11"/>
      <c r="Q7070" s="11"/>
      <c r="X7070" s="11"/>
      <c r="AA7070" s="11"/>
      <c r="AG7070" s="11"/>
    </row>
    <row r="7071" spans="5:33">
      <c r="E7071" s="11"/>
      <c r="K7071" s="11"/>
      <c r="Q7071" s="11"/>
      <c r="X7071" s="11"/>
      <c r="AA7071" s="11"/>
      <c r="AG7071" s="11"/>
    </row>
    <row r="7072" spans="5:33">
      <c r="E7072" s="11"/>
      <c r="K7072" s="11"/>
      <c r="Q7072" s="11"/>
      <c r="X7072" s="11"/>
      <c r="AA7072" s="11"/>
      <c r="AG7072" s="11"/>
    </row>
    <row r="7073" spans="5:33">
      <c r="E7073" s="11"/>
      <c r="K7073" s="11"/>
      <c r="Q7073" s="11"/>
      <c r="X7073" s="11"/>
      <c r="AA7073" s="11"/>
      <c r="AG7073" s="11"/>
    </row>
    <row r="7074" spans="5:33">
      <c r="E7074" s="11"/>
      <c r="K7074" s="11"/>
      <c r="Q7074" s="11"/>
      <c r="X7074" s="11"/>
      <c r="AA7074" s="11"/>
      <c r="AG7074" s="11"/>
    </row>
    <row r="7075" spans="5:33">
      <c r="E7075" s="11"/>
      <c r="K7075" s="11"/>
      <c r="Q7075" s="11"/>
      <c r="X7075" s="11"/>
      <c r="AA7075" s="11"/>
      <c r="AG7075" s="11"/>
    </row>
    <row r="7076" spans="5:33">
      <c r="E7076" s="11"/>
      <c r="K7076" s="11"/>
      <c r="Q7076" s="11"/>
      <c r="X7076" s="11"/>
      <c r="AA7076" s="11"/>
      <c r="AG7076" s="11"/>
    </row>
    <row r="7077" spans="5:33">
      <c r="E7077" s="11"/>
      <c r="K7077" s="11"/>
      <c r="Q7077" s="11"/>
      <c r="X7077" s="11"/>
      <c r="AA7077" s="11"/>
      <c r="AG7077" s="11"/>
    </row>
    <row r="7078" spans="5:33">
      <c r="E7078" s="11"/>
      <c r="K7078" s="11"/>
      <c r="Q7078" s="11"/>
      <c r="X7078" s="11"/>
      <c r="AA7078" s="11"/>
      <c r="AG7078" s="11"/>
    </row>
    <row r="7079" spans="5:33">
      <c r="E7079" s="11"/>
      <c r="K7079" s="11"/>
      <c r="Q7079" s="11"/>
      <c r="X7079" s="11"/>
      <c r="AA7079" s="11"/>
      <c r="AG7079" s="11"/>
    </row>
    <row r="7080" spans="5:33">
      <c r="E7080" s="11"/>
      <c r="K7080" s="11"/>
      <c r="Q7080" s="11"/>
      <c r="X7080" s="11"/>
      <c r="AA7080" s="11"/>
      <c r="AG7080" s="11"/>
    </row>
    <row r="7081" spans="5:33">
      <c r="E7081" s="11"/>
      <c r="K7081" s="11"/>
      <c r="Q7081" s="11"/>
      <c r="X7081" s="11"/>
      <c r="AA7081" s="11"/>
      <c r="AG7081" s="11"/>
    </row>
    <row r="7082" spans="5:33">
      <c r="E7082" s="11"/>
      <c r="K7082" s="11"/>
      <c r="Q7082" s="11"/>
      <c r="X7082" s="11"/>
      <c r="AA7082" s="11"/>
      <c r="AG7082" s="11"/>
    </row>
    <row r="7083" spans="5:33">
      <c r="E7083" s="11"/>
      <c r="K7083" s="11"/>
      <c r="Q7083" s="11"/>
      <c r="X7083" s="11"/>
      <c r="AA7083" s="11"/>
      <c r="AG7083" s="11"/>
    </row>
    <row r="7084" spans="5:33">
      <c r="E7084" s="11"/>
      <c r="K7084" s="11"/>
      <c r="Q7084" s="11"/>
      <c r="X7084" s="11"/>
      <c r="AA7084" s="11"/>
      <c r="AG7084" s="11"/>
    </row>
    <row r="7085" spans="5:33">
      <c r="E7085" s="11"/>
      <c r="K7085" s="11"/>
      <c r="Q7085" s="11"/>
      <c r="X7085" s="11"/>
      <c r="AA7085" s="11"/>
      <c r="AG7085" s="11"/>
    </row>
    <row r="7086" spans="5:33">
      <c r="E7086" s="11"/>
      <c r="K7086" s="11"/>
      <c r="Q7086" s="11"/>
      <c r="X7086" s="11"/>
      <c r="AA7086" s="11"/>
      <c r="AG7086" s="11"/>
    </row>
    <row r="7087" spans="5:33">
      <c r="E7087" s="11"/>
      <c r="K7087" s="11"/>
      <c r="Q7087" s="11"/>
      <c r="X7087" s="11"/>
      <c r="AA7087" s="11"/>
      <c r="AG7087" s="11"/>
    </row>
    <row r="7088" spans="5:33">
      <c r="E7088" s="11"/>
      <c r="K7088" s="11"/>
      <c r="Q7088" s="11"/>
      <c r="X7088" s="11"/>
      <c r="AA7088" s="11"/>
      <c r="AG7088" s="11"/>
    </row>
    <row r="7089" spans="5:33">
      <c r="E7089" s="11"/>
      <c r="K7089" s="11"/>
      <c r="Q7089" s="11"/>
      <c r="X7089" s="11"/>
      <c r="AA7089" s="11"/>
      <c r="AG7089" s="11"/>
    </row>
    <row r="7090" spans="5:33">
      <c r="E7090" s="11"/>
      <c r="K7090" s="11"/>
      <c r="Q7090" s="11"/>
      <c r="X7090" s="11"/>
      <c r="AA7090" s="11"/>
      <c r="AG7090" s="11"/>
    </row>
    <row r="7091" spans="5:33">
      <c r="E7091" s="11"/>
      <c r="K7091" s="11"/>
      <c r="Q7091" s="11"/>
      <c r="X7091" s="11"/>
      <c r="AA7091" s="11"/>
      <c r="AG7091" s="11"/>
    </row>
    <row r="7092" spans="5:33">
      <c r="E7092" s="11"/>
      <c r="K7092" s="11"/>
      <c r="Q7092" s="11"/>
      <c r="X7092" s="11"/>
      <c r="AA7092" s="11"/>
      <c r="AG7092" s="11"/>
    </row>
    <row r="7093" spans="5:33">
      <c r="E7093" s="11"/>
      <c r="K7093" s="11"/>
      <c r="Q7093" s="11"/>
      <c r="X7093" s="11"/>
      <c r="AA7093" s="11"/>
      <c r="AG7093" s="11"/>
    </row>
    <row r="7094" spans="5:33">
      <c r="E7094" s="11"/>
      <c r="K7094" s="11"/>
      <c r="Q7094" s="11"/>
      <c r="X7094" s="11"/>
      <c r="AA7094" s="11"/>
      <c r="AG7094" s="11"/>
    </row>
    <row r="7095" spans="5:33">
      <c r="E7095" s="11"/>
      <c r="K7095" s="11"/>
      <c r="Q7095" s="11"/>
      <c r="X7095" s="11"/>
      <c r="AA7095" s="11"/>
      <c r="AG7095" s="11"/>
    </row>
    <row r="7096" spans="5:33">
      <c r="E7096" s="11"/>
      <c r="K7096" s="11"/>
      <c r="Q7096" s="11"/>
      <c r="X7096" s="11"/>
      <c r="AA7096" s="11"/>
      <c r="AG7096" s="11"/>
    </row>
    <row r="7097" spans="5:33">
      <c r="E7097" s="11"/>
      <c r="K7097" s="11"/>
      <c r="Q7097" s="11"/>
      <c r="X7097" s="11"/>
      <c r="AA7097" s="11"/>
      <c r="AG7097" s="11"/>
    </row>
    <row r="7098" spans="5:33">
      <c r="E7098" s="11"/>
      <c r="K7098" s="11"/>
      <c r="Q7098" s="11"/>
      <c r="X7098" s="11"/>
      <c r="AA7098" s="11"/>
      <c r="AG7098" s="11"/>
    </row>
    <row r="7099" spans="5:33">
      <c r="E7099" s="11"/>
      <c r="K7099" s="11"/>
      <c r="Q7099" s="11"/>
      <c r="X7099" s="11"/>
      <c r="AA7099" s="11"/>
      <c r="AG7099" s="11"/>
    </row>
    <row r="7100" spans="5:33">
      <c r="E7100" s="11"/>
      <c r="K7100" s="11"/>
      <c r="Q7100" s="11"/>
      <c r="X7100" s="11"/>
      <c r="AA7100" s="11"/>
      <c r="AG7100" s="11"/>
    </row>
    <row r="7101" spans="5:33">
      <c r="E7101" s="11"/>
      <c r="K7101" s="11"/>
      <c r="Q7101" s="11"/>
      <c r="X7101" s="11"/>
      <c r="AA7101" s="11"/>
      <c r="AG7101" s="11"/>
    </row>
    <row r="7102" spans="5:33">
      <c r="E7102" s="11"/>
      <c r="K7102" s="11"/>
      <c r="Q7102" s="11"/>
      <c r="X7102" s="11"/>
      <c r="AA7102" s="11"/>
      <c r="AG7102" s="11"/>
    </row>
    <row r="7103" spans="5:33">
      <c r="E7103" s="11"/>
      <c r="K7103" s="11"/>
      <c r="Q7103" s="11"/>
      <c r="X7103" s="11"/>
      <c r="AA7103" s="11"/>
      <c r="AG7103" s="11"/>
    </row>
    <row r="7104" spans="5:33">
      <c r="E7104" s="11"/>
      <c r="K7104" s="11"/>
      <c r="Q7104" s="11"/>
      <c r="X7104" s="11"/>
      <c r="AA7104" s="11"/>
      <c r="AG7104" s="11"/>
    </row>
    <row r="7105" spans="5:33">
      <c r="E7105" s="11"/>
      <c r="K7105" s="11"/>
      <c r="Q7105" s="11"/>
      <c r="X7105" s="11"/>
      <c r="AA7105" s="11"/>
      <c r="AG7105" s="11"/>
    </row>
    <row r="7106" spans="5:33">
      <c r="E7106" s="11"/>
      <c r="K7106" s="11"/>
      <c r="Q7106" s="11"/>
      <c r="X7106" s="11"/>
      <c r="AA7106" s="11"/>
      <c r="AG7106" s="11"/>
    </row>
    <row r="7107" spans="5:33">
      <c r="E7107" s="11"/>
      <c r="K7107" s="11"/>
      <c r="Q7107" s="11"/>
      <c r="X7107" s="11"/>
      <c r="AA7107" s="11"/>
      <c r="AG7107" s="11"/>
    </row>
    <row r="7108" spans="5:33">
      <c r="E7108" s="11"/>
      <c r="K7108" s="11"/>
      <c r="Q7108" s="11"/>
      <c r="X7108" s="11"/>
      <c r="AA7108" s="11"/>
      <c r="AG7108" s="11"/>
    </row>
    <row r="7109" spans="5:33">
      <c r="E7109" s="11"/>
      <c r="K7109" s="11"/>
      <c r="Q7109" s="11"/>
      <c r="X7109" s="11"/>
      <c r="AA7109" s="11"/>
      <c r="AG7109" s="11"/>
    </row>
    <row r="7110" spans="5:33">
      <c r="E7110" s="11"/>
      <c r="K7110" s="11"/>
      <c r="Q7110" s="11"/>
      <c r="X7110" s="11"/>
      <c r="AA7110" s="11"/>
      <c r="AG7110" s="11"/>
    </row>
    <row r="7111" spans="5:33">
      <c r="E7111" s="11"/>
      <c r="K7111" s="11"/>
      <c r="Q7111" s="11"/>
      <c r="X7111" s="11"/>
      <c r="AA7111" s="11"/>
      <c r="AG7111" s="11"/>
    </row>
    <row r="7112" spans="5:33">
      <c r="E7112" s="11"/>
      <c r="K7112" s="11"/>
      <c r="Q7112" s="11"/>
      <c r="X7112" s="11"/>
      <c r="AA7112" s="11"/>
      <c r="AG7112" s="11"/>
    </row>
    <row r="7113" spans="5:33">
      <c r="E7113" s="11"/>
      <c r="K7113" s="11"/>
      <c r="Q7113" s="11"/>
      <c r="X7113" s="11"/>
      <c r="AA7113" s="11"/>
      <c r="AG7113" s="11"/>
    </row>
    <row r="7114" spans="5:33">
      <c r="E7114" s="11"/>
      <c r="K7114" s="11"/>
      <c r="Q7114" s="11"/>
      <c r="X7114" s="11"/>
      <c r="AA7114" s="11"/>
      <c r="AG7114" s="11"/>
    </row>
    <row r="7115" spans="5:33">
      <c r="E7115" s="11"/>
      <c r="K7115" s="11"/>
      <c r="Q7115" s="11"/>
      <c r="X7115" s="11"/>
      <c r="AA7115" s="11"/>
      <c r="AG7115" s="11"/>
    </row>
    <row r="7116" spans="5:33">
      <c r="E7116" s="11"/>
      <c r="K7116" s="11"/>
      <c r="Q7116" s="11"/>
      <c r="X7116" s="11"/>
      <c r="AA7116" s="11"/>
      <c r="AG7116" s="11"/>
    </row>
    <row r="7117" spans="5:33">
      <c r="E7117" s="11"/>
      <c r="K7117" s="11"/>
      <c r="Q7117" s="11"/>
      <c r="X7117" s="11"/>
      <c r="AA7117" s="11"/>
      <c r="AG7117" s="11"/>
    </row>
    <row r="7118" spans="5:33">
      <c r="E7118" s="11"/>
      <c r="K7118" s="11"/>
      <c r="Q7118" s="11"/>
      <c r="X7118" s="11"/>
      <c r="AA7118" s="11"/>
      <c r="AG7118" s="11"/>
    </row>
    <row r="7119" spans="5:33">
      <c r="E7119" s="11"/>
      <c r="K7119" s="11"/>
      <c r="Q7119" s="11"/>
      <c r="X7119" s="11"/>
      <c r="AA7119" s="11"/>
      <c r="AG7119" s="11"/>
    </row>
    <row r="7120" spans="5:33">
      <c r="E7120" s="11"/>
      <c r="K7120" s="11"/>
      <c r="Q7120" s="11"/>
      <c r="X7120" s="11"/>
      <c r="AA7120" s="11"/>
      <c r="AG7120" s="11"/>
    </row>
    <row r="7121" spans="5:33">
      <c r="E7121" s="11"/>
      <c r="K7121" s="11"/>
      <c r="Q7121" s="11"/>
      <c r="X7121" s="11"/>
      <c r="AA7121" s="11"/>
      <c r="AG7121" s="11"/>
    </row>
    <row r="7122" spans="5:33">
      <c r="E7122" s="11"/>
      <c r="K7122" s="11"/>
      <c r="Q7122" s="11"/>
      <c r="X7122" s="11"/>
      <c r="AA7122" s="11"/>
      <c r="AG7122" s="11"/>
    </row>
    <row r="7123" spans="5:33">
      <c r="E7123" s="11"/>
      <c r="K7123" s="11"/>
      <c r="Q7123" s="11"/>
      <c r="X7123" s="11"/>
      <c r="AA7123" s="11"/>
      <c r="AG7123" s="11"/>
    </row>
    <row r="7124" spans="5:33">
      <c r="E7124" s="11"/>
      <c r="K7124" s="11"/>
      <c r="Q7124" s="11"/>
      <c r="X7124" s="11"/>
      <c r="AA7124" s="11"/>
      <c r="AG7124" s="11"/>
    </row>
    <row r="7125" spans="5:33">
      <c r="E7125" s="11"/>
      <c r="K7125" s="11"/>
      <c r="Q7125" s="11"/>
      <c r="X7125" s="11"/>
      <c r="AA7125" s="11"/>
      <c r="AG7125" s="11"/>
    </row>
    <row r="7126" spans="5:33">
      <c r="E7126" s="11"/>
      <c r="K7126" s="11"/>
      <c r="Q7126" s="11"/>
      <c r="X7126" s="11"/>
      <c r="AA7126" s="11"/>
      <c r="AG7126" s="11"/>
    </row>
    <row r="7127" spans="5:33">
      <c r="E7127" s="11"/>
      <c r="K7127" s="11"/>
      <c r="Q7127" s="11"/>
      <c r="X7127" s="11"/>
      <c r="AA7127" s="11"/>
      <c r="AG7127" s="11"/>
    </row>
    <row r="7128" spans="5:33">
      <c r="E7128" s="11"/>
      <c r="K7128" s="11"/>
      <c r="Q7128" s="11"/>
      <c r="X7128" s="11"/>
      <c r="AA7128" s="11"/>
      <c r="AG7128" s="11"/>
    </row>
    <row r="7129" spans="5:33">
      <c r="E7129" s="11"/>
      <c r="K7129" s="11"/>
      <c r="Q7129" s="11"/>
      <c r="X7129" s="11"/>
      <c r="AA7129" s="11"/>
      <c r="AG7129" s="11"/>
    </row>
    <row r="7130" spans="5:33">
      <c r="E7130" s="11"/>
      <c r="K7130" s="11"/>
      <c r="Q7130" s="11"/>
      <c r="X7130" s="11"/>
      <c r="AA7130" s="11"/>
      <c r="AG7130" s="11"/>
    </row>
    <row r="7131" spans="5:33">
      <c r="E7131" s="11"/>
      <c r="K7131" s="11"/>
      <c r="Q7131" s="11"/>
      <c r="X7131" s="11"/>
      <c r="AA7131" s="11"/>
      <c r="AG7131" s="11"/>
    </row>
    <row r="7132" spans="5:33">
      <c r="E7132" s="11"/>
      <c r="K7132" s="11"/>
      <c r="Q7132" s="11"/>
      <c r="X7132" s="11"/>
      <c r="AA7132" s="11"/>
      <c r="AG7132" s="11"/>
    </row>
    <row r="7133" spans="5:33">
      <c r="E7133" s="11"/>
      <c r="K7133" s="11"/>
      <c r="Q7133" s="11"/>
      <c r="X7133" s="11"/>
      <c r="AA7133" s="11"/>
      <c r="AG7133" s="11"/>
    </row>
    <row r="7134" spans="5:33">
      <c r="E7134" s="11"/>
      <c r="K7134" s="11"/>
      <c r="Q7134" s="11"/>
      <c r="X7134" s="11"/>
      <c r="AA7134" s="11"/>
      <c r="AG7134" s="11"/>
    </row>
    <row r="7135" spans="5:33">
      <c r="E7135" s="11"/>
      <c r="K7135" s="11"/>
      <c r="Q7135" s="11"/>
      <c r="X7135" s="11"/>
      <c r="AA7135" s="11"/>
      <c r="AG7135" s="11"/>
    </row>
    <row r="7136" spans="5:33">
      <c r="E7136" s="11"/>
      <c r="K7136" s="11"/>
      <c r="Q7136" s="11"/>
      <c r="X7136" s="11"/>
      <c r="AA7136" s="11"/>
      <c r="AG7136" s="11"/>
    </row>
    <row r="7137" spans="5:33">
      <c r="E7137" s="11"/>
      <c r="K7137" s="11"/>
      <c r="Q7137" s="11"/>
      <c r="X7137" s="11"/>
      <c r="AA7137" s="11"/>
      <c r="AG7137" s="11"/>
    </row>
    <row r="7138" spans="5:33">
      <c r="E7138" s="11"/>
      <c r="K7138" s="11"/>
      <c r="Q7138" s="11"/>
      <c r="X7138" s="11"/>
      <c r="AA7138" s="11"/>
      <c r="AG7138" s="11"/>
    </row>
    <row r="7139" spans="5:33">
      <c r="E7139" s="11"/>
      <c r="K7139" s="11"/>
      <c r="Q7139" s="11"/>
      <c r="X7139" s="11"/>
      <c r="AA7139" s="11"/>
      <c r="AG7139" s="11"/>
    </row>
    <row r="7140" spans="5:33">
      <c r="E7140" s="11"/>
      <c r="K7140" s="11"/>
      <c r="Q7140" s="11"/>
      <c r="X7140" s="11"/>
      <c r="AA7140" s="11"/>
      <c r="AG7140" s="11"/>
    </row>
    <row r="7141" spans="5:33">
      <c r="E7141" s="11"/>
      <c r="K7141" s="11"/>
      <c r="Q7141" s="11"/>
      <c r="X7141" s="11"/>
      <c r="AA7141" s="11"/>
      <c r="AG7141" s="11"/>
    </row>
    <row r="7142" spans="5:33">
      <c r="E7142" s="11"/>
      <c r="K7142" s="11"/>
      <c r="Q7142" s="11"/>
      <c r="X7142" s="11"/>
      <c r="AA7142" s="11"/>
      <c r="AG7142" s="11"/>
    </row>
    <row r="7143" spans="5:33">
      <c r="E7143" s="11"/>
      <c r="K7143" s="11"/>
      <c r="Q7143" s="11"/>
      <c r="X7143" s="11"/>
      <c r="AA7143" s="11"/>
      <c r="AG7143" s="11"/>
    </row>
    <row r="7144" spans="5:33">
      <c r="E7144" s="11"/>
      <c r="K7144" s="11"/>
      <c r="Q7144" s="11"/>
      <c r="X7144" s="11"/>
      <c r="AA7144" s="11"/>
      <c r="AG7144" s="11"/>
    </row>
    <row r="7145" spans="5:33">
      <c r="E7145" s="11"/>
      <c r="K7145" s="11"/>
      <c r="Q7145" s="11"/>
      <c r="X7145" s="11"/>
      <c r="AA7145" s="11"/>
      <c r="AG7145" s="11"/>
    </row>
    <row r="7146" spans="5:33">
      <c r="E7146" s="11"/>
      <c r="K7146" s="11"/>
      <c r="Q7146" s="11"/>
      <c r="X7146" s="11"/>
      <c r="AA7146" s="11"/>
      <c r="AG7146" s="11"/>
    </row>
    <row r="7147" spans="5:33">
      <c r="E7147" s="11"/>
      <c r="K7147" s="11"/>
      <c r="Q7147" s="11"/>
      <c r="X7147" s="11"/>
      <c r="AA7147" s="11"/>
      <c r="AG7147" s="11"/>
    </row>
    <row r="7148" spans="5:33">
      <c r="E7148" s="11"/>
      <c r="K7148" s="11"/>
      <c r="Q7148" s="11"/>
      <c r="X7148" s="11"/>
      <c r="AA7148" s="11"/>
      <c r="AG7148" s="11"/>
    </row>
    <row r="7149" spans="5:33">
      <c r="E7149" s="11"/>
      <c r="K7149" s="11"/>
      <c r="Q7149" s="11"/>
      <c r="X7149" s="11"/>
      <c r="AA7149" s="11"/>
      <c r="AG7149" s="11"/>
    </row>
    <row r="7150" spans="5:33">
      <c r="E7150" s="11"/>
      <c r="K7150" s="11"/>
      <c r="Q7150" s="11"/>
      <c r="X7150" s="11"/>
      <c r="AA7150" s="11"/>
      <c r="AG7150" s="11"/>
    </row>
    <row r="7151" spans="5:33">
      <c r="E7151" s="11"/>
      <c r="K7151" s="11"/>
      <c r="Q7151" s="11"/>
      <c r="X7151" s="11"/>
      <c r="AA7151" s="11"/>
      <c r="AG7151" s="11"/>
    </row>
    <row r="7152" spans="5:33">
      <c r="E7152" s="11"/>
      <c r="K7152" s="11"/>
      <c r="Q7152" s="11"/>
      <c r="X7152" s="11"/>
      <c r="AA7152" s="11"/>
      <c r="AG7152" s="11"/>
    </row>
    <row r="7153" spans="5:33">
      <c r="E7153" s="11"/>
      <c r="K7153" s="11"/>
      <c r="Q7153" s="11"/>
      <c r="X7153" s="11"/>
      <c r="AA7153" s="11"/>
      <c r="AG7153" s="11"/>
    </row>
    <row r="7154" spans="5:33">
      <c r="E7154" s="11"/>
      <c r="K7154" s="11"/>
      <c r="Q7154" s="11"/>
      <c r="X7154" s="11"/>
      <c r="AA7154" s="11"/>
      <c r="AG7154" s="11"/>
    </row>
    <row r="7155" spans="5:33">
      <c r="E7155" s="11"/>
      <c r="K7155" s="11"/>
      <c r="Q7155" s="11"/>
      <c r="X7155" s="11"/>
      <c r="AA7155" s="11"/>
      <c r="AG7155" s="11"/>
    </row>
    <row r="7156" spans="5:33">
      <c r="E7156" s="11"/>
      <c r="K7156" s="11"/>
      <c r="Q7156" s="11"/>
      <c r="X7156" s="11"/>
      <c r="AA7156" s="11"/>
      <c r="AG7156" s="11"/>
    </row>
    <row r="7157" spans="5:33">
      <c r="E7157" s="11"/>
      <c r="K7157" s="11"/>
      <c r="Q7157" s="11"/>
      <c r="X7157" s="11"/>
      <c r="AA7157" s="11"/>
      <c r="AG7157" s="11"/>
    </row>
    <row r="7158" spans="5:33">
      <c r="E7158" s="11"/>
      <c r="K7158" s="11"/>
      <c r="Q7158" s="11"/>
      <c r="X7158" s="11"/>
      <c r="AA7158" s="11"/>
      <c r="AG7158" s="11"/>
    </row>
    <row r="7159" spans="5:33">
      <c r="E7159" s="11"/>
      <c r="K7159" s="11"/>
      <c r="Q7159" s="11"/>
      <c r="X7159" s="11"/>
      <c r="AA7159" s="11"/>
      <c r="AG7159" s="11"/>
    </row>
    <row r="7160" spans="5:33">
      <c r="E7160" s="11"/>
      <c r="K7160" s="11"/>
      <c r="Q7160" s="11"/>
      <c r="X7160" s="11"/>
      <c r="AA7160" s="11"/>
      <c r="AG7160" s="11"/>
    </row>
    <row r="7161" spans="5:33">
      <c r="E7161" s="11"/>
      <c r="K7161" s="11"/>
      <c r="Q7161" s="11"/>
      <c r="X7161" s="11"/>
      <c r="AA7161" s="11"/>
      <c r="AG7161" s="11"/>
    </row>
    <row r="7162" spans="5:33">
      <c r="E7162" s="11"/>
      <c r="K7162" s="11"/>
      <c r="Q7162" s="11"/>
      <c r="X7162" s="11"/>
      <c r="AA7162" s="11"/>
      <c r="AG7162" s="11"/>
    </row>
    <row r="7163" spans="5:33">
      <c r="E7163" s="11"/>
      <c r="K7163" s="11"/>
      <c r="Q7163" s="11"/>
      <c r="X7163" s="11"/>
      <c r="AA7163" s="11"/>
      <c r="AG7163" s="11"/>
    </row>
    <row r="7164" spans="5:33">
      <c r="E7164" s="11"/>
      <c r="K7164" s="11"/>
      <c r="Q7164" s="11"/>
      <c r="X7164" s="11"/>
      <c r="AA7164" s="11"/>
      <c r="AG7164" s="11"/>
    </row>
    <row r="7165" spans="5:33">
      <c r="E7165" s="11"/>
      <c r="K7165" s="11"/>
      <c r="Q7165" s="11"/>
      <c r="X7165" s="11"/>
      <c r="AA7165" s="11"/>
      <c r="AG7165" s="11"/>
    </row>
    <row r="7166" spans="5:33">
      <c r="E7166" s="11"/>
      <c r="K7166" s="11"/>
      <c r="Q7166" s="11"/>
      <c r="X7166" s="11"/>
      <c r="AA7166" s="11"/>
      <c r="AG7166" s="11"/>
    </row>
    <row r="7167" spans="5:33">
      <c r="E7167" s="11"/>
      <c r="K7167" s="11"/>
      <c r="Q7167" s="11"/>
      <c r="X7167" s="11"/>
      <c r="AA7167" s="11"/>
      <c r="AG7167" s="11"/>
    </row>
    <row r="7168" spans="5:33">
      <c r="E7168" s="11"/>
      <c r="K7168" s="11"/>
      <c r="Q7168" s="11"/>
      <c r="X7168" s="11"/>
      <c r="AA7168" s="11"/>
      <c r="AG7168" s="11"/>
    </row>
    <row r="7169" spans="5:33">
      <c r="E7169" s="11"/>
      <c r="K7169" s="11"/>
      <c r="Q7169" s="11"/>
      <c r="X7169" s="11"/>
      <c r="AA7169" s="11"/>
      <c r="AG7169" s="11"/>
    </row>
    <row r="7170" spans="5:33">
      <c r="E7170" s="11"/>
      <c r="K7170" s="11"/>
      <c r="Q7170" s="11"/>
      <c r="X7170" s="11"/>
      <c r="AA7170" s="11"/>
      <c r="AG7170" s="11"/>
    </row>
    <row r="7171" spans="5:33">
      <c r="E7171" s="11"/>
      <c r="K7171" s="11"/>
      <c r="Q7171" s="11"/>
      <c r="X7171" s="11"/>
      <c r="AA7171" s="11"/>
      <c r="AG7171" s="11"/>
    </row>
    <row r="7172" spans="5:33">
      <c r="E7172" s="11"/>
      <c r="K7172" s="11"/>
      <c r="Q7172" s="11"/>
      <c r="X7172" s="11"/>
      <c r="AA7172" s="11"/>
      <c r="AG7172" s="11"/>
    </row>
    <row r="7173" spans="5:33">
      <c r="E7173" s="11"/>
      <c r="K7173" s="11"/>
      <c r="Q7173" s="11"/>
      <c r="X7173" s="11"/>
      <c r="AA7173" s="11"/>
      <c r="AG7173" s="11"/>
    </row>
    <row r="7174" spans="5:33">
      <c r="E7174" s="11"/>
      <c r="K7174" s="11"/>
      <c r="Q7174" s="11"/>
      <c r="X7174" s="11"/>
      <c r="AA7174" s="11"/>
      <c r="AG7174" s="11"/>
    </row>
    <row r="7175" spans="5:33">
      <c r="E7175" s="11"/>
      <c r="K7175" s="11"/>
      <c r="Q7175" s="11"/>
      <c r="X7175" s="11"/>
      <c r="AA7175" s="11"/>
      <c r="AG7175" s="11"/>
    </row>
    <row r="7176" spans="5:33">
      <c r="E7176" s="11"/>
      <c r="K7176" s="11"/>
      <c r="Q7176" s="11"/>
      <c r="X7176" s="11"/>
      <c r="AA7176" s="11"/>
      <c r="AG7176" s="11"/>
    </row>
    <row r="7177" spans="5:33">
      <c r="E7177" s="11"/>
      <c r="K7177" s="11"/>
      <c r="Q7177" s="11"/>
      <c r="X7177" s="11"/>
      <c r="AA7177" s="11"/>
      <c r="AG7177" s="11"/>
    </row>
    <row r="7178" spans="5:33">
      <c r="E7178" s="11"/>
      <c r="K7178" s="11"/>
      <c r="Q7178" s="11"/>
      <c r="X7178" s="11"/>
      <c r="AA7178" s="11"/>
      <c r="AG7178" s="11"/>
    </row>
    <row r="7179" spans="5:33">
      <c r="E7179" s="11"/>
      <c r="K7179" s="11"/>
      <c r="Q7179" s="11"/>
      <c r="X7179" s="11"/>
      <c r="AA7179" s="11"/>
      <c r="AG7179" s="11"/>
    </row>
    <row r="7180" spans="5:33">
      <c r="E7180" s="11"/>
      <c r="K7180" s="11"/>
      <c r="Q7180" s="11"/>
      <c r="X7180" s="11"/>
      <c r="AA7180" s="11"/>
      <c r="AG7180" s="11"/>
    </row>
    <row r="7181" spans="5:33">
      <c r="E7181" s="11"/>
      <c r="K7181" s="11"/>
      <c r="Q7181" s="11"/>
      <c r="X7181" s="11"/>
      <c r="AA7181" s="11"/>
      <c r="AG7181" s="11"/>
    </row>
    <row r="7182" spans="5:33">
      <c r="E7182" s="11"/>
      <c r="K7182" s="11"/>
      <c r="Q7182" s="11"/>
      <c r="X7182" s="11"/>
      <c r="AA7182" s="11"/>
      <c r="AG7182" s="11"/>
    </row>
    <row r="7183" spans="5:33">
      <c r="E7183" s="11"/>
      <c r="K7183" s="11"/>
      <c r="Q7183" s="11"/>
      <c r="X7183" s="11"/>
      <c r="AA7183" s="11"/>
      <c r="AG7183" s="11"/>
    </row>
    <row r="7184" spans="5:33">
      <c r="E7184" s="11"/>
      <c r="K7184" s="11"/>
      <c r="Q7184" s="11"/>
      <c r="X7184" s="11"/>
      <c r="AA7184" s="11"/>
      <c r="AG7184" s="11"/>
    </row>
    <row r="7185" spans="5:33">
      <c r="E7185" s="11"/>
      <c r="K7185" s="11"/>
      <c r="Q7185" s="11"/>
      <c r="X7185" s="11"/>
      <c r="AA7185" s="11"/>
      <c r="AG7185" s="11"/>
    </row>
    <row r="7186" spans="5:33">
      <c r="E7186" s="11"/>
      <c r="K7186" s="11"/>
      <c r="Q7186" s="11"/>
      <c r="X7186" s="11"/>
      <c r="AA7186" s="11"/>
      <c r="AG7186" s="11"/>
    </row>
    <row r="7187" spans="5:33">
      <c r="E7187" s="11"/>
      <c r="K7187" s="11"/>
      <c r="Q7187" s="11"/>
      <c r="X7187" s="11"/>
      <c r="AA7187" s="11"/>
      <c r="AG7187" s="11"/>
    </row>
    <row r="7188" spans="5:33">
      <c r="E7188" s="11"/>
      <c r="K7188" s="11"/>
      <c r="Q7188" s="11"/>
      <c r="X7188" s="11"/>
      <c r="AA7188" s="11"/>
      <c r="AG7188" s="11"/>
    </row>
    <row r="7189" spans="5:33">
      <c r="E7189" s="11"/>
      <c r="K7189" s="11"/>
      <c r="Q7189" s="11"/>
      <c r="X7189" s="11"/>
      <c r="AA7189" s="11"/>
      <c r="AG7189" s="11"/>
    </row>
    <row r="7190" spans="5:33">
      <c r="E7190" s="11"/>
      <c r="K7190" s="11"/>
      <c r="Q7190" s="11"/>
      <c r="X7190" s="11"/>
      <c r="AA7190" s="11"/>
      <c r="AG7190" s="11"/>
    </row>
    <row r="7191" spans="5:33">
      <c r="E7191" s="11"/>
      <c r="K7191" s="11"/>
      <c r="Q7191" s="11"/>
      <c r="X7191" s="11"/>
      <c r="AA7191" s="11"/>
      <c r="AG7191" s="11"/>
    </row>
    <row r="7192" spans="5:33">
      <c r="E7192" s="11"/>
      <c r="K7192" s="11"/>
      <c r="Q7192" s="11"/>
      <c r="X7192" s="11"/>
      <c r="AA7192" s="11"/>
      <c r="AG7192" s="11"/>
    </row>
    <row r="7193" spans="5:33">
      <c r="E7193" s="11"/>
      <c r="K7193" s="11"/>
      <c r="Q7193" s="11"/>
      <c r="X7193" s="11"/>
      <c r="AA7193" s="11"/>
      <c r="AG7193" s="11"/>
    </row>
    <row r="7194" spans="5:33">
      <c r="E7194" s="11"/>
      <c r="K7194" s="11"/>
      <c r="Q7194" s="11"/>
      <c r="X7194" s="11"/>
      <c r="AA7194" s="11"/>
      <c r="AG7194" s="11"/>
    </row>
    <row r="7195" spans="5:33">
      <c r="E7195" s="11"/>
      <c r="K7195" s="11"/>
      <c r="Q7195" s="11"/>
      <c r="X7195" s="11"/>
      <c r="AA7195" s="11"/>
      <c r="AG7195" s="11"/>
    </row>
    <row r="7196" spans="5:33">
      <c r="E7196" s="11"/>
      <c r="K7196" s="11"/>
      <c r="Q7196" s="11"/>
      <c r="X7196" s="11"/>
      <c r="AA7196" s="11"/>
      <c r="AG7196" s="11"/>
    </row>
    <row r="7197" spans="5:33">
      <c r="E7197" s="11"/>
      <c r="K7197" s="11"/>
      <c r="Q7197" s="11"/>
      <c r="X7197" s="11"/>
      <c r="AA7197" s="11"/>
      <c r="AG7197" s="11"/>
    </row>
    <row r="7198" spans="5:33">
      <c r="E7198" s="11"/>
      <c r="K7198" s="11"/>
      <c r="Q7198" s="11"/>
      <c r="X7198" s="11"/>
      <c r="AA7198" s="11"/>
      <c r="AG7198" s="11"/>
    </row>
    <row r="7199" spans="5:33">
      <c r="E7199" s="11"/>
      <c r="K7199" s="11"/>
      <c r="Q7199" s="11"/>
      <c r="X7199" s="11"/>
      <c r="AA7199" s="11"/>
      <c r="AG7199" s="11"/>
    </row>
    <row r="7200" spans="5:33">
      <c r="E7200" s="11"/>
      <c r="K7200" s="11"/>
      <c r="Q7200" s="11"/>
      <c r="X7200" s="11"/>
      <c r="AA7200" s="11"/>
      <c r="AG7200" s="11"/>
    </row>
    <row r="7201" spans="5:33">
      <c r="E7201" s="11"/>
      <c r="K7201" s="11"/>
      <c r="Q7201" s="11"/>
      <c r="X7201" s="11"/>
      <c r="AA7201" s="11"/>
      <c r="AG7201" s="11"/>
    </row>
    <row r="7202" spans="5:33">
      <c r="E7202" s="11"/>
      <c r="K7202" s="11"/>
      <c r="Q7202" s="11"/>
      <c r="X7202" s="11"/>
      <c r="AA7202" s="11"/>
      <c r="AG7202" s="11"/>
    </row>
    <row r="7203" spans="5:33">
      <c r="E7203" s="11"/>
      <c r="K7203" s="11"/>
      <c r="Q7203" s="11"/>
      <c r="X7203" s="11"/>
      <c r="AA7203" s="11"/>
      <c r="AG7203" s="11"/>
    </row>
    <row r="7204" spans="5:33">
      <c r="E7204" s="11"/>
      <c r="K7204" s="11"/>
      <c r="Q7204" s="11"/>
      <c r="X7204" s="11"/>
      <c r="AA7204" s="11"/>
      <c r="AG7204" s="11"/>
    </row>
    <row r="7205" spans="5:33">
      <c r="E7205" s="11"/>
      <c r="K7205" s="11"/>
      <c r="Q7205" s="11"/>
      <c r="X7205" s="11"/>
      <c r="AA7205" s="11"/>
      <c r="AG7205" s="11"/>
    </row>
    <row r="7206" spans="5:33">
      <c r="E7206" s="11"/>
      <c r="K7206" s="11"/>
      <c r="Q7206" s="11"/>
      <c r="X7206" s="11"/>
      <c r="AA7206" s="11"/>
      <c r="AG7206" s="11"/>
    </row>
    <row r="7207" spans="5:33">
      <c r="E7207" s="11"/>
      <c r="K7207" s="11"/>
      <c r="Q7207" s="11"/>
      <c r="X7207" s="11"/>
      <c r="AA7207" s="11"/>
      <c r="AG7207" s="11"/>
    </row>
    <row r="7208" spans="5:33">
      <c r="E7208" s="11"/>
      <c r="K7208" s="11"/>
      <c r="Q7208" s="11"/>
      <c r="X7208" s="11"/>
      <c r="AA7208" s="11"/>
      <c r="AG7208" s="11"/>
    </row>
    <row r="7209" spans="5:33">
      <c r="E7209" s="11"/>
      <c r="K7209" s="11"/>
      <c r="Q7209" s="11"/>
      <c r="X7209" s="11"/>
      <c r="AA7209" s="11"/>
      <c r="AG7209" s="11"/>
    </row>
    <row r="7210" spans="5:33">
      <c r="E7210" s="11"/>
      <c r="K7210" s="11"/>
      <c r="Q7210" s="11"/>
      <c r="X7210" s="11"/>
      <c r="AA7210" s="11"/>
      <c r="AG7210" s="11"/>
    </row>
    <row r="7211" spans="5:33">
      <c r="E7211" s="11"/>
      <c r="K7211" s="11"/>
      <c r="Q7211" s="11"/>
      <c r="X7211" s="11"/>
      <c r="AA7211" s="11"/>
      <c r="AG7211" s="11"/>
    </row>
    <row r="7212" spans="5:33">
      <c r="E7212" s="11"/>
      <c r="K7212" s="11"/>
      <c r="Q7212" s="11"/>
      <c r="X7212" s="11"/>
      <c r="AA7212" s="11"/>
      <c r="AG7212" s="11"/>
    </row>
    <row r="7213" spans="5:33">
      <c r="E7213" s="11"/>
      <c r="K7213" s="11"/>
      <c r="Q7213" s="11"/>
      <c r="X7213" s="11"/>
      <c r="AA7213" s="11"/>
      <c r="AG7213" s="11"/>
    </row>
    <row r="7214" spans="5:33">
      <c r="E7214" s="11"/>
      <c r="K7214" s="11"/>
      <c r="Q7214" s="11"/>
      <c r="X7214" s="11"/>
      <c r="AA7214" s="11"/>
      <c r="AG7214" s="11"/>
    </row>
    <row r="7215" spans="5:33">
      <c r="E7215" s="11"/>
      <c r="K7215" s="11"/>
      <c r="Q7215" s="11"/>
      <c r="X7215" s="11"/>
      <c r="AA7215" s="11"/>
      <c r="AG7215" s="11"/>
    </row>
    <row r="7216" spans="5:33">
      <c r="E7216" s="11"/>
      <c r="K7216" s="11"/>
      <c r="Q7216" s="11"/>
      <c r="X7216" s="11"/>
      <c r="AA7216" s="11"/>
      <c r="AG7216" s="11"/>
    </row>
    <row r="7217" spans="5:33">
      <c r="E7217" s="11"/>
      <c r="K7217" s="11"/>
      <c r="Q7217" s="11"/>
      <c r="X7217" s="11"/>
      <c r="AA7217" s="11"/>
      <c r="AG7217" s="11"/>
    </row>
    <row r="7218" spans="5:33">
      <c r="E7218" s="11"/>
      <c r="K7218" s="11"/>
      <c r="Q7218" s="11"/>
      <c r="X7218" s="11"/>
      <c r="AA7218" s="11"/>
      <c r="AG7218" s="11"/>
    </row>
    <row r="7219" spans="5:33">
      <c r="E7219" s="11"/>
      <c r="K7219" s="11"/>
      <c r="Q7219" s="11"/>
      <c r="X7219" s="11"/>
      <c r="AA7219" s="11"/>
      <c r="AG7219" s="11"/>
    </row>
    <row r="7220" spans="5:33">
      <c r="E7220" s="11"/>
      <c r="K7220" s="11"/>
      <c r="Q7220" s="11"/>
      <c r="X7220" s="11"/>
      <c r="AA7220" s="11"/>
      <c r="AG7220" s="11"/>
    </row>
    <row r="7221" spans="5:33">
      <c r="E7221" s="11"/>
      <c r="K7221" s="11"/>
      <c r="Q7221" s="11"/>
      <c r="X7221" s="11"/>
      <c r="AA7221" s="11"/>
      <c r="AG7221" s="11"/>
    </row>
    <row r="7222" spans="5:33">
      <c r="E7222" s="11"/>
      <c r="K7222" s="11"/>
      <c r="Q7222" s="11"/>
      <c r="X7222" s="11"/>
      <c r="AA7222" s="11"/>
      <c r="AG7222" s="11"/>
    </row>
    <row r="7223" spans="5:33">
      <c r="E7223" s="11"/>
      <c r="K7223" s="11"/>
      <c r="Q7223" s="11"/>
      <c r="X7223" s="11"/>
      <c r="AA7223" s="11"/>
      <c r="AG7223" s="11"/>
    </row>
    <row r="7224" spans="5:33">
      <c r="E7224" s="11"/>
      <c r="K7224" s="11"/>
      <c r="Q7224" s="11"/>
      <c r="X7224" s="11"/>
      <c r="AA7224" s="11"/>
      <c r="AG7224" s="11"/>
    </row>
    <row r="7225" spans="5:33">
      <c r="E7225" s="11"/>
      <c r="K7225" s="11"/>
      <c r="Q7225" s="11"/>
      <c r="X7225" s="11"/>
      <c r="AA7225" s="11"/>
      <c r="AG7225" s="11"/>
    </row>
    <row r="7226" spans="5:33">
      <c r="E7226" s="11"/>
      <c r="K7226" s="11"/>
      <c r="Q7226" s="11"/>
      <c r="X7226" s="11"/>
      <c r="AA7226" s="11"/>
      <c r="AG7226" s="11"/>
    </row>
    <row r="7227" spans="5:33">
      <c r="E7227" s="11"/>
      <c r="K7227" s="11"/>
      <c r="Q7227" s="11"/>
      <c r="X7227" s="11"/>
      <c r="AA7227" s="11"/>
      <c r="AG7227" s="11"/>
    </row>
    <row r="7228" spans="5:33">
      <c r="E7228" s="11"/>
      <c r="K7228" s="11"/>
      <c r="Q7228" s="11"/>
      <c r="X7228" s="11"/>
      <c r="AA7228" s="11"/>
      <c r="AG7228" s="11"/>
    </row>
    <row r="7229" spans="5:33">
      <c r="E7229" s="11"/>
      <c r="K7229" s="11"/>
      <c r="Q7229" s="11"/>
      <c r="X7229" s="11"/>
      <c r="AA7229" s="11"/>
      <c r="AG7229" s="11"/>
    </row>
    <row r="7230" spans="5:33">
      <c r="E7230" s="11"/>
      <c r="K7230" s="11"/>
      <c r="Q7230" s="11"/>
      <c r="X7230" s="11"/>
      <c r="AA7230" s="11"/>
      <c r="AG7230" s="11"/>
    </row>
    <row r="7231" spans="5:33">
      <c r="E7231" s="11"/>
      <c r="K7231" s="11"/>
      <c r="Q7231" s="11"/>
      <c r="X7231" s="11"/>
      <c r="AA7231" s="11"/>
      <c r="AG7231" s="11"/>
    </row>
    <row r="7232" spans="5:33">
      <c r="E7232" s="11"/>
      <c r="K7232" s="11"/>
      <c r="Q7232" s="11"/>
      <c r="X7232" s="11"/>
      <c r="AA7232" s="11"/>
      <c r="AG7232" s="11"/>
    </row>
    <row r="7233" spans="5:33">
      <c r="E7233" s="11"/>
      <c r="K7233" s="11"/>
      <c r="Q7233" s="11"/>
      <c r="X7233" s="11"/>
      <c r="AA7233" s="11"/>
      <c r="AG7233" s="11"/>
    </row>
    <row r="7234" spans="5:33">
      <c r="E7234" s="11"/>
      <c r="K7234" s="11"/>
      <c r="Q7234" s="11"/>
      <c r="X7234" s="11"/>
      <c r="AA7234" s="11"/>
      <c r="AG7234" s="11"/>
    </row>
    <row r="7235" spans="5:33">
      <c r="E7235" s="11"/>
      <c r="K7235" s="11"/>
      <c r="Q7235" s="11"/>
      <c r="X7235" s="11"/>
      <c r="AA7235" s="11"/>
      <c r="AG7235" s="11"/>
    </row>
    <row r="7236" spans="5:33">
      <c r="E7236" s="11"/>
      <c r="K7236" s="11"/>
      <c r="Q7236" s="11"/>
      <c r="X7236" s="11"/>
      <c r="AA7236" s="11"/>
      <c r="AG7236" s="11"/>
    </row>
    <row r="7237" spans="5:33">
      <c r="E7237" s="11"/>
      <c r="K7237" s="11"/>
      <c r="Q7237" s="11"/>
      <c r="X7237" s="11"/>
      <c r="AA7237" s="11"/>
      <c r="AG7237" s="11"/>
    </row>
    <row r="7238" spans="5:33">
      <c r="E7238" s="11"/>
      <c r="K7238" s="11"/>
      <c r="Q7238" s="11"/>
      <c r="X7238" s="11"/>
      <c r="AA7238" s="11"/>
      <c r="AG7238" s="11"/>
    </row>
    <row r="7239" spans="5:33">
      <c r="E7239" s="11"/>
      <c r="K7239" s="11"/>
      <c r="Q7239" s="11"/>
      <c r="X7239" s="11"/>
      <c r="AA7239" s="11"/>
      <c r="AG7239" s="11"/>
    </row>
    <row r="7240" spans="5:33">
      <c r="E7240" s="11"/>
      <c r="K7240" s="11"/>
      <c r="Q7240" s="11"/>
      <c r="X7240" s="11"/>
      <c r="AA7240" s="11"/>
      <c r="AG7240" s="11"/>
    </row>
    <row r="7241" spans="5:33">
      <c r="E7241" s="11"/>
      <c r="K7241" s="11"/>
      <c r="Q7241" s="11"/>
      <c r="X7241" s="11"/>
      <c r="AA7241" s="11"/>
      <c r="AG7241" s="11"/>
    </row>
    <row r="7242" spans="5:33">
      <c r="E7242" s="11"/>
      <c r="K7242" s="11"/>
      <c r="Q7242" s="11"/>
      <c r="X7242" s="11"/>
      <c r="AA7242" s="11"/>
      <c r="AG7242" s="11"/>
    </row>
    <row r="7243" spans="5:33">
      <c r="E7243" s="11"/>
      <c r="K7243" s="11"/>
      <c r="Q7243" s="11"/>
      <c r="X7243" s="11"/>
      <c r="AA7243" s="11"/>
      <c r="AG7243" s="11"/>
    </row>
    <row r="7244" spans="5:33">
      <c r="E7244" s="11"/>
      <c r="K7244" s="11"/>
      <c r="Q7244" s="11"/>
      <c r="X7244" s="11"/>
      <c r="AA7244" s="11"/>
      <c r="AG7244" s="11"/>
    </row>
    <row r="7245" spans="5:33">
      <c r="E7245" s="11"/>
      <c r="K7245" s="11"/>
      <c r="Q7245" s="11"/>
      <c r="X7245" s="11"/>
      <c r="AA7245" s="11"/>
      <c r="AG7245" s="11"/>
    </row>
    <row r="7246" spans="5:33">
      <c r="E7246" s="11"/>
      <c r="K7246" s="11"/>
      <c r="Q7246" s="11"/>
      <c r="X7246" s="11"/>
      <c r="AA7246" s="11"/>
      <c r="AG7246" s="11"/>
    </row>
    <row r="7247" spans="5:33">
      <c r="E7247" s="11"/>
      <c r="K7247" s="11"/>
      <c r="Q7247" s="11"/>
      <c r="X7247" s="11"/>
      <c r="AA7247" s="11"/>
      <c r="AG7247" s="11"/>
    </row>
    <row r="7248" spans="5:33">
      <c r="E7248" s="11"/>
      <c r="K7248" s="11"/>
      <c r="Q7248" s="11"/>
      <c r="X7248" s="11"/>
      <c r="AA7248" s="11"/>
      <c r="AG7248" s="11"/>
    </row>
    <row r="7249" spans="5:33">
      <c r="E7249" s="11"/>
      <c r="K7249" s="11"/>
      <c r="Q7249" s="11"/>
      <c r="X7249" s="11"/>
      <c r="AA7249" s="11"/>
      <c r="AG7249" s="11"/>
    </row>
    <row r="7250" spans="5:33">
      <c r="E7250" s="11"/>
      <c r="K7250" s="11"/>
      <c r="Q7250" s="11"/>
      <c r="X7250" s="11"/>
      <c r="AA7250" s="11"/>
      <c r="AG7250" s="11"/>
    </row>
    <row r="7251" spans="5:33">
      <c r="E7251" s="11"/>
      <c r="K7251" s="11"/>
      <c r="Q7251" s="11"/>
      <c r="X7251" s="11"/>
      <c r="AA7251" s="11"/>
      <c r="AG7251" s="11"/>
    </row>
    <row r="7252" spans="5:33">
      <c r="E7252" s="11"/>
      <c r="K7252" s="11"/>
      <c r="Q7252" s="11"/>
      <c r="X7252" s="11"/>
      <c r="AA7252" s="11"/>
      <c r="AG7252" s="11"/>
    </row>
    <row r="7253" spans="5:33">
      <c r="E7253" s="11"/>
      <c r="K7253" s="11"/>
      <c r="Q7253" s="11"/>
      <c r="X7253" s="11"/>
      <c r="AA7253" s="11"/>
      <c r="AG7253" s="11"/>
    </row>
    <row r="7254" spans="5:33">
      <c r="E7254" s="11"/>
      <c r="K7254" s="11"/>
      <c r="Q7254" s="11"/>
      <c r="X7254" s="11"/>
      <c r="AA7254" s="11"/>
      <c r="AG7254" s="11"/>
    </row>
    <row r="7255" spans="5:33">
      <c r="E7255" s="11"/>
      <c r="K7255" s="11"/>
      <c r="Q7255" s="11"/>
      <c r="X7255" s="11"/>
      <c r="AA7255" s="11"/>
      <c r="AG7255" s="11"/>
    </row>
    <row r="7256" spans="5:33">
      <c r="E7256" s="11"/>
      <c r="K7256" s="11"/>
      <c r="Q7256" s="11"/>
      <c r="X7256" s="11"/>
      <c r="AA7256" s="11"/>
      <c r="AG7256" s="11"/>
    </row>
    <row r="7257" spans="5:33">
      <c r="E7257" s="11"/>
      <c r="K7257" s="11"/>
      <c r="Q7257" s="11"/>
      <c r="X7257" s="11"/>
      <c r="AA7257" s="11"/>
      <c r="AG7257" s="11"/>
    </row>
    <row r="7258" spans="5:33">
      <c r="E7258" s="11"/>
      <c r="K7258" s="11"/>
      <c r="Q7258" s="11"/>
      <c r="X7258" s="11"/>
      <c r="AA7258" s="11"/>
      <c r="AG7258" s="11"/>
    </row>
    <row r="7259" spans="5:33">
      <c r="E7259" s="11"/>
      <c r="K7259" s="11"/>
      <c r="Q7259" s="11"/>
      <c r="X7259" s="11"/>
      <c r="AA7259" s="11"/>
      <c r="AG7259" s="11"/>
    </row>
    <row r="7260" spans="5:33">
      <c r="E7260" s="11"/>
      <c r="K7260" s="11"/>
      <c r="Q7260" s="11"/>
      <c r="X7260" s="11"/>
      <c r="AA7260" s="11"/>
      <c r="AG7260" s="11"/>
    </row>
    <row r="7261" spans="5:33">
      <c r="E7261" s="11"/>
      <c r="K7261" s="11"/>
      <c r="Q7261" s="11"/>
      <c r="X7261" s="11"/>
      <c r="AA7261" s="11"/>
      <c r="AG7261" s="11"/>
    </row>
    <row r="7262" spans="5:33">
      <c r="E7262" s="11"/>
      <c r="K7262" s="11"/>
      <c r="Q7262" s="11"/>
      <c r="X7262" s="11"/>
      <c r="AA7262" s="11"/>
      <c r="AG7262" s="11"/>
    </row>
    <row r="7263" spans="5:33">
      <c r="E7263" s="11"/>
      <c r="K7263" s="11"/>
      <c r="Q7263" s="11"/>
      <c r="X7263" s="11"/>
      <c r="AA7263" s="11"/>
      <c r="AG7263" s="11"/>
    </row>
    <row r="7264" spans="5:33">
      <c r="E7264" s="11"/>
      <c r="K7264" s="11"/>
      <c r="Q7264" s="11"/>
      <c r="X7264" s="11"/>
      <c r="AA7264" s="11"/>
      <c r="AG7264" s="11"/>
    </row>
    <row r="7265" spans="5:33">
      <c r="E7265" s="11"/>
      <c r="K7265" s="11"/>
      <c r="Q7265" s="11"/>
      <c r="X7265" s="11"/>
      <c r="AA7265" s="11"/>
      <c r="AG7265" s="11"/>
    </row>
    <row r="7266" spans="5:33">
      <c r="E7266" s="11"/>
      <c r="K7266" s="11"/>
      <c r="Q7266" s="11"/>
      <c r="X7266" s="11"/>
      <c r="AA7266" s="11"/>
      <c r="AG7266" s="11"/>
    </row>
    <row r="7267" spans="5:33">
      <c r="E7267" s="11"/>
      <c r="K7267" s="11"/>
      <c r="Q7267" s="11"/>
      <c r="X7267" s="11"/>
      <c r="AA7267" s="11"/>
      <c r="AG7267" s="11"/>
    </row>
    <row r="7268" spans="5:33">
      <c r="E7268" s="11"/>
      <c r="K7268" s="11"/>
      <c r="Q7268" s="11"/>
      <c r="X7268" s="11"/>
      <c r="AA7268" s="11"/>
      <c r="AG7268" s="11"/>
    </row>
    <row r="7269" spans="5:33">
      <c r="E7269" s="11"/>
      <c r="K7269" s="11"/>
      <c r="Q7269" s="11"/>
      <c r="X7269" s="11"/>
      <c r="AA7269" s="11"/>
      <c r="AG7269" s="11"/>
    </row>
    <row r="7270" spans="5:33">
      <c r="E7270" s="11"/>
      <c r="K7270" s="11"/>
      <c r="Q7270" s="11"/>
      <c r="X7270" s="11"/>
      <c r="AA7270" s="11"/>
      <c r="AG7270" s="11"/>
    </row>
    <row r="7271" spans="5:33">
      <c r="E7271" s="11"/>
      <c r="K7271" s="11"/>
      <c r="Q7271" s="11"/>
      <c r="X7271" s="11"/>
      <c r="AA7271" s="11"/>
      <c r="AG7271" s="11"/>
    </row>
    <row r="7272" spans="5:33">
      <c r="E7272" s="11"/>
      <c r="K7272" s="11"/>
      <c r="Q7272" s="11"/>
      <c r="X7272" s="11"/>
      <c r="AA7272" s="11"/>
      <c r="AG7272" s="11"/>
    </row>
    <row r="7273" spans="5:33">
      <c r="E7273" s="11"/>
      <c r="K7273" s="11"/>
      <c r="Q7273" s="11"/>
      <c r="X7273" s="11"/>
      <c r="AA7273" s="11"/>
      <c r="AG7273" s="11"/>
    </row>
    <row r="7274" spans="5:33">
      <c r="E7274" s="11"/>
      <c r="K7274" s="11"/>
      <c r="Q7274" s="11"/>
      <c r="X7274" s="11"/>
      <c r="AA7274" s="11"/>
      <c r="AG7274" s="11"/>
    </row>
    <row r="7275" spans="5:33">
      <c r="E7275" s="11"/>
      <c r="K7275" s="11"/>
      <c r="Q7275" s="11"/>
      <c r="X7275" s="11"/>
      <c r="AA7275" s="11"/>
      <c r="AG7275" s="11"/>
    </row>
    <row r="7276" spans="5:33">
      <c r="E7276" s="11"/>
      <c r="K7276" s="11"/>
      <c r="Q7276" s="11"/>
      <c r="X7276" s="11"/>
      <c r="AA7276" s="11"/>
      <c r="AG7276" s="11"/>
    </row>
    <row r="7277" spans="5:33">
      <c r="E7277" s="11"/>
      <c r="K7277" s="11"/>
      <c r="Q7277" s="11"/>
      <c r="X7277" s="11"/>
      <c r="AA7277" s="11"/>
      <c r="AG7277" s="11"/>
    </row>
    <row r="7278" spans="5:33">
      <c r="E7278" s="11"/>
      <c r="K7278" s="11"/>
      <c r="Q7278" s="11"/>
      <c r="X7278" s="11"/>
      <c r="AA7278" s="11"/>
      <c r="AG7278" s="11"/>
    </row>
    <row r="7279" spans="5:33">
      <c r="E7279" s="11"/>
      <c r="K7279" s="11"/>
      <c r="Q7279" s="11"/>
      <c r="X7279" s="11"/>
      <c r="AA7279" s="11"/>
      <c r="AG7279" s="11"/>
    </row>
    <row r="7280" spans="5:33">
      <c r="E7280" s="11"/>
      <c r="K7280" s="11"/>
      <c r="Q7280" s="11"/>
      <c r="X7280" s="11"/>
      <c r="AA7280" s="11"/>
      <c r="AG7280" s="11"/>
    </row>
    <row r="7281" spans="5:33">
      <c r="E7281" s="11"/>
      <c r="K7281" s="11"/>
      <c r="Q7281" s="11"/>
      <c r="X7281" s="11"/>
      <c r="AA7281" s="11"/>
      <c r="AG7281" s="11"/>
    </row>
    <row r="7282" spans="5:33">
      <c r="E7282" s="11"/>
      <c r="K7282" s="11"/>
      <c r="Q7282" s="11"/>
      <c r="X7282" s="11"/>
      <c r="AA7282" s="11"/>
      <c r="AG7282" s="11"/>
    </row>
    <row r="7283" spans="5:33">
      <c r="E7283" s="11"/>
      <c r="K7283" s="11"/>
      <c r="Q7283" s="11"/>
      <c r="X7283" s="11"/>
      <c r="AA7283" s="11"/>
      <c r="AG7283" s="11"/>
    </row>
    <row r="7284" spans="5:33">
      <c r="E7284" s="11"/>
      <c r="K7284" s="11"/>
      <c r="Q7284" s="11"/>
      <c r="X7284" s="11"/>
      <c r="AA7284" s="11"/>
      <c r="AG7284" s="11"/>
    </row>
    <row r="7285" spans="5:33">
      <c r="E7285" s="11"/>
      <c r="K7285" s="11"/>
      <c r="Q7285" s="11"/>
      <c r="X7285" s="11"/>
      <c r="AA7285" s="11"/>
      <c r="AG7285" s="11"/>
    </row>
    <row r="7286" spans="5:33">
      <c r="E7286" s="11"/>
      <c r="K7286" s="11"/>
      <c r="Q7286" s="11"/>
      <c r="X7286" s="11"/>
      <c r="AA7286" s="11"/>
      <c r="AG7286" s="11"/>
    </row>
    <row r="7287" spans="5:33">
      <c r="E7287" s="11"/>
      <c r="K7287" s="11"/>
      <c r="Q7287" s="11"/>
      <c r="X7287" s="11"/>
      <c r="AA7287" s="11"/>
      <c r="AG7287" s="11"/>
    </row>
    <row r="7288" spans="5:33">
      <c r="E7288" s="11"/>
      <c r="K7288" s="11"/>
      <c r="Q7288" s="11"/>
      <c r="X7288" s="11"/>
      <c r="AA7288" s="11"/>
      <c r="AG7288" s="11"/>
    </row>
    <row r="7289" spans="5:33">
      <c r="E7289" s="11"/>
      <c r="K7289" s="11"/>
      <c r="Q7289" s="11"/>
      <c r="X7289" s="11"/>
      <c r="AA7289" s="11"/>
      <c r="AG7289" s="11"/>
    </row>
    <row r="7290" spans="5:33">
      <c r="E7290" s="11"/>
      <c r="K7290" s="11"/>
      <c r="Q7290" s="11"/>
      <c r="X7290" s="11"/>
      <c r="AA7290" s="11"/>
      <c r="AG7290" s="11"/>
    </row>
    <row r="7291" spans="5:33">
      <c r="E7291" s="11"/>
      <c r="K7291" s="11"/>
      <c r="Q7291" s="11"/>
      <c r="X7291" s="11"/>
      <c r="AA7291" s="11"/>
      <c r="AG7291" s="11"/>
    </row>
    <row r="7292" spans="5:33">
      <c r="E7292" s="11"/>
      <c r="K7292" s="11"/>
      <c r="Q7292" s="11"/>
      <c r="X7292" s="11"/>
      <c r="AA7292" s="11"/>
      <c r="AG7292" s="11"/>
    </row>
    <row r="7293" spans="5:33">
      <c r="E7293" s="11"/>
      <c r="K7293" s="11"/>
      <c r="Q7293" s="11"/>
      <c r="X7293" s="11"/>
      <c r="AA7293" s="11"/>
      <c r="AG7293" s="11"/>
    </row>
    <row r="7294" spans="5:33">
      <c r="E7294" s="11"/>
      <c r="K7294" s="11"/>
      <c r="Q7294" s="11"/>
      <c r="X7294" s="11"/>
      <c r="AA7294" s="11"/>
      <c r="AG7294" s="11"/>
    </row>
    <row r="7295" spans="5:33">
      <c r="E7295" s="11"/>
      <c r="K7295" s="11"/>
      <c r="Q7295" s="11"/>
      <c r="X7295" s="11"/>
      <c r="AA7295" s="11"/>
      <c r="AG7295" s="11"/>
    </row>
    <row r="7296" spans="5:33">
      <c r="E7296" s="11"/>
      <c r="K7296" s="11"/>
      <c r="Q7296" s="11"/>
      <c r="X7296" s="11"/>
      <c r="AA7296" s="11"/>
      <c r="AG7296" s="11"/>
    </row>
    <row r="7297" spans="5:33">
      <c r="E7297" s="11"/>
      <c r="K7297" s="11"/>
      <c r="Q7297" s="11"/>
      <c r="X7297" s="11"/>
      <c r="AA7297" s="11"/>
      <c r="AG7297" s="11"/>
    </row>
    <row r="7298" spans="5:33">
      <c r="E7298" s="11"/>
      <c r="K7298" s="11"/>
      <c r="Q7298" s="11"/>
      <c r="X7298" s="11"/>
      <c r="AA7298" s="11"/>
      <c r="AG7298" s="11"/>
    </row>
    <row r="7299" spans="5:33">
      <c r="E7299" s="11"/>
      <c r="K7299" s="11"/>
      <c r="Q7299" s="11"/>
      <c r="X7299" s="11"/>
      <c r="AA7299" s="11"/>
      <c r="AG7299" s="11"/>
    </row>
    <row r="7300" spans="5:33">
      <c r="E7300" s="11"/>
      <c r="K7300" s="11"/>
      <c r="Q7300" s="11"/>
      <c r="X7300" s="11"/>
      <c r="AA7300" s="11"/>
      <c r="AG7300" s="11"/>
    </row>
    <row r="7301" spans="5:33">
      <c r="E7301" s="11"/>
      <c r="K7301" s="11"/>
      <c r="Q7301" s="11"/>
      <c r="X7301" s="11"/>
      <c r="AA7301" s="11"/>
      <c r="AG7301" s="11"/>
    </row>
    <row r="7302" spans="5:33">
      <c r="E7302" s="11"/>
      <c r="K7302" s="11"/>
      <c r="Q7302" s="11"/>
      <c r="X7302" s="11"/>
      <c r="AA7302" s="11"/>
      <c r="AG7302" s="11"/>
    </row>
    <row r="7303" spans="5:33">
      <c r="E7303" s="11"/>
      <c r="K7303" s="11"/>
      <c r="Q7303" s="11"/>
      <c r="X7303" s="11"/>
      <c r="AA7303" s="11"/>
      <c r="AG7303" s="11"/>
    </row>
    <row r="7304" spans="5:33">
      <c r="E7304" s="11"/>
      <c r="K7304" s="11"/>
      <c r="Q7304" s="11"/>
      <c r="X7304" s="11"/>
      <c r="AA7304" s="11"/>
      <c r="AG7304" s="11"/>
    </row>
    <row r="7305" spans="5:33">
      <c r="E7305" s="11"/>
      <c r="K7305" s="11"/>
      <c r="Q7305" s="11"/>
      <c r="X7305" s="11"/>
      <c r="AA7305" s="11"/>
      <c r="AG7305" s="11"/>
    </row>
    <row r="7306" spans="5:33">
      <c r="E7306" s="11"/>
      <c r="K7306" s="11"/>
      <c r="Q7306" s="11"/>
      <c r="X7306" s="11"/>
      <c r="AA7306" s="11"/>
      <c r="AG7306" s="11"/>
    </row>
    <row r="7307" spans="5:33">
      <c r="E7307" s="11"/>
      <c r="K7307" s="11"/>
      <c r="Q7307" s="11"/>
      <c r="X7307" s="11"/>
      <c r="AA7307" s="11"/>
      <c r="AG7307" s="11"/>
    </row>
    <row r="7308" spans="5:33">
      <c r="E7308" s="11"/>
      <c r="K7308" s="11"/>
      <c r="Q7308" s="11"/>
      <c r="X7308" s="11"/>
      <c r="AA7308" s="11"/>
      <c r="AG7308" s="11"/>
    </row>
    <row r="7309" spans="5:33">
      <c r="E7309" s="11"/>
      <c r="K7309" s="11"/>
      <c r="Q7309" s="11"/>
      <c r="X7309" s="11"/>
      <c r="AA7309" s="11"/>
      <c r="AG7309" s="11"/>
    </row>
    <row r="7310" spans="5:33">
      <c r="E7310" s="11"/>
      <c r="K7310" s="11"/>
      <c r="Q7310" s="11"/>
      <c r="X7310" s="11"/>
      <c r="AA7310" s="11"/>
      <c r="AG7310" s="11"/>
    </row>
    <row r="7311" spans="5:33">
      <c r="E7311" s="11"/>
      <c r="K7311" s="11"/>
      <c r="Q7311" s="11"/>
      <c r="X7311" s="11"/>
      <c r="AA7311" s="11"/>
      <c r="AG7311" s="11"/>
    </row>
    <row r="7312" spans="5:33">
      <c r="E7312" s="11"/>
      <c r="K7312" s="11"/>
      <c r="Q7312" s="11"/>
      <c r="X7312" s="11"/>
      <c r="AA7312" s="11"/>
      <c r="AG7312" s="11"/>
    </row>
    <row r="7313" spans="5:33">
      <c r="E7313" s="11"/>
      <c r="K7313" s="11"/>
      <c r="Q7313" s="11"/>
      <c r="X7313" s="11"/>
      <c r="AA7313" s="11"/>
      <c r="AG7313" s="11"/>
    </row>
    <row r="7314" spans="5:33">
      <c r="E7314" s="11"/>
      <c r="K7314" s="11"/>
      <c r="Q7314" s="11"/>
      <c r="X7314" s="11"/>
      <c r="AA7314" s="11"/>
      <c r="AG7314" s="11"/>
    </row>
    <row r="7315" spans="5:33">
      <c r="E7315" s="11"/>
      <c r="K7315" s="11"/>
      <c r="Q7315" s="11"/>
      <c r="X7315" s="11"/>
      <c r="AA7315" s="11"/>
      <c r="AG7315" s="11"/>
    </row>
    <row r="7316" spans="5:33">
      <c r="E7316" s="11"/>
      <c r="K7316" s="11"/>
      <c r="Q7316" s="11"/>
      <c r="X7316" s="11"/>
      <c r="AA7316" s="11"/>
      <c r="AG7316" s="11"/>
    </row>
    <row r="7317" spans="5:33">
      <c r="E7317" s="11"/>
      <c r="K7317" s="11"/>
      <c r="Q7317" s="11"/>
      <c r="X7317" s="11"/>
      <c r="AA7317" s="11"/>
      <c r="AG7317" s="11"/>
    </row>
    <row r="7318" spans="5:33">
      <c r="E7318" s="11"/>
      <c r="K7318" s="11"/>
      <c r="Q7318" s="11"/>
      <c r="X7318" s="11"/>
      <c r="AA7318" s="11"/>
      <c r="AG7318" s="11"/>
    </row>
    <row r="7319" spans="5:33">
      <c r="E7319" s="11"/>
      <c r="K7319" s="11"/>
      <c r="Q7319" s="11"/>
      <c r="X7319" s="11"/>
      <c r="AA7319" s="11"/>
      <c r="AG7319" s="11"/>
    </row>
    <row r="7320" spans="5:33">
      <c r="E7320" s="11"/>
      <c r="K7320" s="11"/>
      <c r="Q7320" s="11"/>
      <c r="X7320" s="11"/>
      <c r="AA7320" s="11"/>
      <c r="AG7320" s="11"/>
    </row>
    <row r="7321" spans="5:33">
      <c r="E7321" s="11"/>
      <c r="K7321" s="11"/>
      <c r="Q7321" s="11"/>
      <c r="X7321" s="11"/>
      <c r="AA7321" s="11"/>
      <c r="AG7321" s="11"/>
    </row>
    <row r="7322" spans="5:33">
      <c r="E7322" s="11"/>
      <c r="K7322" s="11"/>
      <c r="Q7322" s="11"/>
      <c r="X7322" s="11"/>
      <c r="AA7322" s="11"/>
      <c r="AG7322" s="11"/>
    </row>
    <row r="7323" spans="5:33">
      <c r="E7323" s="11"/>
      <c r="K7323" s="11"/>
      <c r="Q7323" s="11"/>
      <c r="X7323" s="11"/>
      <c r="AA7323" s="11"/>
      <c r="AG7323" s="11"/>
    </row>
    <row r="7324" spans="5:33">
      <c r="E7324" s="11"/>
      <c r="K7324" s="11"/>
      <c r="Q7324" s="11"/>
      <c r="X7324" s="11"/>
      <c r="AA7324" s="11"/>
      <c r="AG7324" s="11"/>
    </row>
    <row r="7325" spans="5:33">
      <c r="E7325" s="11"/>
      <c r="K7325" s="11"/>
      <c r="Q7325" s="11"/>
      <c r="X7325" s="11"/>
      <c r="AA7325" s="11"/>
      <c r="AG7325" s="11"/>
    </row>
    <row r="7326" spans="5:33">
      <c r="E7326" s="11"/>
      <c r="K7326" s="11"/>
      <c r="Q7326" s="11"/>
      <c r="X7326" s="11"/>
      <c r="AA7326" s="11"/>
      <c r="AG7326" s="11"/>
    </row>
    <row r="7327" spans="5:33">
      <c r="E7327" s="11"/>
      <c r="K7327" s="11"/>
      <c r="Q7327" s="11"/>
      <c r="X7327" s="11"/>
      <c r="AA7327" s="11"/>
      <c r="AG7327" s="11"/>
    </row>
    <row r="7328" spans="5:33">
      <c r="E7328" s="11"/>
      <c r="K7328" s="11"/>
      <c r="Q7328" s="11"/>
      <c r="X7328" s="11"/>
      <c r="AA7328" s="11"/>
      <c r="AG7328" s="11"/>
    </row>
    <row r="7329" spans="5:33">
      <c r="E7329" s="11"/>
      <c r="K7329" s="11"/>
      <c r="Q7329" s="11"/>
      <c r="X7329" s="11"/>
      <c r="AA7329" s="11"/>
      <c r="AG7329" s="11"/>
    </row>
    <row r="7330" spans="5:33">
      <c r="E7330" s="11"/>
      <c r="K7330" s="11"/>
      <c r="Q7330" s="11"/>
      <c r="X7330" s="11"/>
      <c r="AA7330" s="11"/>
      <c r="AG7330" s="11"/>
    </row>
    <row r="7331" spans="5:33">
      <c r="E7331" s="11"/>
      <c r="K7331" s="11"/>
      <c r="Q7331" s="11"/>
      <c r="X7331" s="11"/>
      <c r="AA7331" s="11"/>
      <c r="AG7331" s="11"/>
    </row>
    <row r="7332" spans="5:33">
      <c r="E7332" s="11"/>
      <c r="K7332" s="11"/>
      <c r="Q7332" s="11"/>
      <c r="X7332" s="11"/>
      <c r="AA7332" s="11"/>
      <c r="AG7332" s="11"/>
    </row>
    <row r="7333" spans="5:33">
      <c r="E7333" s="11"/>
      <c r="K7333" s="11"/>
      <c r="Q7333" s="11"/>
      <c r="X7333" s="11"/>
      <c r="AA7333" s="11"/>
      <c r="AG7333" s="11"/>
    </row>
    <row r="7334" spans="5:33">
      <c r="E7334" s="11"/>
      <c r="K7334" s="11"/>
      <c r="Q7334" s="11"/>
      <c r="X7334" s="11"/>
      <c r="AA7334" s="11"/>
      <c r="AG7334" s="11"/>
    </row>
    <row r="7335" spans="5:33">
      <c r="E7335" s="11"/>
      <c r="K7335" s="11"/>
      <c r="Q7335" s="11"/>
      <c r="X7335" s="11"/>
      <c r="AA7335" s="11"/>
      <c r="AG7335" s="11"/>
    </row>
    <row r="7336" spans="5:33">
      <c r="E7336" s="11"/>
      <c r="K7336" s="11"/>
      <c r="Q7336" s="11"/>
      <c r="X7336" s="11"/>
      <c r="AA7336" s="11"/>
      <c r="AG7336" s="11"/>
    </row>
    <row r="7337" spans="5:33">
      <c r="E7337" s="11"/>
      <c r="K7337" s="11"/>
      <c r="Q7337" s="11"/>
      <c r="X7337" s="11"/>
      <c r="AA7337" s="11"/>
      <c r="AG7337" s="11"/>
    </row>
    <row r="7338" spans="5:33">
      <c r="E7338" s="11"/>
      <c r="K7338" s="11"/>
      <c r="Q7338" s="11"/>
      <c r="X7338" s="11"/>
      <c r="AA7338" s="11"/>
      <c r="AG7338" s="11"/>
    </row>
    <row r="7339" spans="5:33">
      <c r="E7339" s="11"/>
      <c r="K7339" s="11"/>
      <c r="Q7339" s="11"/>
      <c r="X7339" s="11"/>
      <c r="AA7339" s="11"/>
      <c r="AG7339" s="11"/>
    </row>
    <row r="7340" spans="5:33">
      <c r="E7340" s="11"/>
      <c r="K7340" s="11"/>
      <c r="Q7340" s="11"/>
      <c r="X7340" s="11"/>
      <c r="AA7340" s="11"/>
      <c r="AG7340" s="11"/>
    </row>
    <row r="7341" spans="5:33">
      <c r="E7341" s="11"/>
      <c r="K7341" s="11"/>
      <c r="Q7341" s="11"/>
      <c r="X7341" s="11"/>
      <c r="AA7341" s="11"/>
      <c r="AG7341" s="11"/>
    </row>
    <row r="7342" spans="5:33">
      <c r="E7342" s="11"/>
      <c r="K7342" s="11"/>
      <c r="Q7342" s="11"/>
      <c r="X7342" s="11"/>
      <c r="AA7342" s="11"/>
      <c r="AG7342" s="11"/>
    </row>
    <row r="7343" spans="5:33">
      <c r="E7343" s="11"/>
      <c r="K7343" s="11"/>
      <c r="Q7343" s="11"/>
      <c r="X7343" s="11"/>
      <c r="AA7343" s="11"/>
      <c r="AG7343" s="11"/>
    </row>
    <row r="7344" spans="5:33">
      <c r="E7344" s="11"/>
      <c r="K7344" s="11"/>
      <c r="Q7344" s="11"/>
      <c r="X7344" s="11"/>
      <c r="AA7344" s="11"/>
      <c r="AG7344" s="11"/>
    </row>
    <row r="7345" spans="5:33">
      <c r="E7345" s="11"/>
      <c r="K7345" s="11"/>
      <c r="Q7345" s="11"/>
      <c r="X7345" s="11"/>
      <c r="AA7345" s="11"/>
      <c r="AG7345" s="11"/>
    </row>
    <row r="7346" spans="5:33">
      <c r="E7346" s="11"/>
      <c r="K7346" s="11"/>
      <c r="Q7346" s="11"/>
      <c r="X7346" s="11"/>
      <c r="AA7346" s="11"/>
      <c r="AG7346" s="11"/>
    </row>
    <row r="7347" spans="5:33">
      <c r="E7347" s="11"/>
      <c r="K7347" s="11"/>
      <c r="Q7347" s="11"/>
      <c r="X7347" s="11"/>
      <c r="AA7347" s="11"/>
      <c r="AG7347" s="11"/>
    </row>
    <row r="7348" spans="5:33">
      <c r="E7348" s="11"/>
      <c r="K7348" s="11"/>
      <c r="Q7348" s="11"/>
      <c r="X7348" s="11"/>
      <c r="AA7348" s="11"/>
      <c r="AG7348" s="11"/>
    </row>
    <row r="7349" spans="5:33">
      <c r="E7349" s="11"/>
      <c r="K7349" s="11"/>
      <c r="Q7349" s="11"/>
      <c r="X7349" s="11"/>
      <c r="AA7349" s="11"/>
      <c r="AG7349" s="11"/>
    </row>
    <row r="7350" spans="5:33">
      <c r="E7350" s="11"/>
      <c r="K7350" s="11"/>
      <c r="Q7350" s="11"/>
      <c r="X7350" s="11"/>
      <c r="AA7350" s="11"/>
      <c r="AG7350" s="11"/>
    </row>
    <row r="7351" spans="5:33">
      <c r="E7351" s="11"/>
      <c r="K7351" s="11"/>
      <c r="Q7351" s="11"/>
      <c r="X7351" s="11"/>
      <c r="AA7351" s="11"/>
      <c r="AG7351" s="11"/>
    </row>
    <row r="7352" spans="5:33">
      <c r="E7352" s="11"/>
      <c r="K7352" s="11"/>
      <c r="Q7352" s="11"/>
      <c r="X7352" s="11"/>
      <c r="AA7352" s="11"/>
      <c r="AG7352" s="11"/>
    </row>
    <row r="7353" spans="5:33">
      <c r="E7353" s="11"/>
      <c r="K7353" s="11"/>
      <c r="Q7353" s="11"/>
      <c r="X7353" s="11"/>
      <c r="AA7353" s="11"/>
      <c r="AG7353" s="11"/>
    </row>
    <row r="7354" spans="5:33">
      <c r="E7354" s="11"/>
      <c r="K7354" s="11"/>
      <c r="Q7354" s="11"/>
      <c r="X7354" s="11"/>
      <c r="AA7354" s="11"/>
      <c r="AG7354" s="11"/>
    </row>
    <row r="7355" spans="5:33">
      <c r="E7355" s="11"/>
      <c r="K7355" s="11"/>
      <c r="Q7355" s="11"/>
      <c r="X7355" s="11"/>
      <c r="AA7355" s="11"/>
      <c r="AG7355" s="11"/>
    </row>
    <row r="7356" spans="5:33">
      <c r="E7356" s="11"/>
      <c r="K7356" s="11"/>
      <c r="Q7356" s="11"/>
      <c r="X7356" s="11"/>
      <c r="AA7356" s="11"/>
      <c r="AG7356" s="11"/>
    </row>
    <row r="7357" spans="5:33">
      <c r="E7357" s="11"/>
      <c r="K7357" s="11"/>
      <c r="Q7357" s="11"/>
      <c r="X7357" s="11"/>
      <c r="AA7357" s="11"/>
      <c r="AG7357" s="11"/>
    </row>
    <row r="7358" spans="5:33">
      <c r="E7358" s="11"/>
      <c r="K7358" s="11"/>
      <c r="Q7358" s="11"/>
      <c r="X7358" s="11"/>
      <c r="AA7358" s="11"/>
      <c r="AG7358" s="11"/>
    </row>
    <row r="7359" spans="5:33">
      <c r="E7359" s="11"/>
      <c r="K7359" s="11"/>
      <c r="Q7359" s="11"/>
      <c r="X7359" s="11"/>
      <c r="AA7359" s="11"/>
      <c r="AG7359" s="11"/>
    </row>
    <row r="7360" spans="5:33">
      <c r="E7360" s="11"/>
      <c r="K7360" s="11"/>
      <c r="Q7360" s="11"/>
      <c r="X7360" s="11"/>
      <c r="AA7360" s="11"/>
      <c r="AG7360" s="11"/>
    </row>
    <row r="7361" spans="5:33">
      <c r="E7361" s="11"/>
      <c r="K7361" s="11"/>
      <c r="Q7361" s="11"/>
      <c r="X7361" s="11"/>
      <c r="AA7361" s="11"/>
      <c r="AG7361" s="11"/>
    </row>
    <row r="7362" spans="5:33">
      <c r="E7362" s="11"/>
      <c r="K7362" s="11"/>
      <c r="Q7362" s="11"/>
      <c r="X7362" s="11"/>
      <c r="AA7362" s="11"/>
      <c r="AG7362" s="11"/>
    </row>
    <row r="7363" spans="5:33">
      <c r="E7363" s="11"/>
      <c r="K7363" s="11"/>
      <c r="Q7363" s="11"/>
      <c r="X7363" s="11"/>
      <c r="AA7363" s="11"/>
      <c r="AG7363" s="11"/>
    </row>
    <row r="7364" spans="5:33">
      <c r="E7364" s="11"/>
      <c r="K7364" s="11"/>
      <c r="Q7364" s="11"/>
      <c r="X7364" s="11"/>
      <c r="AA7364" s="11"/>
      <c r="AG7364" s="11"/>
    </row>
    <row r="7365" spans="5:33">
      <c r="E7365" s="11"/>
      <c r="K7365" s="11"/>
      <c r="Q7365" s="11"/>
      <c r="X7365" s="11"/>
      <c r="AA7365" s="11"/>
      <c r="AG7365" s="11"/>
    </row>
    <row r="7366" spans="5:33">
      <c r="E7366" s="11"/>
      <c r="K7366" s="11"/>
      <c r="Q7366" s="11"/>
      <c r="X7366" s="11"/>
      <c r="AA7366" s="11"/>
      <c r="AG7366" s="11"/>
    </row>
    <row r="7367" spans="5:33">
      <c r="E7367" s="11"/>
      <c r="K7367" s="11"/>
      <c r="Q7367" s="11"/>
      <c r="X7367" s="11"/>
      <c r="AA7367" s="11"/>
      <c r="AG7367" s="11"/>
    </row>
    <row r="7368" spans="5:33">
      <c r="E7368" s="11"/>
      <c r="K7368" s="11"/>
      <c r="Q7368" s="11"/>
      <c r="X7368" s="11"/>
      <c r="AA7368" s="11"/>
      <c r="AG7368" s="11"/>
    </row>
    <row r="7369" spans="5:33">
      <c r="E7369" s="11"/>
      <c r="K7369" s="11"/>
      <c r="Q7369" s="11"/>
      <c r="X7369" s="11"/>
      <c r="AA7369" s="11"/>
      <c r="AG7369" s="11"/>
    </row>
    <row r="7370" spans="5:33">
      <c r="E7370" s="11"/>
      <c r="K7370" s="11"/>
      <c r="Q7370" s="11"/>
      <c r="X7370" s="11"/>
      <c r="AA7370" s="11"/>
      <c r="AG7370" s="11"/>
    </row>
    <row r="7371" spans="5:33">
      <c r="E7371" s="11"/>
      <c r="K7371" s="11"/>
      <c r="Q7371" s="11"/>
      <c r="X7371" s="11"/>
      <c r="AA7371" s="11"/>
      <c r="AG7371" s="11"/>
    </row>
    <row r="7372" spans="5:33">
      <c r="E7372" s="11"/>
      <c r="K7372" s="11"/>
      <c r="Q7372" s="11"/>
      <c r="X7372" s="11"/>
      <c r="AA7372" s="11"/>
      <c r="AG7372" s="11"/>
    </row>
    <row r="7373" spans="5:33">
      <c r="E7373" s="11"/>
      <c r="K7373" s="11"/>
      <c r="Q7373" s="11"/>
      <c r="X7373" s="11"/>
      <c r="AA7373" s="11"/>
      <c r="AG7373" s="11"/>
    </row>
    <row r="7374" spans="5:33">
      <c r="E7374" s="11"/>
      <c r="K7374" s="11"/>
      <c r="Q7374" s="11"/>
      <c r="X7374" s="11"/>
      <c r="AA7374" s="11"/>
      <c r="AG7374" s="11"/>
    </row>
    <row r="7375" spans="5:33">
      <c r="E7375" s="11"/>
      <c r="K7375" s="11"/>
      <c r="Q7375" s="11"/>
      <c r="X7375" s="11"/>
      <c r="AA7375" s="11"/>
      <c r="AG7375" s="11"/>
    </row>
    <row r="7376" spans="5:33">
      <c r="E7376" s="11"/>
      <c r="K7376" s="11"/>
      <c r="Q7376" s="11"/>
      <c r="X7376" s="11"/>
      <c r="AA7376" s="11"/>
      <c r="AG7376" s="11"/>
    </row>
    <row r="7377" spans="5:33">
      <c r="E7377" s="11"/>
      <c r="K7377" s="11"/>
      <c r="Q7377" s="11"/>
      <c r="X7377" s="11"/>
      <c r="AA7377" s="11"/>
      <c r="AG7377" s="11"/>
    </row>
    <row r="7378" spans="5:33">
      <c r="E7378" s="11"/>
      <c r="K7378" s="11"/>
      <c r="Q7378" s="11"/>
      <c r="X7378" s="11"/>
      <c r="AA7378" s="11"/>
      <c r="AG7378" s="11"/>
    </row>
    <row r="7379" spans="5:33">
      <c r="E7379" s="11"/>
      <c r="K7379" s="11"/>
      <c r="Q7379" s="11"/>
      <c r="X7379" s="11"/>
      <c r="AA7379" s="11"/>
      <c r="AG7379" s="11"/>
    </row>
    <row r="7380" spans="5:33">
      <c r="E7380" s="11"/>
      <c r="K7380" s="11"/>
      <c r="Q7380" s="11"/>
      <c r="X7380" s="11"/>
      <c r="AA7380" s="11"/>
      <c r="AG7380" s="11"/>
    </row>
    <row r="7381" spans="5:33">
      <c r="E7381" s="11"/>
      <c r="K7381" s="11"/>
      <c r="Q7381" s="11"/>
      <c r="X7381" s="11"/>
      <c r="AA7381" s="11"/>
      <c r="AG7381" s="11"/>
    </row>
    <row r="7382" spans="5:33">
      <c r="E7382" s="11"/>
      <c r="K7382" s="11"/>
      <c r="Q7382" s="11"/>
      <c r="X7382" s="11"/>
      <c r="AA7382" s="11"/>
      <c r="AG7382" s="11"/>
    </row>
    <row r="7383" spans="5:33">
      <c r="E7383" s="11"/>
      <c r="K7383" s="11"/>
      <c r="Q7383" s="11"/>
      <c r="X7383" s="11"/>
      <c r="AA7383" s="11"/>
      <c r="AG7383" s="11"/>
    </row>
    <row r="7384" spans="5:33">
      <c r="E7384" s="11"/>
      <c r="K7384" s="11"/>
      <c r="Q7384" s="11"/>
      <c r="X7384" s="11"/>
      <c r="AA7384" s="11"/>
      <c r="AG7384" s="11"/>
    </row>
    <row r="7385" spans="5:33">
      <c r="E7385" s="11"/>
      <c r="K7385" s="11"/>
      <c r="Q7385" s="11"/>
      <c r="X7385" s="11"/>
      <c r="AA7385" s="11"/>
      <c r="AG7385" s="11"/>
    </row>
    <row r="7386" spans="5:33">
      <c r="E7386" s="11"/>
      <c r="K7386" s="11"/>
      <c r="Q7386" s="11"/>
      <c r="X7386" s="11"/>
      <c r="AA7386" s="11"/>
      <c r="AG7386" s="11"/>
    </row>
    <row r="7387" spans="5:33">
      <c r="E7387" s="11"/>
      <c r="K7387" s="11"/>
      <c r="Q7387" s="11"/>
      <c r="X7387" s="11"/>
      <c r="AA7387" s="11"/>
      <c r="AG7387" s="11"/>
    </row>
    <row r="7388" spans="5:33">
      <c r="E7388" s="11"/>
      <c r="K7388" s="11"/>
      <c r="Q7388" s="11"/>
      <c r="X7388" s="11"/>
      <c r="AA7388" s="11"/>
      <c r="AG7388" s="11"/>
    </row>
    <row r="7389" spans="5:33">
      <c r="E7389" s="11"/>
      <c r="K7389" s="11"/>
      <c r="Q7389" s="11"/>
      <c r="X7389" s="11"/>
      <c r="AA7389" s="11"/>
      <c r="AG7389" s="11"/>
    </row>
    <row r="7390" spans="5:33">
      <c r="E7390" s="11"/>
      <c r="K7390" s="11"/>
      <c r="Q7390" s="11"/>
      <c r="X7390" s="11"/>
      <c r="AA7390" s="11"/>
      <c r="AG7390" s="11"/>
    </row>
    <row r="7391" spans="5:33">
      <c r="E7391" s="11"/>
      <c r="K7391" s="11"/>
      <c r="Q7391" s="11"/>
      <c r="X7391" s="11"/>
      <c r="AA7391" s="11"/>
      <c r="AG7391" s="11"/>
    </row>
    <row r="7392" spans="5:33">
      <c r="E7392" s="11"/>
      <c r="K7392" s="11"/>
      <c r="Q7392" s="11"/>
      <c r="X7392" s="11"/>
      <c r="AA7392" s="11"/>
      <c r="AG7392" s="11"/>
    </row>
    <row r="7393" spans="5:33">
      <c r="E7393" s="11"/>
      <c r="K7393" s="11"/>
      <c r="Q7393" s="11"/>
      <c r="X7393" s="11"/>
      <c r="AA7393" s="11"/>
      <c r="AG7393" s="11"/>
    </row>
    <row r="7394" spans="5:33">
      <c r="E7394" s="11"/>
      <c r="K7394" s="11"/>
      <c r="Q7394" s="11"/>
      <c r="X7394" s="11"/>
      <c r="AA7394" s="11"/>
      <c r="AG7394" s="11"/>
    </row>
    <row r="7395" spans="5:33">
      <c r="E7395" s="11"/>
      <c r="K7395" s="11"/>
      <c r="Q7395" s="11"/>
      <c r="X7395" s="11"/>
      <c r="AA7395" s="11"/>
      <c r="AG7395" s="11"/>
    </row>
    <row r="7396" spans="5:33">
      <c r="E7396" s="11"/>
      <c r="K7396" s="11"/>
      <c r="Q7396" s="11"/>
      <c r="X7396" s="11"/>
      <c r="AA7396" s="11"/>
      <c r="AG7396" s="11"/>
    </row>
    <row r="7397" spans="5:33">
      <c r="E7397" s="11"/>
      <c r="K7397" s="11"/>
      <c r="Q7397" s="11"/>
      <c r="X7397" s="11"/>
      <c r="AA7397" s="11"/>
      <c r="AG7397" s="11"/>
    </row>
    <row r="7398" spans="5:33">
      <c r="E7398" s="11"/>
      <c r="K7398" s="11"/>
      <c r="Q7398" s="11"/>
      <c r="X7398" s="11"/>
      <c r="AA7398" s="11"/>
      <c r="AG7398" s="11"/>
    </row>
    <row r="7399" spans="5:33">
      <c r="E7399" s="11"/>
      <c r="K7399" s="11"/>
      <c r="Q7399" s="11"/>
      <c r="X7399" s="11"/>
      <c r="AA7399" s="11"/>
      <c r="AG7399" s="11"/>
    </row>
    <row r="7400" spans="5:33">
      <c r="E7400" s="11"/>
      <c r="K7400" s="11"/>
      <c r="Q7400" s="11"/>
      <c r="X7400" s="11"/>
      <c r="AA7400" s="11"/>
      <c r="AG7400" s="11"/>
    </row>
    <row r="7401" spans="5:33">
      <c r="E7401" s="11"/>
      <c r="K7401" s="11"/>
      <c r="Q7401" s="11"/>
      <c r="X7401" s="11"/>
      <c r="AA7401" s="11"/>
      <c r="AG7401" s="11"/>
    </row>
    <row r="7402" spans="5:33">
      <c r="E7402" s="11"/>
      <c r="K7402" s="11"/>
      <c r="Q7402" s="11"/>
      <c r="X7402" s="11"/>
      <c r="AA7402" s="11"/>
      <c r="AG7402" s="11"/>
    </row>
    <row r="7403" spans="5:33">
      <c r="E7403" s="11"/>
      <c r="K7403" s="11"/>
      <c r="Q7403" s="11"/>
      <c r="X7403" s="11"/>
      <c r="AA7403" s="11"/>
      <c r="AG7403" s="11"/>
    </row>
    <row r="7404" spans="5:33">
      <c r="E7404" s="11"/>
      <c r="K7404" s="11"/>
      <c r="Q7404" s="11"/>
      <c r="X7404" s="11"/>
      <c r="AA7404" s="11"/>
      <c r="AG7404" s="11"/>
    </row>
    <row r="7405" spans="5:33">
      <c r="E7405" s="11"/>
      <c r="K7405" s="11"/>
      <c r="Q7405" s="11"/>
      <c r="X7405" s="11"/>
      <c r="AA7405" s="11"/>
      <c r="AG7405" s="11"/>
    </row>
    <row r="7406" spans="5:33">
      <c r="E7406" s="11"/>
      <c r="K7406" s="11"/>
      <c r="Q7406" s="11"/>
      <c r="X7406" s="11"/>
      <c r="AA7406" s="11"/>
      <c r="AG7406" s="11"/>
    </row>
    <row r="7407" spans="5:33">
      <c r="E7407" s="11"/>
      <c r="K7407" s="11"/>
      <c r="Q7407" s="11"/>
      <c r="X7407" s="11"/>
      <c r="AA7407" s="11"/>
      <c r="AG7407" s="11"/>
    </row>
    <row r="7408" spans="5:33">
      <c r="E7408" s="11"/>
      <c r="K7408" s="11"/>
      <c r="Q7408" s="11"/>
      <c r="X7408" s="11"/>
      <c r="AA7408" s="11"/>
      <c r="AG7408" s="11"/>
    </row>
    <row r="7409" spans="5:33">
      <c r="E7409" s="11"/>
      <c r="K7409" s="11"/>
      <c r="Q7409" s="11"/>
      <c r="X7409" s="11"/>
      <c r="AA7409" s="11"/>
      <c r="AG7409" s="11"/>
    </row>
    <row r="7410" spans="5:33">
      <c r="E7410" s="11"/>
      <c r="K7410" s="11"/>
      <c r="Q7410" s="11"/>
      <c r="X7410" s="11"/>
      <c r="AA7410" s="11"/>
      <c r="AG7410" s="11"/>
    </row>
    <row r="7411" spans="5:33">
      <c r="E7411" s="11"/>
      <c r="K7411" s="11"/>
      <c r="Q7411" s="11"/>
      <c r="X7411" s="11"/>
      <c r="AA7411" s="11"/>
      <c r="AG7411" s="11"/>
    </row>
    <row r="7412" spans="5:33">
      <c r="E7412" s="11"/>
      <c r="K7412" s="11"/>
      <c r="Q7412" s="11"/>
      <c r="X7412" s="11"/>
      <c r="AA7412" s="11"/>
      <c r="AG7412" s="11"/>
    </row>
    <row r="7413" spans="5:33">
      <c r="E7413" s="11"/>
      <c r="K7413" s="11"/>
      <c r="Q7413" s="11"/>
      <c r="X7413" s="11"/>
      <c r="AA7413" s="11"/>
      <c r="AG7413" s="11"/>
    </row>
    <row r="7414" spans="5:33">
      <c r="E7414" s="11"/>
      <c r="K7414" s="11"/>
      <c r="Q7414" s="11"/>
      <c r="X7414" s="11"/>
      <c r="AA7414" s="11"/>
      <c r="AG7414" s="11"/>
    </row>
    <row r="7415" spans="5:33">
      <c r="E7415" s="11"/>
      <c r="K7415" s="11"/>
      <c r="Q7415" s="11"/>
      <c r="X7415" s="11"/>
      <c r="AA7415" s="11"/>
      <c r="AG7415" s="11"/>
    </row>
    <row r="7416" spans="5:33">
      <c r="E7416" s="11"/>
      <c r="K7416" s="11"/>
      <c r="Q7416" s="11"/>
      <c r="X7416" s="11"/>
      <c r="AA7416" s="11"/>
      <c r="AG7416" s="11"/>
    </row>
    <row r="7417" spans="5:33">
      <c r="E7417" s="11"/>
      <c r="K7417" s="11"/>
      <c r="Q7417" s="11"/>
      <c r="X7417" s="11"/>
      <c r="AA7417" s="11"/>
      <c r="AG7417" s="11"/>
    </row>
    <row r="7418" spans="5:33">
      <c r="E7418" s="11"/>
      <c r="K7418" s="11"/>
      <c r="Q7418" s="11"/>
      <c r="X7418" s="11"/>
      <c r="AA7418" s="11"/>
      <c r="AG7418" s="11"/>
    </row>
    <row r="7419" spans="5:33">
      <c r="E7419" s="11"/>
      <c r="K7419" s="11"/>
      <c r="Q7419" s="11"/>
      <c r="X7419" s="11"/>
      <c r="AA7419" s="11"/>
      <c r="AG7419" s="11"/>
    </row>
    <row r="7420" spans="5:33">
      <c r="E7420" s="11"/>
      <c r="K7420" s="11"/>
      <c r="Q7420" s="11"/>
      <c r="X7420" s="11"/>
      <c r="AA7420" s="11"/>
      <c r="AG7420" s="11"/>
    </row>
    <row r="7421" spans="5:33">
      <c r="E7421" s="11"/>
      <c r="K7421" s="11"/>
      <c r="Q7421" s="11"/>
      <c r="X7421" s="11"/>
      <c r="AA7421" s="11"/>
      <c r="AG7421" s="11"/>
    </row>
    <row r="7422" spans="5:33">
      <c r="E7422" s="11"/>
      <c r="K7422" s="11"/>
      <c r="Q7422" s="11"/>
      <c r="X7422" s="11"/>
      <c r="AA7422" s="11"/>
      <c r="AG7422" s="11"/>
    </row>
    <row r="7423" spans="5:33">
      <c r="E7423" s="11"/>
      <c r="K7423" s="11"/>
      <c r="Q7423" s="11"/>
      <c r="X7423" s="11"/>
      <c r="AA7423" s="11"/>
      <c r="AG7423" s="11"/>
    </row>
    <row r="7424" spans="5:33">
      <c r="E7424" s="11"/>
      <c r="K7424" s="11"/>
      <c r="Q7424" s="11"/>
      <c r="X7424" s="11"/>
      <c r="AA7424" s="11"/>
      <c r="AG7424" s="11"/>
    </row>
    <row r="7425" spans="5:33">
      <c r="E7425" s="11"/>
      <c r="K7425" s="11"/>
      <c r="Q7425" s="11"/>
      <c r="X7425" s="11"/>
      <c r="AA7425" s="11"/>
      <c r="AG7425" s="11"/>
    </row>
    <row r="7426" spans="5:33">
      <c r="E7426" s="11"/>
      <c r="K7426" s="11"/>
      <c r="Q7426" s="11"/>
      <c r="X7426" s="11"/>
      <c r="AA7426" s="11"/>
      <c r="AG7426" s="11"/>
    </row>
    <row r="7427" spans="5:33">
      <c r="E7427" s="11"/>
      <c r="K7427" s="11"/>
      <c r="Q7427" s="11"/>
      <c r="X7427" s="11"/>
      <c r="AA7427" s="11"/>
      <c r="AG7427" s="11"/>
    </row>
    <row r="7428" spans="5:33">
      <c r="E7428" s="11"/>
      <c r="K7428" s="11"/>
      <c r="Q7428" s="11"/>
      <c r="X7428" s="11"/>
      <c r="AA7428" s="11"/>
      <c r="AG7428" s="11"/>
    </row>
    <row r="7429" spans="5:33">
      <c r="E7429" s="11"/>
      <c r="K7429" s="11"/>
      <c r="Q7429" s="11"/>
      <c r="X7429" s="11"/>
      <c r="AA7429" s="11"/>
      <c r="AG7429" s="11"/>
    </row>
    <row r="7430" spans="5:33">
      <c r="E7430" s="11"/>
      <c r="K7430" s="11"/>
      <c r="Q7430" s="11"/>
      <c r="X7430" s="11"/>
      <c r="AA7430" s="11"/>
      <c r="AG7430" s="11"/>
    </row>
    <row r="7431" spans="5:33">
      <c r="E7431" s="11"/>
      <c r="K7431" s="11"/>
      <c r="Q7431" s="11"/>
      <c r="X7431" s="11"/>
      <c r="AA7431" s="11"/>
      <c r="AG7431" s="11"/>
    </row>
    <row r="7432" spans="5:33">
      <c r="E7432" s="11"/>
      <c r="K7432" s="11"/>
      <c r="Q7432" s="11"/>
      <c r="X7432" s="11"/>
      <c r="AA7432" s="11"/>
      <c r="AG7432" s="11"/>
    </row>
    <row r="7433" spans="5:33">
      <c r="E7433" s="11"/>
      <c r="K7433" s="11"/>
      <c r="Q7433" s="11"/>
      <c r="X7433" s="11"/>
      <c r="AA7433" s="11"/>
      <c r="AG7433" s="11"/>
    </row>
    <row r="7434" spans="5:33">
      <c r="E7434" s="11"/>
      <c r="K7434" s="11"/>
      <c r="Q7434" s="11"/>
      <c r="X7434" s="11"/>
      <c r="AA7434" s="11"/>
      <c r="AG7434" s="11"/>
    </row>
    <row r="7435" spans="5:33">
      <c r="E7435" s="11"/>
      <c r="K7435" s="11"/>
      <c r="Q7435" s="11"/>
      <c r="X7435" s="11"/>
      <c r="AA7435" s="11"/>
      <c r="AG7435" s="11"/>
    </row>
    <row r="7436" spans="5:33">
      <c r="E7436" s="11"/>
      <c r="K7436" s="11"/>
      <c r="Q7436" s="11"/>
      <c r="X7436" s="11"/>
      <c r="AA7436" s="11"/>
      <c r="AG7436" s="11"/>
    </row>
    <row r="7437" spans="5:33">
      <c r="E7437" s="11"/>
      <c r="K7437" s="11"/>
      <c r="Q7437" s="11"/>
      <c r="X7437" s="11"/>
      <c r="AA7437" s="11"/>
      <c r="AG7437" s="11"/>
    </row>
    <row r="7438" spans="5:33">
      <c r="E7438" s="11"/>
      <c r="K7438" s="11"/>
      <c r="Q7438" s="11"/>
      <c r="X7438" s="11"/>
      <c r="AA7438" s="11"/>
      <c r="AG7438" s="11"/>
    </row>
    <row r="7439" spans="5:33">
      <c r="E7439" s="11"/>
      <c r="K7439" s="11"/>
      <c r="Q7439" s="11"/>
      <c r="X7439" s="11"/>
      <c r="AA7439" s="11"/>
      <c r="AG7439" s="11"/>
    </row>
    <row r="7440" spans="5:33">
      <c r="E7440" s="11"/>
      <c r="K7440" s="11"/>
      <c r="Q7440" s="11"/>
      <c r="X7440" s="11"/>
      <c r="AA7440" s="11"/>
      <c r="AG7440" s="11"/>
    </row>
    <row r="7441" spans="5:33">
      <c r="E7441" s="11"/>
      <c r="K7441" s="11"/>
      <c r="Q7441" s="11"/>
      <c r="X7441" s="11"/>
      <c r="AA7441" s="11"/>
      <c r="AG7441" s="11"/>
    </row>
    <row r="7442" spans="5:33">
      <c r="E7442" s="11"/>
      <c r="K7442" s="11"/>
      <c r="Q7442" s="11"/>
      <c r="X7442" s="11"/>
      <c r="AA7442" s="11"/>
      <c r="AG7442" s="11"/>
    </row>
    <row r="7443" spans="5:33">
      <c r="E7443" s="11"/>
      <c r="K7443" s="11"/>
      <c r="Q7443" s="11"/>
      <c r="X7443" s="11"/>
      <c r="AA7443" s="11"/>
      <c r="AG7443" s="11"/>
    </row>
    <row r="7444" spans="5:33">
      <c r="E7444" s="11"/>
      <c r="K7444" s="11"/>
      <c r="Q7444" s="11"/>
      <c r="X7444" s="11"/>
      <c r="AA7444" s="11"/>
      <c r="AG7444" s="11"/>
    </row>
    <row r="7445" spans="5:33">
      <c r="E7445" s="11"/>
      <c r="K7445" s="11"/>
      <c r="Q7445" s="11"/>
      <c r="X7445" s="11"/>
      <c r="AA7445" s="11"/>
      <c r="AG7445" s="11"/>
    </row>
    <row r="7446" spans="5:33">
      <c r="E7446" s="11"/>
      <c r="K7446" s="11"/>
      <c r="Q7446" s="11"/>
      <c r="X7446" s="11"/>
      <c r="AA7446" s="11"/>
      <c r="AG7446" s="11"/>
    </row>
    <row r="7447" spans="5:33">
      <c r="E7447" s="11"/>
      <c r="K7447" s="11"/>
      <c r="Q7447" s="11"/>
      <c r="X7447" s="11"/>
      <c r="AA7447" s="11"/>
      <c r="AG7447" s="11"/>
    </row>
    <row r="7448" spans="5:33">
      <c r="E7448" s="11"/>
      <c r="K7448" s="11"/>
      <c r="Q7448" s="11"/>
      <c r="X7448" s="11"/>
      <c r="AA7448" s="11"/>
      <c r="AG7448" s="11"/>
    </row>
    <row r="7449" spans="5:33">
      <c r="E7449" s="11"/>
      <c r="K7449" s="11"/>
      <c r="Q7449" s="11"/>
      <c r="X7449" s="11"/>
      <c r="AA7449" s="11"/>
      <c r="AG7449" s="11"/>
    </row>
    <row r="7450" spans="5:33">
      <c r="E7450" s="11"/>
      <c r="K7450" s="11"/>
      <c r="Q7450" s="11"/>
      <c r="X7450" s="11"/>
      <c r="AA7450" s="11"/>
      <c r="AG7450" s="11"/>
    </row>
    <row r="7451" spans="5:33">
      <c r="E7451" s="11"/>
      <c r="K7451" s="11"/>
      <c r="Q7451" s="11"/>
      <c r="X7451" s="11"/>
      <c r="AA7451" s="11"/>
      <c r="AG7451" s="11"/>
    </row>
    <row r="7452" spans="5:33">
      <c r="E7452" s="11"/>
      <c r="K7452" s="11"/>
      <c r="Q7452" s="11"/>
      <c r="X7452" s="11"/>
      <c r="AA7452" s="11"/>
      <c r="AG7452" s="11"/>
    </row>
    <row r="7453" spans="5:33">
      <c r="E7453" s="11"/>
      <c r="K7453" s="11"/>
      <c r="Q7453" s="11"/>
      <c r="X7453" s="11"/>
      <c r="AA7453" s="11"/>
      <c r="AG7453" s="11"/>
    </row>
    <row r="7454" spans="5:33">
      <c r="E7454" s="11"/>
      <c r="K7454" s="11"/>
      <c r="Q7454" s="11"/>
      <c r="X7454" s="11"/>
      <c r="AA7454" s="11"/>
      <c r="AG7454" s="11"/>
    </row>
    <row r="7455" spans="5:33">
      <c r="E7455" s="11"/>
      <c r="K7455" s="11"/>
      <c r="Q7455" s="11"/>
      <c r="X7455" s="11"/>
      <c r="AA7455" s="11"/>
      <c r="AG7455" s="11"/>
    </row>
    <row r="7456" spans="5:33">
      <c r="E7456" s="11"/>
      <c r="K7456" s="11"/>
      <c r="Q7456" s="11"/>
      <c r="X7456" s="11"/>
      <c r="AA7456" s="11"/>
      <c r="AG7456" s="11"/>
    </row>
    <row r="7457" spans="5:33">
      <c r="E7457" s="11"/>
      <c r="K7457" s="11"/>
      <c r="Q7457" s="11"/>
      <c r="X7457" s="11"/>
      <c r="AA7457" s="11"/>
      <c r="AG7457" s="11"/>
    </row>
    <row r="7458" spans="5:33">
      <c r="E7458" s="11"/>
      <c r="K7458" s="11"/>
      <c r="Q7458" s="11"/>
      <c r="X7458" s="11"/>
      <c r="AA7458" s="11"/>
      <c r="AG7458" s="11"/>
    </row>
    <row r="7459" spans="5:33">
      <c r="E7459" s="11"/>
      <c r="K7459" s="11"/>
      <c r="Q7459" s="11"/>
      <c r="X7459" s="11"/>
      <c r="AA7459" s="11"/>
      <c r="AG7459" s="11"/>
    </row>
    <row r="7460" spans="5:33">
      <c r="E7460" s="11"/>
      <c r="K7460" s="11"/>
      <c r="Q7460" s="11"/>
      <c r="X7460" s="11"/>
      <c r="AA7460" s="11"/>
      <c r="AG7460" s="11"/>
    </row>
    <row r="7461" spans="5:33">
      <c r="E7461" s="11"/>
      <c r="K7461" s="11"/>
      <c r="Q7461" s="11"/>
      <c r="X7461" s="11"/>
      <c r="AA7461" s="11"/>
      <c r="AG7461" s="11"/>
    </row>
    <row r="7462" spans="5:33">
      <c r="E7462" s="11"/>
      <c r="K7462" s="11"/>
      <c r="Q7462" s="11"/>
      <c r="X7462" s="11"/>
      <c r="AA7462" s="11"/>
      <c r="AG7462" s="11"/>
    </row>
    <row r="7463" spans="5:33">
      <c r="E7463" s="11"/>
      <c r="K7463" s="11"/>
      <c r="Q7463" s="11"/>
      <c r="X7463" s="11"/>
      <c r="AA7463" s="11"/>
      <c r="AG7463" s="11"/>
    </row>
    <row r="7464" spans="5:33">
      <c r="E7464" s="11"/>
      <c r="K7464" s="11"/>
      <c r="Q7464" s="11"/>
      <c r="X7464" s="11"/>
      <c r="AA7464" s="11"/>
      <c r="AG7464" s="11"/>
    </row>
    <row r="7465" spans="5:33">
      <c r="E7465" s="11"/>
      <c r="K7465" s="11"/>
      <c r="Q7465" s="11"/>
      <c r="X7465" s="11"/>
      <c r="AA7465" s="11"/>
      <c r="AG7465" s="11"/>
    </row>
    <row r="7466" spans="5:33">
      <c r="E7466" s="11"/>
      <c r="K7466" s="11"/>
      <c r="Q7466" s="11"/>
      <c r="X7466" s="11"/>
      <c r="AA7466" s="11"/>
      <c r="AG7466" s="11"/>
    </row>
    <row r="7467" spans="5:33">
      <c r="E7467" s="11"/>
      <c r="K7467" s="11"/>
      <c r="Q7467" s="11"/>
      <c r="X7467" s="11"/>
      <c r="AA7467" s="11"/>
      <c r="AG7467" s="11"/>
    </row>
    <row r="7468" spans="5:33">
      <c r="E7468" s="11"/>
      <c r="K7468" s="11"/>
      <c r="Q7468" s="11"/>
      <c r="X7468" s="11"/>
      <c r="AA7468" s="11"/>
      <c r="AG7468" s="11"/>
    </row>
    <row r="7469" spans="5:33">
      <c r="E7469" s="11"/>
      <c r="K7469" s="11"/>
      <c r="Q7469" s="11"/>
      <c r="X7469" s="11"/>
      <c r="AA7469" s="11"/>
      <c r="AG7469" s="11"/>
    </row>
    <row r="7470" spans="5:33">
      <c r="E7470" s="11"/>
      <c r="K7470" s="11"/>
      <c r="Q7470" s="11"/>
      <c r="X7470" s="11"/>
      <c r="AA7470" s="11"/>
      <c r="AG7470" s="11"/>
    </row>
    <row r="7471" spans="5:33">
      <c r="E7471" s="11"/>
      <c r="K7471" s="11"/>
      <c r="Q7471" s="11"/>
      <c r="X7471" s="11"/>
      <c r="AA7471" s="11"/>
      <c r="AG7471" s="11"/>
    </row>
    <row r="7472" spans="5:33">
      <c r="E7472" s="11"/>
      <c r="K7472" s="11"/>
      <c r="Q7472" s="11"/>
      <c r="X7472" s="11"/>
      <c r="AA7472" s="11"/>
      <c r="AG7472" s="11"/>
    </row>
    <row r="7473" spans="5:33">
      <c r="E7473" s="11"/>
      <c r="K7473" s="11"/>
      <c r="Q7473" s="11"/>
      <c r="X7473" s="11"/>
      <c r="AA7473" s="11"/>
      <c r="AG7473" s="11"/>
    </row>
    <row r="7474" spans="5:33">
      <c r="E7474" s="11"/>
      <c r="K7474" s="11"/>
      <c r="Q7474" s="11"/>
      <c r="X7474" s="11"/>
      <c r="AA7474" s="11"/>
      <c r="AG7474" s="11"/>
    </row>
    <row r="7475" spans="5:33">
      <c r="E7475" s="11"/>
      <c r="K7475" s="11"/>
      <c r="Q7475" s="11"/>
      <c r="X7475" s="11"/>
      <c r="AA7475" s="11"/>
      <c r="AG7475" s="11"/>
    </row>
    <row r="7476" spans="5:33">
      <c r="E7476" s="11"/>
      <c r="K7476" s="11"/>
      <c r="Q7476" s="11"/>
      <c r="X7476" s="11"/>
      <c r="AA7476" s="11"/>
      <c r="AG7476" s="11"/>
    </row>
    <row r="7477" spans="5:33">
      <c r="E7477" s="11"/>
      <c r="K7477" s="11"/>
      <c r="Q7477" s="11"/>
      <c r="X7477" s="11"/>
      <c r="AA7477" s="11"/>
      <c r="AG7477" s="11"/>
    </row>
    <row r="7478" spans="5:33">
      <c r="E7478" s="11"/>
      <c r="K7478" s="11"/>
      <c r="Q7478" s="11"/>
      <c r="X7478" s="11"/>
      <c r="AA7478" s="11"/>
      <c r="AG7478" s="11"/>
    </row>
    <row r="7479" spans="5:33">
      <c r="E7479" s="11"/>
      <c r="K7479" s="11"/>
      <c r="Q7479" s="11"/>
      <c r="X7479" s="11"/>
      <c r="AA7479" s="11"/>
      <c r="AG7479" s="11"/>
    </row>
    <row r="7480" spans="5:33">
      <c r="E7480" s="11"/>
      <c r="K7480" s="11"/>
      <c r="Q7480" s="11"/>
      <c r="X7480" s="11"/>
      <c r="AA7480" s="11"/>
      <c r="AG7480" s="11"/>
    </row>
    <row r="7481" spans="5:33">
      <c r="E7481" s="11"/>
      <c r="K7481" s="11"/>
      <c r="Q7481" s="11"/>
      <c r="X7481" s="11"/>
      <c r="AA7481" s="11"/>
      <c r="AG7481" s="11"/>
    </row>
    <row r="7482" spans="5:33">
      <c r="E7482" s="11"/>
      <c r="K7482" s="11"/>
      <c r="Q7482" s="11"/>
      <c r="X7482" s="11"/>
      <c r="AA7482" s="11"/>
      <c r="AG7482" s="11"/>
    </row>
    <row r="7483" spans="5:33">
      <c r="E7483" s="11"/>
      <c r="K7483" s="11"/>
      <c r="Q7483" s="11"/>
      <c r="X7483" s="11"/>
      <c r="AA7483" s="11"/>
      <c r="AG7483" s="11"/>
    </row>
    <row r="7484" spans="5:33">
      <c r="E7484" s="11"/>
      <c r="K7484" s="11"/>
      <c r="Q7484" s="11"/>
      <c r="X7484" s="11"/>
      <c r="AA7484" s="11"/>
      <c r="AG7484" s="11"/>
    </row>
    <row r="7485" spans="5:33">
      <c r="E7485" s="11"/>
      <c r="K7485" s="11"/>
      <c r="Q7485" s="11"/>
      <c r="X7485" s="11"/>
      <c r="AA7485" s="11"/>
      <c r="AG7485" s="11"/>
    </row>
    <row r="7486" spans="5:33">
      <c r="E7486" s="11"/>
      <c r="K7486" s="11"/>
      <c r="Q7486" s="11"/>
      <c r="X7486" s="11"/>
      <c r="AA7486" s="11"/>
      <c r="AG7486" s="11"/>
    </row>
    <row r="7487" spans="5:33">
      <c r="E7487" s="11"/>
      <c r="K7487" s="11"/>
      <c r="Q7487" s="11"/>
      <c r="X7487" s="11"/>
      <c r="AA7487" s="11"/>
      <c r="AG7487" s="11"/>
    </row>
    <row r="7488" spans="5:33">
      <c r="E7488" s="11"/>
      <c r="K7488" s="11"/>
      <c r="Q7488" s="11"/>
      <c r="X7488" s="11"/>
      <c r="AA7488" s="11"/>
      <c r="AG7488" s="11"/>
    </row>
    <row r="7489" spans="5:33">
      <c r="E7489" s="11"/>
      <c r="K7489" s="11"/>
      <c r="Q7489" s="11"/>
      <c r="X7489" s="11"/>
      <c r="AA7489" s="11"/>
      <c r="AG7489" s="11"/>
    </row>
    <row r="7490" spans="5:33">
      <c r="E7490" s="11"/>
      <c r="K7490" s="11"/>
      <c r="Q7490" s="11"/>
      <c r="X7490" s="11"/>
      <c r="AA7490" s="11"/>
      <c r="AG7490" s="11"/>
    </row>
    <row r="7491" spans="5:33">
      <c r="E7491" s="11"/>
      <c r="K7491" s="11"/>
      <c r="Q7491" s="11"/>
      <c r="X7491" s="11"/>
      <c r="AA7491" s="11"/>
      <c r="AG7491" s="11"/>
    </row>
    <row r="7492" spans="5:33">
      <c r="E7492" s="11"/>
      <c r="K7492" s="11"/>
      <c r="Q7492" s="11"/>
      <c r="X7492" s="11"/>
      <c r="AA7492" s="11"/>
      <c r="AG7492" s="11"/>
    </row>
    <row r="7493" spans="5:33">
      <c r="E7493" s="11"/>
      <c r="K7493" s="11"/>
      <c r="Q7493" s="11"/>
      <c r="X7493" s="11"/>
      <c r="AA7493" s="11"/>
      <c r="AG7493" s="11"/>
    </row>
    <row r="7494" spans="5:33">
      <c r="E7494" s="11"/>
      <c r="K7494" s="11"/>
      <c r="Q7494" s="11"/>
      <c r="X7494" s="11"/>
      <c r="AA7494" s="11"/>
      <c r="AG7494" s="11"/>
    </row>
    <row r="7495" spans="5:33">
      <c r="E7495" s="11"/>
      <c r="K7495" s="11"/>
      <c r="Q7495" s="11"/>
      <c r="X7495" s="11"/>
      <c r="AA7495" s="11"/>
      <c r="AG7495" s="11"/>
    </row>
    <row r="7496" spans="5:33">
      <c r="E7496" s="11"/>
      <c r="K7496" s="11"/>
      <c r="Q7496" s="11"/>
      <c r="X7496" s="11"/>
      <c r="AA7496" s="11"/>
      <c r="AG7496" s="11"/>
    </row>
    <row r="7497" spans="5:33">
      <c r="E7497" s="11"/>
      <c r="K7497" s="11"/>
      <c r="Q7497" s="11"/>
      <c r="X7497" s="11"/>
      <c r="AA7497" s="11"/>
      <c r="AG7497" s="11"/>
    </row>
    <row r="7498" spans="5:33">
      <c r="E7498" s="11"/>
      <c r="K7498" s="11"/>
      <c r="Q7498" s="11"/>
      <c r="X7498" s="11"/>
      <c r="AA7498" s="11"/>
      <c r="AG7498" s="11"/>
    </row>
    <row r="7499" spans="5:33">
      <c r="E7499" s="11"/>
      <c r="K7499" s="11"/>
      <c r="Q7499" s="11"/>
      <c r="X7499" s="11"/>
      <c r="AA7499" s="11"/>
      <c r="AG7499" s="11"/>
    </row>
    <row r="7500" spans="5:33">
      <c r="E7500" s="11"/>
      <c r="K7500" s="11"/>
      <c r="Q7500" s="11"/>
      <c r="X7500" s="11"/>
      <c r="AA7500" s="11"/>
      <c r="AG7500" s="11"/>
    </row>
    <row r="7501" spans="5:33">
      <c r="E7501" s="11"/>
      <c r="K7501" s="11"/>
      <c r="Q7501" s="11"/>
      <c r="X7501" s="11"/>
      <c r="AA7501" s="11"/>
      <c r="AG7501" s="11"/>
    </row>
    <row r="7502" spans="5:33">
      <c r="E7502" s="11"/>
      <c r="K7502" s="11"/>
      <c r="Q7502" s="11"/>
      <c r="X7502" s="11"/>
      <c r="AA7502" s="11"/>
      <c r="AG7502" s="11"/>
    </row>
    <row r="7503" spans="5:33">
      <c r="E7503" s="11"/>
      <c r="K7503" s="11"/>
      <c r="Q7503" s="11"/>
      <c r="X7503" s="11"/>
      <c r="AA7503" s="11"/>
      <c r="AG7503" s="11"/>
    </row>
    <row r="7504" spans="5:33">
      <c r="E7504" s="11"/>
      <c r="K7504" s="11"/>
      <c r="Q7504" s="11"/>
      <c r="X7504" s="11"/>
      <c r="AA7504" s="11"/>
      <c r="AG7504" s="11"/>
    </row>
    <row r="7505" spans="5:33">
      <c r="E7505" s="11"/>
      <c r="K7505" s="11"/>
      <c r="Q7505" s="11"/>
      <c r="X7505" s="11"/>
      <c r="AA7505" s="11"/>
      <c r="AG7505" s="11"/>
    </row>
    <row r="7506" spans="5:33">
      <c r="E7506" s="11"/>
      <c r="K7506" s="11"/>
      <c r="Q7506" s="11"/>
      <c r="X7506" s="11"/>
      <c r="AA7506" s="11"/>
      <c r="AG7506" s="11"/>
    </row>
    <row r="7507" spans="5:33">
      <c r="E7507" s="11"/>
      <c r="K7507" s="11"/>
      <c r="Q7507" s="11"/>
      <c r="X7507" s="11"/>
      <c r="AA7507" s="11"/>
      <c r="AG7507" s="11"/>
    </row>
    <row r="7508" spans="5:33">
      <c r="E7508" s="11"/>
      <c r="K7508" s="11"/>
      <c r="Q7508" s="11"/>
      <c r="X7508" s="11"/>
      <c r="AA7508" s="11"/>
      <c r="AG7508" s="11"/>
    </row>
    <row r="7509" spans="5:33">
      <c r="E7509" s="11"/>
      <c r="K7509" s="11"/>
      <c r="Q7509" s="11"/>
      <c r="X7509" s="11"/>
      <c r="AA7509" s="11"/>
      <c r="AG7509" s="11"/>
    </row>
    <row r="7510" spans="5:33">
      <c r="E7510" s="11"/>
      <c r="K7510" s="11"/>
      <c r="Q7510" s="11"/>
      <c r="X7510" s="11"/>
      <c r="AA7510" s="11"/>
      <c r="AG7510" s="11"/>
    </row>
    <row r="7511" spans="5:33">
      <c r="E7511" s="11"/>
      <c r="K7511" s="11"/>
      <c r="Q7511" s="11"/>
      <c r="X7511" s="11"/>
      <c r="AA7511" s="11"/>
      <c r="AG7511" s="11"/>
    </row>
    <row r="7512" spans="5:33">
      <c r="E7512" s="11"/>
      <c r="K7512" s="11"/>
      <c r="Q7512" s="11"/>
      <c r="X7512" s="11"/>
      <c r="AA7512" s="11"/>
      <c r="AG7512" s="11"/>
    </row>
    <row r="7513" spans="5:33">
      <c r="E7513" s="11"/>
      <c r="K7513" s="11"/>
      <c r="Q7513" s="11"/>
      <c r="X7513" s="11"/>
      <c r="AA7513" s="11"/>
      <c r="AG7513" s="11"/>
    </row>
    <row r="7514" spans="5:33">
      <c r="E7514" s="11"/>
      <c r="K7514" s="11"/>
      <c r="Q7514" s="11"/>
      <c r="X7514" s="11"/>
      <c r="AA7514" s="11"/>
      <c r="AG7514" s="11"/>
    </row>
    <row r="7515" spans="5:33">
      <c r="E7515" s="11"/>
      <c r="K7515" s="11"/>
      <c r="Q7515" s="11"/>
      <c r="X7515" s="11"/>
      <c r="AA7515" s="11"/>
      <c r="AG7515" s="11"/>
    </row>
    <row r="7516" spans="5:33">
      <c r="E7516" s="11"/>
      <c r="K7516" s="11"/>
      <c r="Q7516" s="11"/>
      <c r="X7516" s="11"/>
      <c r="AA7516" s="11"/>
      <c r="AG7516" s="11"/>
    </row>
    <row r="7517" spans="5:33">
      <c r="E7517" s="11"/>
      <c r="K7517" s="11"/>
      <c r="Q7517" s="11"/>
      <c r="X7517" s="11"/>
      <c r="AA7517" s="11"/>
      <c r="AG7517" s="11"/>
    </row>
    <row r="7518" spans="5:33">
      <c r="E7518" s="11"/>
      <c r="K7518" s="11"/>
      <c r="Q7518" s="11"/>
      <c r="X7518" s="11"/>
      <c r="AA7518" s="11"/>
      <c r="AG7518" s="11"/>
    </row>
    <row r="7519" spans="5:33">
      <c r="E7519" s="11"/>
      <c r="K7519" s="11"/>
      <c r="Q7519" s="11"/>
      <c r="X7519" s="11"/>
      <c r="AA7519" s="11"/>
      <c r="AG7519" s="11"/>
    </row>
    <row r="7520" spans="5:33">
      <c r="E7520" s="11"/>
      <c r="K7520" s="11"/>
      <c r="Q7520" s="11"/>
      <c r="X7520" s="11"/>
      <c r="AA7520" s="11"/>
      <c r="AG7520" s="11"/>
    </row>
    <row r="7521" spans="5:33">
      <c r="E7521" s="11"/>
      <c r="K7521" s="11"/>
      <c r="Q7521" s="11"/>
      <c r="X7521" s="11"/>
      <c r="AA7521" s="11"/>
      <c r="AG7521" s="11"/>
    </row>
    <row r="7522" spans="5:33">
      <c r="E7522" s="11"/>
      <c r="K7522" s="11"/>
      <c r="Q7522" s="11"/>
      <c r="X7522" s="11"/>
      <c r="AA7522" s="11"/>
      <c r="AG7522" s="11"/>
    </row>
    <row r="7523" spans="5:33">
      <c r="E7523" s="11"/>
      <c r="K7523" s="11"/>
      <c r="Q7523" s="11"/>
      <c r="X7523" s="11"/>
      <c r="AA7523" s="11"/>
      <c r="AG7523" s="11"/>
    </row>
    <row r="7524" spans="5:33">
      <c r="E7524" s="11"/>
      <c r="K7524" s="11"/>
      <c r="Q7524" s="11"/>
      <c r="X7524" s="11"/>
      <c r="AA7524" s="11"/>
      <c r="AG7524" s="11"/>
    </row>
    <row r="7525" spans="5:33">
      <c r="E7525" s="11"/>
      <c r="K7525" s="11"/>
      <c r="Q7525" s="11"/>
      <c r="X7525" s="11"/>
      <c r="AA7525" s="11"/>
      <c r="AG7525" s="11"/>
    </row>
    <row r="7526" spans="5:33">
      <c r="E7526" s="11"/>
      <c r="K7526" s="11"/>
      <c r="Q7526" s="11"/>
      <c r="X7526" s="11"/>
      <c r="AA7526" s="11"/>
      <c r="AG7526" s="11"/>
    </row>
    <row r="7527" spans="5:33">
      <c r="E7527" s="11"/>
      <c r="K7527" s="11"/>
      <c r="Q7527" s="11"/>
      <c r="X7527" s="11"/>
      <c r="AA7527" s="11"/>
      <c r="AG7527" s="11"/>
    </row>
    <row r="7528" spans="5:33">
      <c r="E7528" s="11"/>
      <c r="K7528" s="11"/>
      <c r="Q7528" s="11"/>
      <c r="X7528" s="11"/>
      <c r="AA7528" s="11"/>
      <c r="AG7528" s="11"/>
    </row>
    <row r="7529" spans="5:33">
      <c r="E7529" s="11"/>
      <c r="K7529" s="11"/>
      <c r="Q7529" s="11"/>
      <c r="X7529" s="11"/>
      <c r="AA7529" s="11"/>
      <c r="AG7529" s="11"/>
    </row>
    <row r="7530" spans="5:33">
      <c r="E7530" s="11"/>
      <c r="K7530" s="11"/>
      <c r="Q7530" s="11"/>
      <c r="X7530" s="11"/>
      <c r="AA7530" s="11"/>
      <c r="AG7530" s="11"/>
    </row>
    <row r="7531" spans="5:33">
      <c r="E7531" s="11"/>
      <c r="K7531" s="11"/>
      <c r="Q7531" s="11"/>
      <c r="X7531" s="11"/>
      <c r="AA7531" s="11"/>
      <c r="AG7531" s="11"/>
    </row>
    <row r="7532" spans="5:33">
      <c r="E7532" s="11"/>
      <c r="K7532" s="11"/>
      <c r="Q7532" s="11"/>
      <c r="X7532" s="11"/>
      <c r="AA7532" s="11"/>
      <c r="AG7532" s="11"/>
    </row>
    <row r="7533" spans="5:33">
      <c r="E7533" s="11"/>
      <c r="K7533" s="11"/>
      <c r="Q7533" s="11"/>
      <c r="X7533" s="11"/>
      <c r="AA7533" s="11"/>
      <c r="AG7533" s="11"/>
    </row>
    <row r="7534" spans="5:33">
      <c r="E7534" s="11"/>
      <c r="K7534" s="11"/>
      <c r="Q7534" s="11"/>
      <c r="X7534" s="11"/>
      <c r="AA7534" s="11"/>
      <c r="AG7534" s="11"/>
    </row>
    <row r="7535" spans="5:33">
      <c r="E7535" s="11"/>
      <c r="K7535" s="11"/>
      <c r="Q7535" s="11"/>
      <c r="X7535" s="11"/>
      <c r="AA7535" s="11"/>
      <c r="AG7535" s="11"/>
    </row>
    <row r="7536" spans="5:33">
      <c r="E7536" s="11"/>
      <c r="K7536" s="11"/>
      <c r="Q7536" s="11"/>
      <c r="X7536" s="11"/>
      <c r="AA7536" s="11"/>
      <c r="AG7536" s="11"/>
    </row>
    <row r="7537" spans="5:33">
      <c r="E7537" s="11"/>
      <c r="K7537" s="11"/>
      <c r="Q7537" s="11"/>
      <c r="X7537" s="11"/>
      <c r="AA7537" s="11"/>
      <c r="AG7537" s="11"/>
    </row>
    <row r="7538" spans="5:33">
      <c r="E7538" s="11"/>
      <c r="K7538" s="11"/>
      <c r="Q7538" s="11"/>
      <c r="X7538" s="11"/>
      <c r="AA7538" s="11"/>
      <c r="AG7538" s="11"/>
    </row>
    <row r="7539" spans="5:33">
      <c r="E7539" s="11"/>
      <c r="K7539" s="11"/>
      <c r="Q7539" s="11"/>
      <c r="X7539" s="11"/>
      <c r="AA7539" s="11"/>
      <c r="AG7539" s="11"/>
    </row>
    <row r="7540" spans="5:33">
      <c r="E7540" s="11"/>
      <c r="K7540" s="11"/>
      <c r="Q7540" s="11"/>
      <c r="X7540" s="11"/>
      <c r="AA7540" s="11"/>
      <c r="AG7540" s="11"/>
    </row>
    <row r="7541" spans="5:33">
      <c r="E7541" s="11"/>
      <c r="K7541" s="11"/>
      <c r="Q7541" s="11"/>
      <c r="X7541" s="11"/>
      <c r="AA7541" s="11"/>
      <c r="AG7541" s="11"/>
    </row>
    <row r="7542" spans="5:33">
      <c r="E7542" s="11"/>
      <c r="K7542" s="11"/>
      <c r="Q7542" s="11"/>
      <c r="X7542" s="11"/>
      <c r="AA7542" s="11"/>
      <c r="AG7542" s="11"/>
    </row>
    <row r="7543" spans="5:33">
      <c r="E7543" s="11"/>
      <c r="K7543" s="11"/>
      <c r="Q7543" s="11"/>
      <c r="X7543" s="11"/>
      <c r="AA7543" s="11"/>
      <c r="AG7543" s="11"/>
    </row>
    <row r="7544" spans="5:33">
      <c r="E7544" s="11"/>
      <c r="K7544" s="11"/>
      <c r="Q7544" s="11"/>
      <c r="X7544" s="11"/>
      <c r="AA7544" s="11"/>
      <c r="AG7544" s="11"/>
    </row>
    <row r="7545" spans="5:33">
      <c r="E7545" s="11"/>
      <c r="K7545" s="11"/>
      <c r="Q7545" s="11"/>
      <c r="X7545" s="11"/>
      <c r="AA7545" s="11"/>
      <c r="AG7545" s="11"/>
    </row>
    <row r="7546" spans="5:33">
      <c r="E7546" s="11"/>
      <c r="K7546" s="11"/>
      <c r="Q7546" s="11"/>
      <c r="X7546" s="11"/>
      <c r="AA7546" s="11"/>
      <c r="AG7546" s="11"/>
    </row>
    <row r="7547" spans="5:33">
      <c r="E7547" s="11"/>
      <c r="K7547" s="11"/>
      <c r="Q7547" s="11"/>
      <c r="X7547" s="11"/>
      <c r="AA7547" s="11"/>
      <c r="AG7547" s="11"/>
    </row>
    <row r="7548" spans="5:33">
      <c r="E7548" s="11"/>
      <c r="K7548" s="11"/>
      <c r="Q7548" s="11"/>
      <c r="X7548" s="11"/>
      <c r="AA7548" s="11"/>
      <c r="AG7548" s="11"/>
    </row>
    <row r="7549" spans="5:33">
      <c r="E7549" s="11"/>
      <c r="K7549" s="11"/>
      <c r="Q7549" s="11"/>
      <c r="X7549" s="11"/>
      <c r="AA7549" s="11"/>
      <c r="AG7549" s="11"/>
    </row>
    <row r="7550" spans="5:33">
      <c r="E7550" s="11"/>
      <c r="K7550" s="11"/>
      <c r="Q7550" s="11"/>
      <c r="X7550" s="11"/>
      <c r="AA7550" s="11"/>
      <c r="AG7550" s="11"/>
    </row>
    <row r="7551" spans="5:33">
      <c r="E7551" s="11"/>
      <c r="K7551" s="11"/>
      <c r="Q7551" s="11"/>
      <c r="X7551" s="11"/>
      <c r="AA7551" s="11"/>
      <c r="AG7551" s="11"/>
    </row>
    <row r="7552" spans="5:33">
      <c r="E7552" s="11"/>
      <c r="K7552" s="11"/>
      <c r="Q7552" s="11"/>
      <c r="X7552" s="11"/>
      <c r="AA7552" s="11"/>
      <c r="AG7552" s="11"/>
    </row>
    <row r="7553" spans="5:33">
      <c r="E7553" s="11"/>
      <c r="K7553" s="11"/>
      <c r="Q7553" s="11"/>
      <c r="X7553" s="11"/>
      <c r="AA7553" s="11"/>
      <c r="AG7553" s="11"/>
    </row>
    <row r="7554" spans="5:33">
      <c r="E7554" s="11"/>
      <c r="K7554" s="11"/>
      <c r="Q7554" s="11"/>
      <c r="X7554" s="11"/>
      <c r="AA7554" s="11"/>
      <c r="AG7554" s="11"/>
    </row>
    <row r="7555" spans="5:33">
      <c r="E7555" s="11"/>
      <c r="K7555" s="11"/>
      <c r="Q7555" s="11"/>
      <c r="X7555" s="11"/>
      <c r="AA7555" s="11"/>
      <c r="AG7555" s="11"/>
    </row>
    <row r="7556" spans="5:33">
      <c r="E7556" s="11"/>
      <c r="K7556" s="11"/>
      <c r="Q7556" s="11"/>
      <c r="X7556" s="11"/>
      <c r="AA7556" s="11"/>
      <c r="AG7556" s="11"/>
    </row>
    <row r="7557" spans="5:33">
      <c r="E7557" s="11"/>
      <c r="K7557" s="11"/>
      <c r="Q7557" s="11"/>
      <c r="X7557" s="11"/>
      <c r="AA7557" s="11"/>
      <c r="AG7557" s="11"/>
    </row>
    <row r="7558" spans="5:33">
      <c r="E7558" s="11"/>
      <c r="K7558" s="11"/>
      <c r="Q7558" s="11"/>
      <c r="X7558" s="11"/>
      <c r="AA7558" s="11"/>
      <c r="AG7558" s="11"/>
    </row>
    <row r="7559" spans="5:33">
      <c r="E7559" s="11"/>
      <c r="K7559" s="11"/>
      <c r="Q7559" s="11"/>
      <c r="X7559" s="11"/>
      <c r="AA7559" s="11"/>
      <c r="AG7559" s="11"/>
    </row>
    <row r="7560" spans="5:33">
      <c r="E7560" s="11"/>
      <c r="K7560" s="11"/>
      <c r="Q7560" s="11"/>
      <c r="X7560" s="11"/>
      <c r="AA7560" s="11"/>
      <c r="AG7560" s="11"/>
    </row>
    <row r="7561" spans="5:33">
      <c r="E7561" s="11"/>
      <c r="K7561" s="11"/>
      <c r="Q7561" s="11"/>
      <c r="X7561" s="11"/>
      <c r="AA7561" s="11"/>
      <c r="AG7561" s="11"/>
    </row>
    <row r="7562" spans="5:33">
      <c r="E7562" s="11"/>
      <c r="K7562" s="11"/>
      <c r="Q7562" s="11"/>
      <c r="X7562" s="11"/>
      <c r="AA7562" s="11"/>
      <c r="AG7562" s="11"/>
    </row>
    <row r="7563" spans="5:33">
      <c r="E7563" s="11"/>
      <c r="K7563" s="11"/>
      <c r="Q7563" s="11"/>
      <c r="X7563" s="11"/>
      <c r="AA7563" s="11"/>
      <c r="AG7563" s="11"/>
    </row>
    <row r="7564" spans="5:33">
      <c r="E7564" s="11"/>
      <c r="K7564" s="11"/>
      <c r="Q7564" s="11"/>
      <c r="X7564" s="11"/>
      <c r="AA7564" s="11"/>
      <c r="AG7564" s="11"/>
    </row>
    <row r="7565" spans="5:33">
      <c r="E7565" s="11"/>
      <c r="K7565" s="11"/>
      <c r="Q7565" s="11"/>
      <c r="X7565" s="11"/>
      <c r="AA7565" s="11"/>
      <c r="AG7565" s="11"/>
    </row>
    <row r="7566" spans="5:33">
      <c r="E7566" s="11"/>
      <c r="K7566" s="11"/>
      <c r="Q7566" s="11"/>
      <c r="X7566" s="11"/>
      <c r="AA7566" s="11"/>
      <c r="AG7566" s="11"/>
    </row>
    <row r="7567" spans="5:33">
      <c r="E7567" s="11"/>
      <c r="K7567" s="11"/>
      <c r="Q7567" s="11"/>
      <c r="X7567" s="11"/>
      <c r="AA7567" s="11"/>
      <c r="AG7567" s="11"/>
    </row>
    <row r="7568" spans="5:33">
      <c r="E7568" s="11"/>
      <c r="K7568" s="11"/>
      <c r="Q7568" s="11"/>
      <c r="X7568" s="11"/>
      <c r="AA7568" s="11"/>
      <c r="AG7568" s="11"/>
    </row>
    <row r="7569" spans="5:33">
      <c r="E7569" s="11"/>
      <c r="K7569" s="11"/>
      <c r="Q7569" s="11"/>
      <c r="X7569" s="11"/>
      <c r="AA7569" s="11"/>
      <c r="AG7569" s="11"/>
    </row>
    <row r="7570" spans="5:33">
      <c r="E7570" s="11"/>
      <c r="K7570" s="11"/>
      <c r="Q7570" s="11"/>
      <c r="X7570" s="11"/>
      <c r="AA7570" s="11"/>
      <c r="AG7570" s="11"/>
    </row>
    <row r="7571" spans="5:33">
      <c r="E7571" s="11"/>
      <c r="K7571" s="11"/>
      <c r="Q7571" s="11"/>
      <c r="X7571" s="11"/>
      <c r="AA7571" s="11"/>
      <c r="AG7571" s="11"/>
    </row>
    <row r="7572" spans="5:33">
      <c r="E7572" s="11"/>
      <c r="K7572" s="11"/>
      <c r="Q7572" s="11"/>
      <c r="X7572" s="11"/>
      <c r="AA7572" s="11"/>
      <c r="AG7572" s="11"/>
    </row>
    <row r="7573" spans="5:33">
      <c r="E7573" s="11"/>
      <c r="K7573" s="11"/>
      <c r="Q7573" s="11"/>
      <c r="X7573" s="11"/>
      <c r="AA7573" s="11"/>
      <c r="AG7573" s="11"/>
    </row>
    <row r="7574" spans="5:33">
      <c r="E7574" s="11"/>
      <c r="K7574" s="11"/>
      <c r="Q7574" s="11"/>
      <c r="X7574" s="11"/>
      <c r="AA7574" s="11"/>
      <c r="AG7574" s="11"/>
    </row>
    <row r="7575" spans="5:33">
      <c r="E7575" s="11"/>
      <c r="K7575" s="11"/>
      <c r="Q7575" s="11"/>
      <c r="X7575" s="11"/>
      <c r="AA7575" s="11"/>
      <c r="AG7575" s="11"/>
    </row>
    <row r="7576" spans="5:33">
      <c r="E7576" s="11"/>
      <c r="K7576" s="11"/>
      <c r="Q7576" s="11"/>
      <c r="X7576" s="11"/>
      <c r="AA7576" s="11"/>
      <c r="AG7576" s="11"/>
    </row>
    <row r="7577" spans="5:33">
      <c r="E7577" s="11"/>
      <c r="K7577" s="11"/>
      <c r="Q7577" s="11"/>
      <c r="X7577" s="11"/>
      <c r="AA7577" s="11"/>
      <c r="AG7577" s="11"/>
    </row>
    <row r="7578" spans="5:33">
      <c r="E7578" s="11"/>
      <c r="K7578" s="11"/>
      <c r="Q7578" s="11"/>
      <c r="X7578" s="11"/>
      <c r="AA7578" s="11"/>
      <c r="AG7578" s="11"/>
    </row>
    <row r="7579" spans="5:33">
      <c r="E7579" s="11"/>
      <c r="K7579" s="11"/>
      <c r="Q7579" s="11"/>
      <c r="X7579" s="11"/>
      <c r="AA7579" s="11"/>
      <c r="AG7579" s="11"/>
    </row>
    <row r="7580" spans="5:33">
      <c r="E7580" s="11"/>
      <c r="K7580" s="11"/>
      <c r="Q7580" s="11"/>
      <c r="X7580" s="11"/>
      <c r="AA7580" s="11"/>
      <c r="AG7580" s="11"/>
    </row>
    <row r="7581" spans="5:33">
      <c r="E7581" s="11"/>
      <c r="K7581" s="11"/>
      <c r="Q7581" s="11"/>
      <c r="X7581" s="11"/>
      <c r="AA7581" s="11"/>
      <c r="AG7581" s="11"/>
    </row>
    <row r="7582" spans="5:33">
      <c r="E7582" s="11"/>
      <c r="K7582" s="11"/>
      <c r="Q7582" s="11"/>
      <c r="X7582" s="11"/>
      <c r="AA7582" s="11"/>
      <c r="AG7582" s="11"/>
    </row>
    <row r="7583" spans="5:33">
      <c r="E7583" s="11"/>
      <c r="K7583" s="11"/>
      <c r="Q7583" s="11"/>
      <c r="X7583" s="11"/>
      <c r="AA7583" s="11"/>
      <c r="AG7583" s="11"/>
    </row>
    <row r="7584" spans="5:33">
      <c r="E7584" s="11"/>
      <c r="K7584" s="11"/>
      <c r="Q7584" s="11"/>
      <c r="X7584" s="11"/>
      <c r="AA7584" s="11"/>
      <c r="AG7584" s="11"/>
    </row>
    <row r="7585" spans="5:33">
      <c r="E7585" s="11"/>
      <c r="K7585" s="11"/>
      <c r="Q7585" s="11"/>
      <c r="X7585" s="11"/>
      <c r="AA7585" s="11"/>
      <c r="AG7585" s="11"/>
    </row>
    <row r="7586" spans="5:33">
      <c r="E7586" s="11"/>
      <c r="K7586" s="11"/>
      <c r="Q7586" s="11"/>
      <c r="X7586" s="11"/>
      <c r="AA7586" s="11"/>
      <c r="AG7586" s="11"/>
    </row>
    <row r="7587" spans="5:33">
      <c r="E7587" s="11"/>
      <c r="K7587" s="11"/>
      <c r="Q7587" s="11"/>
      <c r="X7587" s="11"/>
      <c r="AA7587" s="11"/>
      <c r="AG7587" s="11"/>
    </row>
    <row r="7588" spans="5:33">
      <c r="E7588" s="11"/>
      <c r="K7588" s="11"/>
      <c r="Q7588" s="11"/>
      <c r="X7588" s="11"/>
      <c r="AA7588" s="11"/>
      <c r="AG7588" s="11"/>
    </row>
    <row r="7589" spans="5:33">
      <c r="E7589" s="11"/>
      <c r="K7589" s="11"/>
      <c r="Q7589" s="11"/>
      <c r="X7589" s="11"/>
      <c r="AA7589" s="11"/>
      <c r="AG7589" s="11"/>
    </row>
    <row r="7590" spans="5:33">
      <c r="E7590" s="11"/>
      <c r="K7590" s="11"/>
      <c r="Q7590" s="11"/>
      <c r="X7590" s="11"/>
      <c r="AA7590" s="11"/>
      <c r="AG7590" s="11"/>
    </row>
    <row r="7591" spans="5:33">
      <c r="E7591" s="11"/>
      <c r="K7591" s="11"/>
      <c r="Q7591" s="11"/>
      <c r="X7591" s="11"/>
      <c r="AA7591" s="11"/>
      <c r="AG7591" s="11"/>
    </row>
    <row r="7592" spans="5:33">
      <c r="E7592" s="11"/>
      <c r="K7592" s="11"/>
      <c r="Q7592" s="11"/>
      <c r="X7592" s="11"/>
      <c r="AA7592" s="11"/>
      <c r="AG7592" s="11"/>
    </row>
    <row r="7593" spans="5:33">
      <c r="E7593" s="11"/>
      <c r="K7593" s="11"/>
      <c r="Q7593" s="11"/>
      <c r="X7593" s="11"/>
      <c r="AA7593" s="11"/>
      <c r="AG7593" s="11"/>
    </row>
    <row r="7594" spans="5:33">
      <c r="E7594" s="11"/>
      <c r="K7594" s="11"/>
      <c r="Q7594" s="11"/>
      <c r="X7594" s="11"/>
      <c r="AA7594" s="11"/>
      <c r="AG7594" s="11"/>
    </row>
    <row r="7595" spans="5:33">
      <c r="E7595" s="11"/>
      <c r="K7595" s="11"/>
      <c r="Q7595" s="11"/>
      <c r="X7595" s="11"/>
      <c r="AA7595" s="11"/>
      <c r="AG7595" s="11"/>
    </row>
    <row r="7596" spans="5:33">
      <c r="E7596" s="11"/>
      <c r="K7596" s="11"/>
      <c r="Q7596" s="11"/>
      <c r="X7596" s="11"/>
      <c r="AA7596" s="11"/>
      <c r="AG7596" s="11"/>
    </row>
    <row r="7597" spans="5:33">
      <c r="E7597" s="11"/>
      <c r="K7597" s="11"/>
      <c r="Q7597" s="11"/>
      <c r="X7597" s="11"/>
      <c r="AA7597" s="11"/>
      <c r="AG7597" s="11"/>
    </row>
    <row r="7598" spans="5:33">
      <c r="E7598" s="11"/>
      <c r="K7598" s="11"/>
      <c r="Q7598" s="11"/>
      <c r="X7598" s="11"/>
      <c r="AA7598" s="11"/>
      <c r="AG7598" s="11"/>
    </row>
    <row r="7599" spans="5:33">
      <c r="E7599" s="11"/>
      <c r="K7599" s="11"/>
      <c r="Q7599" s="11"/>
      <c r="X7599" s="11"/>
      <c r="AA7599" s="11"/>
      <c r="AG7599" s="11"/>
    </row>
    <row r="7600" spans="5:33">
      <c r="E7600" s="11"/>
      <c r="K7600" s="11"/>
      <c r="Q7600" s="11"/>
      <c r="X7600" s="11"/>
      <c r="AA7600" s="11"/>
      <c r="AG7600" s="11"/>
    </row>
    <row r="7601" spans="5:33">
      <c r="E7601" s="11"/>
      <c r="K7601" s="11"/>
      <c r="Q7601" s="11"/>
      <c r="X7601" s="11"/>
      <c r="AA7601" s="11"/>
      <c r="AG7601" s="11"/>
    </row>
    <row r="7602" spans="5:33">
      <c r="E7602" s="11"/>
      <c r="K7602" s="11"/>
      <c r="Q7602" s="11"/>
      <c r="X7602" s="11"/>
      <c r="AA7602" s="11"/>
      <c r="AG7602" s="11"/>
    </row>
    <row r="7603" spans="5:33">
      <c r="E7603" s="11"/>
      <c r="K7603" s="11"/>
      <c r="Q7603" s="11"/>
      <c r="X7603" s="11"/>
      <c r="AA7603" s="11"/>
      <c r="AG7603" s="11"/>
    </row>
    <row r="7604" spans="5:33">
      <c r="E7604" s="11"/>
      <c r="K7604" s="11"/>
      <c r="Q7604" s="11"/>
      <c r="X7604" s="11"/>
      <c r="AA7604" s="11"/>
      <c r="AG7604" s="11"/>
    </row>
    <row r="7605" spans="5:33">
      <c r="E7605" s="11"/>
      <c r="K7605" s="11"/>
      <c r="Q7605" s="11"/>
      <c r="X7605" s="11"/>
      <c r="AA7605" s="11"/>
      <c r="AG7605" s="11"/>
    </row>
    <row r="7606" spans="5:33">
      <c r="E7606" s="11"/>
      <c r="K7606" s="11"/>
      <c r="Q7606" s="11"/>
      <c r="X7606" s="11"/>
      <c r="AA7606" s="11"/>
      <c r="AG7606" s="11"/>
    </row>
    <row r="7607" spans="5:33">
      <c r="E7607" s="11"/>
      <c r="K7607" s="11"/>
      <c r="Q7607" s="11"/>
      <c r="X7607" s="11"/>
      <c r="AA7607" s="11"/>
      <c r="AG7607" s="11"/>
    </row>
    <row r="7608" spans="5:33">
      <c r="E7608" s="11"/>
      <c r="K7608" s="11"/>
      <c r="Q7608" s="11"/>
      <c r="X7608" s="11"/>
      <c r="AA7608" s="11"/>
      <c r="AG7608" s="11"/>
    </row>
    <row r="7609" spans="5:33">
      <c r="E7609" s="11"/>
      <c r="K7609" s="11"/>
      <c r="Q7609" s="11"/>
      <c r="X7609" s="11"/>
      <c r="AA7609" s="11"/>
      <c r="AG7609" s="11"/>
    </row>
    <row r="7610" spans="5:33">
      <c r="E7610" s="11"/>
      <c r="K7610" s="11"/>
      <c r="Q7610" s="11"/>
      <c r="X7610" s="11"/>
      <c r="AA7610" s="11"/>
      <c r="AG7610" s="11"/>
    </row>
    <row r="7611" spans="5:33">
      <c r="E7611" s="11"/>
      <c r="K7611" s="11"/>
      <c r="Q7611" s="11"/>
      <c r="X7611" s="11"/>
      <c r="AA7611" s="11"/>
      <c r="AG7611" s="11"/>
    </row>
    <row r="7612" spans="5:33">
      <c r="E7612" s="11"/>
      <c r="K7612" s="11"/>
      <c r="Q7612" s="11"/>
      <c r="X7612" s="11"/>
      <c r="AA7612" s="11"/>
      <c r="AG7612" s="11"/>
    </row>
    <row r="7613" spans="5:33">
      <c r="E7613" s="11"/>
      <c r="K7613" s="11"/>
      <c r="Q7613" s="11"/>
      <c r="X7613" s="11"/>
      <c r="AA7613" s="11"/>
      <c r="AG7613" s="11"/>
    </row>
    <row r="7614" spans="5:33">
      <c r="E7614" s="11"/>
      <c r="K7614" s="11"/>
      <c r="Q7614" s="11"/>
      <c r="X7614" s="11"/>
      <c r="AA7614" s="11"/>
      <c r="AG7614" s="11"/>
    </row>
    <row r="7615" spans="5:33">
      <c r="E7615" s="11"/>
      <c r="K7615" s="11"/>
      <c r="Q7615" s="11"/>
      <c r="X7615" s="11"/>
      <c r="AA7615" s="11"/>
      <c r="AG7615" s="11"/>
    </row>
    <row r="7616" spans="5:33">
      <c r="E7616" s="11"/>
      <c r="K7616" s="11"/>
      <c r="Q7616" s="11"/>
      <c r="X7616" s="11"/>
      <c r="AA7616" s="11"/>
      <c r="AG7616" s="11"/>
    </row>
    <row r="7617" spans="5:33">
      <c r="E7617" s="11"/>
      <c r="K7617" s="11"/>
      <c r="Q7617" s="11"/>
      <c r="X7617" s="11"/>
      <c r="AA7617" s="11"/>
      <c r="AG7617" s="11"/>
    </row>
    <row r="7618" spans="5:33">
      <c r="E7618" s="11"/>
      <c r="K7618" s="11"/>
      <c r="Q7618" s="11"/>
      <c r="X7618" s="11"/>
      <c r="AA7618" s="11"/>
      <c r="AG7618" s="11"/>
    </row>
    <row r="7619" spans="5:33">
      <c r="E7619" s="11"/>
      <c r="K7619" s="11"/>
      <c r="Q7619" s="11"/>
      <c r="X7619" s="11"/>
      <c r="AA7619" s="11"/>
      <c r="AG7619" s="11"/>
    </row>
    <row r="7620" spans="5:33">
      <c r="E7620" s="11"/>
      <c r="K7620" s="11"/>
      <c r="Q7620" s="11"/>
      <c r="X7620" s="11"/>
      <c r="AA7620" s="11"/>
      <c r="AG7620" s="11"/>
    </row>
    <row r="7621" spans="5:33">
      <c r="E7621" s="11"/>
      <c r="K7621" s="11"/>
      <c r="Q7621" s="11"/>
      <c r="X7621" s="11"/>
      <c r="AA7621" s="11"/>
      <c r="AG7621" s="11"/>
    </row>
    <row r="7622" spans="5:33">
      <c r="E7622" s="11"/>
      <c r="K7622" s="11"/>
      <c r="Q7622" s="11"/>
      <c r="X7622" s="11"/>
      <c r="AA7622" s="11"/>
      <c r="AG7622" s="11"/>
    </row>
    <row r="7623" spans="5:33">
      <c r="E7623" s="11"/>
      <c r="K7623" s="11"/>
      <c r="Q7623" s="11"/>
      <c r="X7623" s="11"/>
      <c r="AA7623" s="11"/>
      <c r="AG7623" s="11"/>
    </row>
    <row r="7624" spans="5:33">
      <c r="E7624" s="11"/>
      <c r="K7624" s="11"/>
      <c r="Q7624" s="11"/>
      <c r="X7624" s="11"/>
      <c r="AA7624" s="11"/>
      <c r="AG7624" s="11"/>
    </row>
    <row r="7625" spans="5:33">
      <c r="E7625" s="11"/>
      <c r="K7625" s="11"/>
      <c r="Q7625" s="11"/>
      <c r="X7625" s="11"/>
      <c r="AA7625" s="11"/>
      <c r="AG7625" s="11"/>
    </row>
    <row r="7626" spans="5:33">
      <c r="E7626" s="11"/>
      <c r="K7626" s="11"/>
      <c r="Q7626" s="11"/>
      <c r="X7626" s="11"/>
      <c r="AA7626" s="11"/>
      <c r="AG7626" s="11"/>
    </row>
    <row r="7627" spans="5:33">
      <c r="E7627" s="11"/>
      <c r="K7627" s="11"/>
      <c r="Q7627" s="11"/>
      <c r="X7627" s="11"/>
      <c r="AA7627" s="11"/>
      <c r="AG7627" s="11"/>
    </row>
    <row r="7628" spans="5:33">
      <c r="E7628" s="11"/>
      <c r="K7628" s="11"/>
      <c r="Q7628" s="11"/>
      <c r="X7628" s="11"/>
      <c r="AA7628" s="11"/>
      <c r="AG7628" s="11"/>
    </row>
    <row r="7629" spans="5:33">
      <c r="E7629" s="11"/>
      <c r="K7629" s="11"/>
      <c r="Q7629" s="11"/>
      <c r="X7629" s="11"/>
      <c r="AA7629" s="11"/>
      <c r="AG7629" s="11"/>
    </row>
    <row r="7630" spans="5:33">
      <c r="E7630" s="11"/>
      <c r="K7630" s="11"/>
      <c r="Q7630" s="11"/>
      <c r="X7630" s="11"/>
      <c r="AA7630" s="11"/>
      <c r="AG7630" s="11"/>
    </row>
    <row r="7631" spans="5:33">
      <c r="E7631" s="11"/>
      <c r="K7631" s="11"/>
      <c r="Q7631" s="11"/>
      <c r="X7631" s="11"/>
      <c r="AA7631" s="11"/>
      <c r="AG7631" s="11"/>
    </row>
    <row r="7632" spans="5:33">
      <c r="E7632" s="11"/>
      <c r="K7632" s="11"/>
      <c r="Q7632" s="11"/>
      <c r="X7632" s="11"/>
      <c r="AA7632" s="11"/>
      <c r="AG7632" s="11"/>
    </row>
    <row r="7633" spans="5:33">
      <c r="E7633" s="11"/>
      <c r="K7633" s="11"/>
      <c r="Q7633" s="11"/>
      <c r="X7633" s="11"/>
      <c r="AA7633" s="11"/>
      <c r="AG7633" s="11"/>
    </row>
    <row r="7634" spans="5:33">
      <c r="E7634" s="11"/>
      <c r="K7634" s="11"/>
      <c r="Q7634" s="11"/>
      <c r="X7634" s="11"/>
      <c r="AA7634" s="11"/>
      <c r="AG7634" s="11"/>
    </row>
    <row r="7635" spans="5:33">
      <c r="E7635" s="11"/>
      <c r="K7635" s="11"/>
      <c r="Q7635" s="11"/>
      <c r="X7635" s="11"/>
      <c r="AA7635" s="11"/>
      <c r="AG7635" s="11"/>
    </row>
    <row r="7636" spans="5:33">
      <c r="E7636" s="11"/>
      <c r="K7636" s="11"/>
      <c r="Q7636" s="11"/>
      <c r="X7636" s="11"/>
      <c r="AA7636" s="11"/>
      <c r="AG7636" s="11"/>
    </row>
    <row r="7637" spans="5:33">
      <c r="E7637" s="11"/>
      <c r="K7637" s="11"/>
      <c r="Q7637" s="11"/>
      <c r="X7637" s="11"/>
      <c r="AA7637" s="11"/>
      <c r="AG7637" s="11"/>
    </row>
    <row r="7638" spans="5:33">
      <c r="E7638" s="11"/>
      <c r="K7638" s="11"/>
      <c r="Q7638" s="11"/>
      <c r="X7638" s="11"/>
      <c r="AA7638" s="11"/>
      <c r="AG7638" s="11"/>
    </row>
    <row r="7639" spans="5:33">
      <c r="E7639" s="11"/>
      <c r="K7639" s="11"/>
      <c r="Q7639" s="11"/>
      <c r="X7639" s="11"/>
      <c r="AA7639" s="11"/>
      <c r="AG7639" s="11"/>
    </row>
    <row r="7640" spans="5:33">
      <c r="E7640" s="11"/>
      <c r="K7640" s="11"/>
      <c r="Q7640" s="11"/>
      <c r="X7640" s="11"/>
      <c r="AA7640" s="11"/>
      <c r="AG7640" s="11"/>
    </row>
    <row r="7641" spans="5:33">
      <c r="E7641" s="11"/>
      <c r="K7641" s="11"/>
      <c r="Q7641" s="11"/>
      <c r="X7641" s="11"/>
      <c r="AA7641" s="11"/>
      <c r="AG7641" s="11"/>
    </row>
    <row r="7642" spans="5:33">
      <c r="E7642" s="11"/>
      <c r="K7642" s="11"/>
      <c r="Q7642" s="11"/>
      <c r="X7642" s="11"/>
      <c r="AA7642" s="11"/>
      <c r="AG7642" s="11"/>
    </row>
    <row r="7643" spans="5:33">
      <c r="E7643" s="11"/>
      <c r="K7643" s="11"/>
      <c r="Q7643" s="11"/>
      <c r="X7643" s="11"/>
      <c r="AA7643" s="11"/>
      <c r="AG7643" s="11"/>
    </row>
    <row r="7644" spans="5:33">
      <c r="E7644" s="11"/>
      <c r="K7644" s="11"/>
      <c r="Q7644" s="11"/>
      <c r="X7644" s="11"/>
      <c r="AA7644" s="11"/>
      <c r="AG7644" s="11"/>
    </row>
    <row r="7645" spans="5:33">
      <c r="E7645" s="11"/>
      <c r="K7645" s="11"/>
      <c r="Q7645" s="11"/>
      <c r="X7645" s="11"/>
      <c r="AA7645" s="11"/>
      <c r="AG7645" s="11"/>
    </row>
    <row r="7646" spans="5:33">
      <c r="E7646" s="11"/>
      <c r="K7646" s="11"/>
      <c r="Q7646" s="11"/>
      <c r="X7646" s="11"/>
      <c r="AA7646" s="11"/>
      <c r="AG7646" s="11"/>
    </row>
    <row r="7647" spans="5:33">
      <c r="E7647" s="11"/>
      <c r="K7647" s="11"/>
      <c r="Q7647" s="11"/>
      <c r="X7647" s="11"/>
      <c r="AA7647" s="11"/>
      <c r="AG7647" s="11"/>
    </row>
    <row r="7648" spans="5:33">
      <c r="E7648" s="11"/>
      <c r="K7648" s="11"/>
      <c r="Q7648" s="11"/>
      <c r="X7648" s="11"/>
      <c r="AA7648" s="11"/>
      <c r="AG7648" s="11"/>
    </row>
    <row r="7649" spans="5:33">
      <c r="E7649" s="11"/>
      <c r="K7649" s="11"/>
      <c r="Q7649" s="11"/>
      <c r="X7649" s="11"/>
      <c r="AA7649" s="11"/>
      <c r="AG7649" s="11"/>
    </row>
    <row r="7650" spans="5:33">
      <c r="E7650" s="11"/>
      <c r="K7650" s="11"/>
      <c r="Q7650" s="11"/>
      <c r="X7650" s="11"/>
      <c r="AA7650" s="11"/>
      <c r="AG7650" s="11"/>
    </row>
    <row r="7651" spans="5:33">
      <c r="E7651" s="11"/>
      <c r="K7651" s="11"/>
      <c r="Q7651" s="11"/>
      <c r="X7651" s="11"/>
      <c r="AA7651" s="11"/>
      <c r="AG7651" s="11"/>
    </row>
    <row r="7652" spans="5:33">
      <c r="E7652" s="11"/>
      <c r="K7652" s="11"/>
      <c r="Q7652" s="11"/>
      <c r="X7652" s="11"/>
      <c r="AA7652" s="11"/>
      <c r="AG7652" s="11"/>
    </row>
    <row r="7653" spans="5:33">
      <c r="E7653" s="11"/>
      <c r="K7653" s="11"/>
      <c r="Q7653" s="11"/>
      <c r="X7653" s="11"/>
      <c r="AA7653" s="11"/>
      <c r="AG7653" s="11"/>
    </row>
    <row r="7654" spans="5:33">
      <c r="E7654" s="11"/>
      <c r="K7654" s="11"/>
      <c r="Q7654" s="11"/>
      <c r="X7654" s="11"/>
      <c r="AA7654" s="11"/>
      <c r="AG7654" s="11"/>
    </row>
    <row r="7655" spans="5:33">
      <c r="E7655" s="11"/>
      <c r="K7655" s="11"/>
      <c r="Q7655" s="11"/>
      <c r="X7655" s="11"/>
      <c r="AA7655" s="11"/>
      <c r="AG7655" s="11"/>
    </row>
    <row r="7656" spans="5:33">
      <c r="E7656" s="11"/>
      <c r="K7656" s="11"/>
      <c r="Q7656" s="11"/>
      <c r="X7656" s="11"/>
      <c r="AA7656" s="11"/>
      <c r="AG7656" s="11"/>
    </row>
    <row r="7657" spans="5:33">
      <c r="E7657" s="11"/>
      <c r="K7657" s="11"/>
      <c r="Q7657" s="11"/>
      <c r="X7657" s="11"/>
      <c r="AA7657" s="11"/>
      <c r="AG7657" s="11"/>
    </row>
    <row r="7658" spans="5:33">
      <c r="E7658" s="11"/>
      <c r="K7658" s="11"/>
      <c r="Q7658" s="11"/>
      <c r="X7658" s="11"/>
      <c r="AA7658" s="11"/>
      <c r="AG7658" s="11"/>
    </row>
    <row r="7659" spans="5:33">
      <c r="E7659" s="11"/>
      <c r="K7659" s="11"/>
      <c r="Q7659" s="11"/>
      <c r="X7659" s="11"/>
      <c r="AA7659" s="11"/>
      <c r="AG7659" s="11"/>
    </row>
    <row r="7660" spans="5:33">
      <c r="E7660" s="11"/>
      <c r="K7660" s="11"/>
      <c r="Q7660" s="11"/>
      <c r="X7660" s="11"/>
      <c r="AA7660" s="11"/>
      <c r="AG7660" s="11"/>
    </row>
    <row r="7661" spans="5:33">
      <c r="E7661" s="11"/>
      <c r="K7661" s="11"/>
      <c r="Q7661" s="11"/>
      <c r="X7661" s="11"/>
      <c r="AA7661" s="11"/>
      <c r="AG7661" s="11"/>
    </row>
    <row r="7662" spans="5:33">
      <c r="E7662" s="11"/>
      <c r="K7662" s="11"/>
      <c r="Q7662" s="11"/>
      <c r="X7662" s="11"/>
      <c r="AA7662" s="11"/>
      <c r="AG7662" s="11"/>
    </row>
    <row r="7663" spans="5:33">
      <c r="E7663" s="11"/>
      <c r="K7663" s="11"/>
      <c r="Q7663" s="11"/>
      <c r="X7663" s="11"/>
      <c r="AA7663" s="11"/>
      <c r="AG7663" s="11"/>
    </row>
    <row r="7664" spans="5:33">
      <c r="E7664" s="11"/>
      <c r="K7664" s="11"/>
      <c r="Q7664" s="11"/>
      <c r="X7664" s="11"/>
      <c r="AA7664" s="11"/>
      <c r="AG7664" s="11"/>
    </row>
    <row r="7665" spans="5:33">
      <c r="E7665" s="11"/>
      <c r="K7665" s="11"/>
      <c r="Q7665" s="11"/>
      <c r="X7665" s="11"/>
      <c r="AA7665" s="11"/>
      <c r="AG7665" s="11"/>
    </row>
    <row r="7666" spans="5:33">
      <c r="E7666" s="11"/>
      <c r="K7666" s="11"/>
      <c r="Q7666" s="11"/>
      <c r="X7666" s="11"/>
      <c r="AA7666" s="11"/>
      <c r="AG7666" s="11"/>
    </row>
    <row r="7667" spans="5:33">
      <c r="E7667" s="11"/>
      <c r="K7667" s="11"/>
      <c r="Q7667" s="11"/>
      <c r="X7667" s="11"/>
      <c r="AA7667" s="11"/>
      <c r="AG7667" s="11"/>
    </row>
    <row r="7668" spans="5:33">
      <c r="E7668" s="11"/>
      <c r="K7668" s="11"/>
      <c r="Q7668" s="11"/>
      <c r="X7668" s="11"/>
      <c r="AA7668" s="11"/>
      <c r="AG7668" s="11"/>
    </row>
    <row r="7669" spans="5:33">
      <c r="E7669" s="11"/>
      <c r="K7669" s="11"/>
      <c r="Q7669" s="11"/>
      <c r="X7669" s="11"/>
      <c r="AA7669" s="11"/>
      <c r="AG7669" s="11"/>
    </row>
    <row r="7670" spans="5:33">
      <c r="E7670" s="11"/>
      <c r="K7670" s="11"/>
      <c r="Q7670" s="11"/>
      <c r="X7670" s="11"/>
      <c r="AA7670" s="11"/>
      <c r="AG7670" s="11"/>
    </row>
    <row r="7671" spans="5:33">
      <c r="E7671" s="11"/>
      <c r="K7671" s="11"/>
      <c r="Q7671" s="11"/>
      <c r="X7671" s="11"/>
      <c r="AA7671" s="11"/>
      <c r="AG7671" s="11"/>
    </row>
    <row r="7672" spans="5:33">
      <c r="E7672" s="11"/>
      <c r="K7672" s="11"/>
      <c r="Q7672" s="11"/>
      <c r="X7672" s="11"/>
      <c r="AA7672" s="11"/>
      <c r="AG7672" s="11"/>
    </row>
    <row r="7673" spans="5:33">
      <c r="E7673" s="11"/>
      <c r="K7673" s="11"/>
      <c r="Q7673" s="11"/>
      <c r="X7673" s="11"/>
      <c r="AA7673" s="11"/>
      <c r="AG7673" s="11"/>
    </row>
    <row r="7674" spans="5:33">
      <c r="E7674" s="11"/>
      <c r="K7674" s="11"/>
      <c r="Q7674" s="11"/>
      <c r="X7674" s="11"/>
      <c r="AA7674" s="11"/>
      <c r="AG7674" s="11"/>
    </row>
    <row r="7675" spans="5:33">
      <c r="E7675" s="11"/>
      <c r="K7675" s="11"/>
      <c r="Q7675" s="11"/>
      <c r="X7675" s="11"/>
      <c r="AA7675" s="11"/>
      <c r="AG7675" s="11"/>
    </row>
    <row r="7676" spans="5:33">
      <c r="E7676" s="11"/>
      <c r="K7676" s="11"/>
      <c r="Q7676" s="11"/>
      <c r="X7676" s="11"/>
      <c r="AA7676" s="11"/>
      <c r="AG7676" s="11"/>
    </row>
    <row r="7677" spans="5:33">
      <c r="E7677" s="11"/>
      <c r="K7677" s="11"/>
      <c r="Q7677" s="11"/>
      <c r="X7677" s="11"/>
      <c r="AA7677" s="11"/>
      <c r="AG7677" s="11"/>
    </row>
    <row r="7678" spans="5:33">
      <c r="E7678" s="11"/>
      <c r="K7678" s="11"/>
      <c r="Q7678" s="11"/>
      <c r="X7678" s="11"/>
      <c r="AA7678" s="11"/>
      <c r="AG7678" s="11"/>
    </row>
    <row r="7679" spans="5:33">
      <c r="E7679" s="11"/>
      <c r="K7679" s="11"/>
      <c r="Q7679" s="11"/>
      <c r="X7679" s="11"/>
      <c r="AA7679" s="11"/>
      <c r="AG7679" s="11"/>
    </row>
    <row r="7680" spans="5:33">
      <c r="E7680" s="11"/>
      <c r="K7680" s="11"/>
      <c r="Q7680" s="11"/>
      <c r="X7680" s="11"/>
      <c r="AA7680" s="11"/>
      <c r="AG7680" s="11"/>
    </row>
    <row r="7681" spans="5:33">
      <c r="E7681" s="11"/>
      <c r="K7681" s="11"/>
      <c r="Q7681" s="11"/>
      <c r="X7681" s="11"/>
      <c r="AA7681" s="11"/>
      <c r="AG7681" s="11"/>
    </row>
    <row r="7682" spans="5:33">
      <c r="E7682" s="11"/>
      <c r="K7682" s="11"/>
      <c r="Q7682" s="11"/>
      <c r="X7682" s="11"/>
      <c r="AA7682" s="11"/>
      <c r="AG7682" s="11"/>
    </row>
    <row r="7683" spans="5:33">
      <c r="E7683" s="11"/>
      <c r="K7683" s="11"/>
      <c r="Q7683" s="11"/>
      <c r="X7683" s="11"/>
      <c r="AA7683" s="11"/>
      <c r="AG7683" s="11"/>
    </row>
    <row r="7684" spans="5:33">
      <c r="E7684" s="11"/>
      <c r="K7684" s="11"/>
      <c r="Q7684" s="11"/>
      <c r="X7684" s="11"/>
      <c r="AA7684" s="11"/>
      <c r="AG7684" s="11"/>
    </row>
    <row r="7685" spans="5:33">
      <c r="E7685" s="11"/>
      <c r="K7685" s="11"/>
      <c r="Q7685" s="11"/>
      <c r="X7685" s="11"/>
      <c r="AA7685" s="11"/>
      <c r="AG7685" s="11"/>
    </row>
    <row r="7686" spans="5:33">
      <c r="E7686" s="11"/>
      <c r="K7686" s="11"/>
      <c r="Q7686" s="11"/>
      <c r="X7686" s="11"/>
      <c r="AA7686" s="11"/>
      <c r="AG7686" s="11"/>
    </row>
    <row r="7687" spans="5:33">
      <c r="E7687" s="11"/>
      <c r="K7687" s="11"/>
      <c r="Q7687" s="11"/>
      <c r="X7687" s="11"/>
      <c r="AA7687" s="11"/>
      <c r="AG7687" s="11"/>
    </row>
    <row r="7688" spans="5:33">
      <c r="E7688" s="11"/>
      <c r="K7688" s="11"/>
      <c r="Q7688" s="11"/>
      <c r="X7688" s="11"/>
      <c r="AA7688" s="11"/>
      <c r="AG7688" s="11"/>
    </row>
    <row r="7689" spans="5:33">
      <c r="E7689" s="11"/>
      <c r="K7689" s="11"/>
      <c r="Q7689" s="11"/>
      <c r="X7689" s="11"/>
      <c r="AA7689" s="11"/>
      <c r="AG7689" s="11"/>
    </row>
    <row r="7690" spans="5:33">
      <c r="E7690" s="11"/>
      <c r="K7690" s="11"/>
      <c r="Q7690" s="11"/>
      <c r="X7690" s="11"/>
      <c r="AA7690" s="11"/>
      <c r="AG7690" s="11"/>
    </row>
    <row r="7691" spans="5:33">
      <c r="E7691" s="11"/>
      <c r="K7691" s="11"/>
      <c r="Q7691" s="11"/>
      <c r="X7691" s="11"/>
      <c r="AA7691" s="11"/>
      <c r="AG7691" s="11"/>
    </row>
    <row r="7692" spans="5:33">
      <c r="E7692" s="11"/>
      <c r="K7692" s="11"/>
      <c r="Q7692" s="11"/>
      <c r="X7692" s="11"/>
      <c r="AA7692" s="11"/>
      <c r="AG7692" s="11"/>
    </row>
    <row r="7693" spans="5:33">
      <c r="E7693" s="11"/>
      <c r="K7693" s="11"/>
      <c r="Q7693" s="11"/>
      <c r="X7693" s="11"/>
      <c r="AA7693" s="11"/>
      <c r="AG7693" s="11"/>
    </row>
    <row r="7694" spans="5:33">
      <c r="E7694" s="11"/>
      <c r="K7694" s="11"/>
      <c r="Q7694" s="11"/>
      <c r="X7694" s="11"/>
      <c r="AA7694" s="11"/>
      <c r="AG7694" s="11"/>
    </row>
    <row r="7695" spans="5:33">
      <c r="E7695" s="11"/>
      <c r="K7695" s="11"/>
      <c r="Q7695" s="11"/>
      <c r="X7695" s="11"/>
      <c r="AA7695" s="11"/>
      <c r="AG7695" s="11"/>
    </row>
    <row r="7696" spans="5:33">
      <c r="E7696" s="11"/>
      <c r="K7696" s="11"/>
      <c r="Q7696" s="11"/>
      <c r="X7696" s="11"/>
      <c r="AA7696" s="11"/>
      <c r="AG7696" s="11"/>
    </row>
    <row r="7697" spans="5:33">
      <c r="E7697" s="11"/>
      <c r="K7697" s="11"/>
      <c r="Q7697" s="11"/>
      <c r="X7697" s="11"/>
      <c r="AA7697" s="11"/>
      <c r="AG7697" s="11"/>
    </row>
    <row r="7698" spans="5:33">
      <c r="E7698" s="11"/>
      <c r="K7698" s="11"/>
      <c r="Q7698" s="11"/>
      <c r="X7698" s="11"/>
      <c r="AA7698" s="11"/>
      <c r="AG7698" s="11"/>
    </row>
    <row r="7699" spans="5:33">
      <c r="E7699" s="11"/>
      <c r="K7699" s="11"/>
      <c r="Q7699" s="11"/>
      <c r="X7699" s="11"/>
      <c r="AA7699" s="11"/>
      <c r="AG7699" s="11"/>
    </row>
    <row r="7700" spans="5:33">
      <c r="E7700" s="11"/>
      <c r="K7700" s="11"/>
      <c r="Q7700" s="11"/>
      <c r="X7700" s="11"/>
      <c r="AA7700" s="11"/>
      <c r="AG7700" s="11"/>
    </row>
    <row r="7701" spans="5:33">
      <c r="E7701" s="11"/>
      <c r="K7701" s="11"/>
      <c r="Q7701" s="11"/>
      <c r="X7701" s="11"/>
      <c r="AA7701" s="11"/>
      <c r="AG7701" s="11"/>
    </row>
    <row r="7702" spans="5:33">
      <c r="E7702" s="11"/>
      <c r="K7702" s="11"/>
      <c r="Q7702" s="11"/>
      <c r="X7702" s="11"/>
      <c r="AA7702" s="11"/>
      <c r="AG7702" s="11"/>
    </row>
    <row r="7703" spans="5:33">
      <c r="E7703" s="11"/>
      <c r="K7703" s="11"/>
      <c r="Q7703" s="11"/>
      <c r="X7703" s="11"/>
      <c r="AA7703" s="11"/>
      <c r="AG7703" s="11"/>
    </row>
    <row r="7704" spans="5:33">
      <c r="E7704" s="11"/>
      <c r="K7704" s="11"/>
      <c r="Q7704" s="11"/>
      <c r="X7704" s="11"/>
      <c r="AA7704" s="11"/>
      <c r="AG7704" s="11"/>
    </row>
    <row r="7705" spans="5:33">
      <c r="E7705" s="11"/>
      <c r="K7705" s="11"/>
      <c r="Q7705" s="11"/>
      <c r="X7705" s="11"/>
      <c r="AA7705" s="11"/>
      <c r="AG7705" s="11"/>
    </row>
    <row r="7706" spans="5:33">
      <c r="E7706" s="11"/>
      <c r="K7706" s="11"/>
      <c r="Q7706" s="11"/>
      <c r="X7706" s="11"/>
      <c r="AA7706" s="11"/>
      <c r="AG7706" s="11"/>
    </row>
    <row r="7707" spans="5:33">
      <c r="E7707" s="11"/>
      <c r="K7707" s="11"/>
      <c r="Q7707" s="11"/>
      <c r="X7707" s="11"/>
      <c r="AA7707" s="11"/>
      <c r="AG7707" s="11"/>
    </row>
    <row r="7708" spans="5:33">
      <c r="E7708" s="11"/>
      <c r="K7708" s="11"/>
      <c r="Q7708" s="11"/>
      <c r="X7708" s="11"/>
      <c r="AA7708" s="11"/>
      <c r="AG7708" s="11"/>
    </row>
    <row r="7709" spans="5:33">
      <c r="E7709" s="11"/>
      <c r="K7709" s="11"/>
      <c r="Q7709" s="11"/>
      <c r="X7709" s="11"/>
      <c r="AA7709" s="11"/>
      <c r="AG7709" s="11"/>
    </row>
    <row r="7710" spans="5:33">
      <c r="E7710" s="11"/>
      <c r="K7710" s="11"/>
      <c r="Q7710" s="11"/>
      <c r="X7710" s="11"/>
      <c r="AA7710" s="11"/>
      <c r="AG7710" s="11"/>
    </row>
    <row r="7711" spans="5:33">
      <c r="E7711" s="11"/>
      <c r="K7711" s="11"/>
      <c r="Q7711" s="11"/>
      <c r="X7711" s="11"/>
      <c r="AA7711" s="11"/>
      <c r="AG7711" s="11"/>
    </row>
    <row r="7712" spans="5:33">
      <c r="E7712" s="11"/>
      <c r="K7712" s="11"/>
      <c r="Q7712" s="11"/>
      <c r="X7712" s="11"/>
      <c r="AA7712" s="11"/>
      <c r="AG7712" s="11"/>
    </row>
    <row r="7713" spans="5:33">
      <c r="E7713" s="11"/>
      <c r="K7713" s="11"/>
      <c r="Q7713" s="11"/>
      <c r="X7713" s="11"/>
      <c r="AA7713" s="11"/>
      <c r="AG7713" s="11"/>
    </row>
    <row r="7714" spans="5:33">
      <c r="E7714" s="11"/>
      <c r="K7714" s="11"/>
      <c r="Q7714" s="11"/>
      <c r="X7714" s="11"/>
      <c r="AA7714" s="11"/>
      <c r="AG7714" s="11"/>
    </row>
    <row r="7715" spans="5:33">
      <c r="E7715" s="11"/>
      <c r="K7715" s="11"/>
      <c r="Q7715" s="11"/>
      <c r="X7715" s="11"/>
      <c r="AA7715" s="11"/>
      <c r="AG7715" s="11"/>
    </row>
    <row r="7716" spans="5:33">
      <c r="E7716" s="11"/>
      <c r="K7716" s="11"/>
      <c r="Q7716" s="11"/>
      <c r="X7716" s="11"/>
      <c r="AA7716" s="11"/>
      <c r="AG7716" s="11"/>
    </row>
    <row r="7717" spans="5:33">
      <c r="E7717" s="11"/>
      <c r="K7717" s="11"/>
      <c r="Q7717" s="11"/>
      <c r="X7717" s="11"/>
      <c r="AA7717" s="11"/>
      <c r="AG7717" s="11"/>
    </row>
    <row r="7718" spans="5:33">
      <c r="E7718" s="11"/>
      <c r="K7718" s="11"/>
      <c r="Q7718" s="11"/>
      <c r="X7718" s="11"/>
      <c r="AA7718" s="11"/>
      <c r="AG7718" s="11"/>
    </row>
    <row r="7719" spans="5:33">
      <c r="E7719" s="11"/>
      <c r="K7719" s="11"/>
      <c r="Q7719" s="11"/>
      <c r="X7719" s="11"/>
      <c r="AA7719" s="11"/>
      <c r="AG7719" s="11"/>
    </row>
    <row r="7720" spans="5:33">
      <c r="E7720" s="11"/>
      <c r="K7720" s="11"/>
      <c r="Q7720" s="11"/>
      <c r="X7720" s="11"/>
      <c r="AA7720" s="11"/>
      <c r="AG7720" s="11"/>
    </row>
    <row r="7721" spans="5:33">
      <c r="E7721" s="11"/>
      <c r="K7721" s="11"/>
      <c r="Q7721" s="11"/>
      <c r="X7721" s="11"/>
      <c r="AA7721" s="11"/>
      <c r="AG7721" s="11"/>
    </row>
    <row r="7722" spans="5:33">
      <c r="E7722" s="11"/>
      <c r="K7722" s="11"/>
      <c r="Q7722" s="11"/>
      <c r="X7722" s="11"/>
      <c r="AA7722" s="11"/>
      <c r="AG7722" s="11"/>
    </row>
    <row r="7723" spans="5:33">
      <c r="E7723" s="11"/>
      <c r="K7723" s="11"/>
      <c r="Q7723" s="11"/>
      <c r="X7723" s="11"/>
      <c r="AA7723" s="11"/>
      <c r="AG7723" s="11"/>
    </row>
    <row r="7724" spans="5:33">
      <c r="E7724" s="11"/>
      <c r="K7724" s="11"/>
      <c r="Q7724" s="11"/>
      <c r="X7724" s="11"/>
      <c r="AA7724" s="11"/>
      <c r="AG7724" s="11"/>
    </row>
    <row r="7725" spans="5:33">
      <c r="E7725" s="11"/>
      <c r="K7725" s="11"/>
      <c r="Q7725" s="11"/>
      <c r="X7725" s="11"/>
      <c r="AA7725" s="11"/>
      <c r="AG7725" s="11"/>
    </row>
    <row r="7726" spans="5:33">
      <c r="E7726" s="11"/>
      <c r="K7726" s="11"/>
      <c r="Q7726" s="11"/>
      <c r="X7726" s="11"/>
      <c r="AA7726" s="11"/>
      <c r="AG7726" s="11"/>
    </row>
    <row r="7727" spans="5:33">
      <c r="E7727" s="11"/>
      <c r="K7727" s="11"/>
      <c r="Q7727" s="11"/>
      <c r="X7727" s="11"/>
      <c r="AA7727" s="11"/>
      <c r="AG7727" s="11"/>
    </row>
    <row r="7728" spans="5:33">
      <c r="E7728" s="11"/>
      <c r="K7728" s="11"/>
      <c r="Q7728" s="11"/>
      <c r="X7728" s="11"/>
      <c r="AA7728" s="11"/>
      <c r="AG7728" s="11"/>
    </row>
    <row r="7729" spans="5:33">
      <c r="E7729" s="11"/>
      <c r="K7729" s="11"/>
      <c r="Q7729" s="11"/>
      <c r="X7729" s="11"/>
      <c r="AA7729" s="11"/>
      <c r="AG7729" s="11"/>
    </row>
    <row r="7730" spans="5:33">
      <c r="E7730" s="11"/>
      <c r="K7730" s="11"/>
      <c r="Q7730" s="11"/>
      <c r="X7730" s="11"/>
      <c r="AA7730" s="11"/>
      <c r="AG7730" s="11"/>
    </row>
    <row r="7731" spans="5:33">
      <c r="E7731" s="11"/>
      <c r="K7731" s="11"/>
      <c r="Q7731" s="11"/>
      <c r="X7731" s="11"/>
      <c r="AA7731" s="11"/>
      <c r="AG7731" s="11"/>
    </row>
    <row r="7732" spans="5:33">
      <c r="E7732" s="11"/>
      <c r="K7732" s="11"/>
      <c r="Q7732" s="11"/>
      <c r="X7732" s="11"/>
      <c r="AA7732" s="11"/>
      <c r="AG7732" s="11"/>
    </row>
    <row r="7733" spans="5:33">
      <c r="E7733" s="11"/>
      <c r="K7733" s="11"/>
      <c r="Q7733" s="11"/>
      <c r="X7733" s="11"/>
      <c r="AA7733" s="11"/>
      <c r="AG7733" s="11"/>
    </row>
    <row r="7734" spans="5:33">
      <c r="E7734" s="11"/>
      <c r="K7734" s="11"/>
      <c r="Q7734" s="11"/>
      <c r="X7734" s="11"/>
      <c r="AA7734" s="11"/>
      <c r="AG7734" s="11"/>
    </row>
    <row r="7735" spans="5:33">
      <c r="E7735" s="11"/>
      <c r="K7735" s="11"/>
      <c r="Q7735" s="11"/>
      <c r="X7735" s="11"/>
      <c r="AA7735" s="11"/>
      <c r="AG7735" s="11"/>
    </row>
    <row r="7736" spans="5:33">
      <c r="E7736" s="11"/>
      <c r="K7736" s="11"/>
      <c r="Q7736" s="11"/>
      <c r="X7736" s="11"/>
      <c r="AA7736" s="11"/>
      <c r="AG7736" s="11"/>
    </row>
    <row r="7737" spans="5:33">
      <c r="E7737" s="11"/>
      <c r="K7737" s="11"/>
      <c r="Q7737" s="11"/>
      <c r="X7737" s="11"/>
      <c r="AA7737" s="11"/>
      <c r="AG7737" s="11"/>
    </row>
    <row r="7738" spans="5:33">
      <c r="E7738" s="11"/>
      <c r="K7738" s="11"/>
      <c r="Q7738" s="11"/>
      <c r="X7738" s="11"/>
      <c r="AA7738" s="11"/>
      <c r="AG7738" s="11"/>
    </row>
    <row r="7739" spans="5:33">
      <c r="E7739" s="11"/>
      <c r="K7739" s="11"/>
      <c r="Q7739" s="11"/>
      <c r="X7739" s="11"/>
      <c r="AA7739" s="11"/>
      <c r="AG7739" s="11"/>
    </row>
    <row r="7740" spans="5:33">
      <c r="E7740" s="11"/>
      <c r="K7740" s="11"/>
      <c r="Q7740" s="11"/>
      <c r="X7740" s="11"/>
      <c r="AA7740" s="11"/>
      <c r="AG7740" s="11"/>
    </row>
    <row r="7741" spans="5:33">
      <c r="E7741" s="11"/>
      <c r="K7741" s="11"/>
      <c r="Q7741" s="11"/>
      <c r="X7741" s="11"/>
      <c r="AA7741" s="11"/>
      <c r="AG7741" s="11"/>
    </row>
    <row r="7742" spans="5:33">
      <c r="E7742" s="11"/>
      <c r="K7742" s="11"/>
      <c r="Q7742" s="11"/>
      <c r="X7742" s="11"/>
      <c r="AA7742" s="11"/>
      <c r="AG7742" s="11"/>
    </row>
    <row r="7743" spans="5:33">
      <c r="E7743" s="11"/>
      <c r="K7743" s="11"/>
      <c r="Q7743" s="11"/>
      <c r="X7743" s="11"/>
      <c r="AA7743" s="11"/>
      <c r="AG7743" s="11"/>
    </row>
    <row r="7744" spans="5:33">
      <c r="E7744" s="11"/>
      <c r="K7744" s="11"/>
      <c r="Q7744" s="11"/>
      <c r="X7744" s="11"/>
      <c r="AA7744" s="11"/>
      <c r="AG7744" s="11"/>
    </row>
    <row r="7745" spans="5:33">
      <c r="E7745" s="11"/>
      <c r="K7745" s="11"/>
      <c r="Q7745" s="11"/>
      <c r="X7745" s="11"/>
      <c r="AA7745" s="11"/>
      <c r="AG7745" s="11"/>
    </row>
    <row r="7746" spans="5:33">
      <c r="E7746" s="11"/>
      <c r="K7746" s="11"/>
      <c r="Q7746" s="11"/>
      <c r="X7746" s="11"/>
      <c r="AA7746" s="11"/>
      <c r="AG7746" s="11"/>
    </row>
    <row r="7747" spans="5:33">
      <c r="E7747" s="11"/>
      <c r="K7747" s="11"/>
      <c r="Q7747" s="11"/>
      <c r="X7747" s="11"/>
      <c r="AA7747" s="11"/>
      <c r="AG7747" s="11"/>
    </row>
    <row r="7748" spans="5:33">
      <c r="E7748" s="11"/>
      <c r="K7748" s="11"/>
      <c r="Q7748" s="11"/>
      <c r="X7748" s="11"/>
      <c r="AA7748" s="11"/>
      <c r="AG7748" s="11"/>
    </row>
    <row r="7749" spans="5:33">
      <c r="E7749" s="11"/>
      <c r="K7749" s="11"/>
      <c r="Q7749" s="11"/>
      <c r="X7749" s="11"/>
      <c r="AA7749" s="11"/>
      <c r="AG7749" s="11"/>
    </row>
    <row r="7750" spans="5:33">
      <c r="E7750" s="11"/>
      <c r="K7750" s="11"/>
      <c r="Q7750" s="11"/>
      <c r="X7750" s="11"/>
      <c r="AA7750" s="11"/>
      <c r="AG7750" s="11"/>
    </row>
    <row r="7751" spans="5:33">
      <c r="E7751" s="11"/>
      <c r="K7751" s="11"/>
      <c r="Q7751" s="11"/>
      <c r="X7751" s="11"/>
      <c r="AA7751" s="11"/>
      <c r="AG7751" s="11"/>
    </row>
    <row r="7752" spans="5:33">
      <c r="E7752" s="11"/>
      <c r="K7752" s="11"/>
      <c r="Q7752" s="11"/>
      <c r="X7752" s="11"/>
      <c r="AA7752" s="11"/>
      <c r="AG7752" s="11"/>
    </row>
    <row r="7753" spans="5:33">
      <c r="E7753" s="11"/>
      <c r="K7753" s="11"/>
      <c r="Q7753" s="11"/>
      <c r="X7753" s="11"/>
      <c r="AA7753" s="11"/>
      <c r="AG7753" s="11"/>
    </row>
    <row r="7754" spans="5:33">
      <c r="E7754" s="11"/>
      <c r="K7754" s="11"/>
      <c r="Q7754" s="11"/>
      <c r="X7754" s="11"/>
      <c r="AA7754" s="11"/>
      <c r="AG7754" s="11"/>
    </row>
    <row r="7755" spans="5:33">
      <c r="E7755" s="11"/>
      <c r="K7755" s="11"/>
      <c r="Q7755" s="11"/>
      <c r="X7755" s="11"/>
      <c r="AA7755" s="11"/>
      <c r="AG7755" s="11"/>
    </row>
    <row r="7756" spans="5:33">
      <c r="E7756" s="11"/>
      <c r="K7756" s="11"/>
      <c r="Q7756" s="11"/>
      <c r="X7756" s="11"/>
      <c r="AA7756" s="11"/>
      <c r="AG7756" s="11"/>
    </row>
    <row r="7757" spans="5:33">
      <c r="E7757" s="11"/>
      <c r="K7757" s="11"/>
      <c r="Q7757" s="11"/>
      <c r="X7757" s="11"/>
      <c r="AA7757" s="11"/>
      <c r="AG7757" s="11"/>
    </row>
    <row r="7758" spans="5:33">
      <c r="E7758" s="11"/>
      <c r="K7758" s="11"/>
      <c r="Q7758" s="11"/>
      <c r="X7758" s="11"/>
      <c r="AA7758" s="11"/>
      <c r="AG7758" s="11"/>
    </row>
    <row r="7759" spans="5:33">
      <c r="E7759" s="11"/>
      <c r="K7759" s="11"/>
      <c r="Q7759" s="11"/>
      <c r="X7759" s="11"/>
      <c r="AA7759" s="11"/>
      <c r="AG7759" s="11"/>
    </row>
    <row r="7760" spans="5:33">
      <c r="E7760" s="11"/>
      <c r="K7760" s="11"/>
      <c r="Q7760" s="11"/>
      <c r="X7760" s="11"/>
      <c r="AA7760" s="11"/>
      <c r="AG7760" s="11"/>
    </row>
    <row r="7761" spans="5:33">
      <c r="E7761" s="11"/>
      <c r="K7761" s="11"/>
      <c r="Q7761" s="11"/>
      <c r="X7761" s="11"/>
      <c r="AA7761" s="11"/>
      <c r="AG7761" s="11"/>
    </row>
    <row r="7762" spans="5:33">
      <c r="E7762" s="11"/>
      <c r="K7762" s="11"/>
      <c r="Q7762" s="11"/>
      <c r="X7762" s="11"/>
      <c r="AA7762" s="11"/>
      <c r="AG7762" s="11"/>
    </row>
    <row r="7763" spans="5:33">
      <c r="E7763" s="11"/>
      <c r="K7763" s="11"/>
      <c r="Q7763" s="11"/>
      <c r="X7763" s="11"/>
      <c r="AA7763" s="11"/>
      <c r="AG7763" s="11"/>
    </row>
    <row r="7764" spans="5:33">
      <c r="E7764" s="11"/>
      <c r="K7764" s="11"/>
      <c r="Q7764" s="11"/>
      <c r="X7764" s="11"/>
      <c r="AA7764" s="11"/>
      <c r="AG7764" s="11"/>
    </row>
    <row r="7765" spans="5:33">
      <c r="E7765" s="11"/>
      <c r="K7765" s="11"/>
      <c r="Q7765" s="11"/>
      <c r="X7765" s="11"/>
      <c r="AA7765" s="11"/>
      <c r="AG7765" s="11"/>
    </row>
    <row r="7766" spans="5:33">
      <c r="E7766" s="11"/>
      <c r="K7766" s="11"/>
      <c r="Q7766" s="11"/>
      <c r="X7766" s="11"/>
      <c r="AA7766" s="11"/>
      <c r="AG7766" s="11"/>
    </row>
    <row r="7767" spans="5:33">
      <c r="E7767" s="11"/>
      <c r="K7767" s="11"/>
      <c r="Q7767" s="11"/>
      <c r="X7767" s="11"/>
      <c r="AA7767" s="11"/>
      <c r="AG7767" s="11"/>
    </row>
    <row r="7768" spans="5:33">
      <c r="E7768" s="11"/>
      <c r="K7768" s="11"/>
      <c r="Q7768" s="11"/>
      <c r="X7768" s="11"/>
      <c r="AA7768" s="11"/>
      <c r="AG7768" s="11"/>
    </row>
    <row r="7769" spans="5:33">
      <c r="E7769" s="11"/>
      <c r="K7769" s="11"/>
      <c r="Q7769" s="11"/>
      <c r="X7769" s="11"/>
      <c r="AA7769" s="11"/>
      <c r="AG7769" s="11"/>
    </row>
    <row r="7770" spans="5:33">
      <c r="E7770" s="11"/>
      <c r="K7770" s="11"/>
      <c r="Q7770" s="11"/>
      <c r="X7770" s="11"/>
      <c r="AA7770" s="11"/>
      <c r="AG7770" s="11"/>
    </row>
    <row r="7771" spans="5:33">
      <c r="E7771" s="11"/>
      <c r="K7771" s="11"/>
      <c r="Q7771" s="11"/>
      <c r="X7771" s="11"/>
      <c r="AA7771" s="11"/>
      <c r="AG7771" s="11"/>
    </row>
    <row r="7772" spans="5:33">
      <c r="E7772" s="11"/>
      <c r="K7772" s="11"/>
      <c r="Q7772" s="11"/>
      <c r="X7772" s="11"/>
      <c r="AA7772" s="11"/>
      <c r="AG7772" s="11"/>
    </row>
    <row r="7773" spans="5:33">
      <c r="E7773" s="11"/>
      <c r="K7773" s="11"/>
      <c r="Q7773" s="11"/>
      <c r="X7773" s="11"/>
      <c r="AA7773" s="11"/>
      <c r="AG7773" s="11"/>
    </row>
    <row r="7774" spans="5:33">
      <c r="E7774" s="11"/>
      <c r="K7774" s="11"/>
      <c r="Q7774" s="11"/>
      <c r="X7774" s="11"/>
      <c r="AA7774" s="11"/>
      <c r="AG7774" s="11"/>
    </row>
    <row r="7775" spans="5:33">
      <c r="E7775" s="11"/>
      <c r="K7775" s="11"/>
      <c r="Q7775" s="11"/>
      <c r="X7775" s="11"/>
      <c r="AA7775" s="11"/>
      <c r="AG7775" s="11"/>
    </row>
    <row r="7776" spans="5:33">
      <c r="E7776" s="11"/>
      <c r="K7776" s="11"/>
      <c r="Q7776" s="11"/>
      <c r="X7776" s="11"/>
      <c r="AA7776" s="11"/>
      <c r="AG7776" s="11"/>
    </row>
    <row r="7777" spans="5:33">
      <c r="E7777" s="11"/>
      <c r="K7777" s="11"/>
      <c r="Q7777" s="11"/>
      <c r="X7777" s="11"/>
      <c r="AA7777" s="11"/>
      <c r="AG7777" s="11"/>
    </row>
    <row r="7778" spans="5:33">
      <c r="E7778" s="11"/>
      <c r="K7778" s="11"/>
      <c r="Q7778" s="11"/>
      <c r="X7778" s="11"/>
      <c r="AA7778" s="11"/>
      <c r="AG7778" s="11"/>
    </row>
    <row r="7779" spans="5:33">
      <c r="E7779" s="11"/>
      <c r="K7779" s="11"/>
      <c r="Q7779" s="11"/>
      <c r="X7779" s="11"/>
      <c r="AA7779" s="11"/>
      <c r="AG7779" s="11"/>
    </row>
    <row r="7780" spans="5:33">
      <c r="E7780" s="11"/>
      <c r="K7780" s="11"/>
      <c r="Q7780" s="11"/>
      <c r="X7780" s="11"/>
      <c r="AA7780" s="11"/>
      <c r="AG7780" s="11"/>
    </row>
    <row r="7781" spans="5:33">
      <c r="E7781" s="11"/>
      <c r="K7781" s="11"/>
      <c r="Q7781" s="11"/>
      <c r="X7781" s="11"/>
      <c r="AA7781" s="11"/>
      <c r="AG7781" s="11"/>
    </row>
    <row r="7782" spans="5:33">
      <c r="E7782" s="11"/>
      <c r="K7782" s="11"/>
      <c r="Q7782" s="11"/>
      <c r="X7782" s="11"/>
      <c r="AA7782" s="11"/>
      <c r="AG7782" s="11"/>
    </row>
    <row r="7783" spans="5:33">
      <c r="E7783" s="11"/>
      <c r="K7783" s="11"/>
      <c r="Q7783" s="11"/>
      <c r="X7783" s="11"/>
      <c r="AA7783" s="11"/>
      <c r="AG7783" s="11"/>
    </row>
    <row r="7784" spans="5:33">
      <c r="E7784" s="11"/>
      <c r="K7784" s="11"/>
      <c r="Q7784" s="11"/>
      <c r="X7784" s="11"/>
      <c r="AA7784" s="11"/>
      <c r="AG7784" s="11"/>
    </row>
    <row r="7785" spans="5:33">
      <c r="E7785" s="11"/>
      <c r="K7785" s="11"/>
      <c r="Q7785" s="11"/>
      <c r="X7785" s="11"/>
      <c r="AA7785" s="11"/>
      <c r="AG7785" s="11"/>
    </row>
    <row r="7786" spans="5:33">
      <c r="E7786" s="11"/>
      <c r="K7786" s="11"/>
      <c r="Q7786" s="11"/>
      <c r="X7786" s="11"/>
      <c r="AA7786" s="11"/>
      <c r="AG7786" s="11"/>
    </row>
    <row r="7787" spans="5:33">
      <c r="E7787" s="11"/>
      <c r="K7787" s="11"/>
      <c r="Q7787" s="11"/>
      <c r="X7787" s="11"/>
      <c r="AA7787" s="11"/>
      <c r="AG7787" s="11"/>
    </row>
    <row r="7788" spans="5:33">
      <c r="E7788" s="11"/>
      <c r="K7788" s="11"/>
      <c r="Q7788" s="11"/>
      <c r="X7788" s="11"/>
      <c r="AA7788" s="11"/>
      <c r="AG7788" s="11"/>
    </row>
    <row r="7789" spans="5:33">
      <c r="E7789" s="11"/>
      <c r="K7789" s="11"/>
      <c r="Q7789" s="11"/>
      <c r="X7789" s="11"/>
      <c r="AA7789" s="11"/>
      <c r="AG7789" s="11"/>
    </row>
    <row r="7790" spans="5:33">
      <c r="E7790" s="11"/>
      <c r="K7790" s="11"/>
      <c r="Q7790" s="11"/>
      <c r="X7790" s="11"/>
      <c r="AA7790" s="11"/>
      <c r="AG7790" s="11"/>
    </row>
    <row r="7791" spans="5:33">
      <c r="E7791" s="11"/>
      <c r="K7791" s="11"/>
      <c r="Q7791" s="11"/>
      <c r="X7791" s="11"/>
      <c r="AA7791" s="11"/>
      <c r="AG7791" s="11"/>
    </row>
    <row r="7792" spans="5:33">
      <c r="E7792" s="11"/>
      <c r="K7792" s="11"/>
      <c r="Q7792" s="11"/>
      <c r="X7792" s="11"/>
      <c r="AA7792" s="11"/>
      <c r="AG7792" s="11"/>
    </row>
    <row r="7793" spans="5:33">
      <c r="E7793" s="11"/>
      <c r="K7793" s="11"/>
      <c r="Q7793" s="11"/>
      <c r="X7793" s="11"/>
      <c r="AA7793" s="11"/>
      <c r="AG7793" s="11"/>
    </row>
    <row r="7794" spans="5:33">
      <c r="E7794" s="11"/>
      <c r="K7794" s="11"/>
      <c r="Q7794" s="11"/>
      <c r="X7794" s="11"/>
      <c r="AA7794" s="11"/>
      <c r="AG7794" s="11"/>
    </row>
    <row r="7795" spans="5:33">
      <c r="E7795" s="11"/>
      <c r="K7795" s="11"/>
      <c r="Q7795" s="11"/>
      <c r="X7795" s="11"/>
      <c r="AA7795" s="11"/>
      <c r="AG7795" s="11"/>
    </row>
    <row r="7796" spans="5:33">
      <c r="E7796" s="11"/>
      <c r="K7796" s="11"/>
      <c r="Q7796" s="11"/>
      <c r="X7796" s="11"/>
      <c r="AA7796" s="11"/>
      <c r="AG7796" s="11"/>
    </row>
    <row r="7797" spans="5:33">
      <c r="E7797" s="11"/>
      <c r="K7797" s="11"/>
      <c r="Q7797" s="11"/>
      <c r="X7797" s="11"/>
      <c r="AA7797" s="11"/>
      <c r="AG7797" s="11"/>
    </row>
    <row r="7798" spans="5:33">
      <c r="E7798" s="11"/>
      <c r="K7798" s="11"/>
      <c r="Q7798" s="11"/>
      <c r="X7798" s="11"/>
      <c r="AA7798" s="11"/>
      <c r="AG7798" s="11"/>
    </row>
    <row r="7799" spans="5:33">
      <c r="E7799" s="11"/>
      <c r="K7799" s="11"/>
      <c r="Q7799" s="11"/>
      <c r="X7799" s="11"/>
      <c r="AA7799" s="11"/>
      <c r="AG7799" s="11"/>
    </row>
    <row r="7800" spans="5:33">
      <c r="E7800" s="11"/>
      <c r="K7800" s="11"/>
      <c r="Q7800" s="11"/>
      <c r="X7800" s="11"/>
      <c r="AA7800" s="11"/>
      <c r="AG7800" s="11"/>
    </row>
    <row r="7801" spans="5:33">
      <c r="E7801" s="11"/>
      <c r="K7801" s="11"/>
      <c r="Q7801" s="11"/>
      <c r="X7801" s="11"/>
      <c r="AA7801" s="11"/>
      <c r="AG7801" s="11"/>
    </row>
    <row r="7802" spans="5:33">
      <c r="E7802" s="11"/>
      <c r="K7802" s="11"/>
      <c r="Q7802" s="11"/>
      <c r="X7802" s="11"/>
      <c r="AA7802" s="11"/>
      <c r="AG7802" s="11"/>
    </row>
    <row r="7803" spans="5:33">
      <c r="E7803" s="11"/>
      <c r="K7803" s="11"/>
      <c r="Q7803" s="11"/>
      <c r="X7803" s="11"/>
      <c r="AA7803" s="11"/>
      <c r="AG7803" s="11"/>
    </row>
    <row r="7804" spans="5:33">
      <c r="E7804" s="11"/>
      <c r="K7804" s="11"/>
      <c r="Q7804" s="11"/>
      <c r="X7804" s="11"/>
      <c r="AA7804" s="11"/>
      <c r="AG7804" s="11"/>
    </row>
    <row r="7805" spans="5:33">
      <c r="E7805" s="11"/>
      <c r="K7805" s="11"/>
      <c r="Q7805" s="11"/>
      <c r="X7805" s="11"/>
      <c r="AA7805" s="11"/>
      <c r="AG7805" s="11"/>
    </row>
    <row r="7806" spans="5:33">
      <c r="E7806" s="11"/>
      <c r="K7806" s="11"/>
      <c r="Q7806" s="11"/>
      <c r="X7806" s="11"/>
      <c r="AA7806" s="11"/>
      <c r="AG7806" s="11"/>
    </row>
    <row r="7807" spans="5:33">
      <c r="E7807" s="11"/>
      <c r="K7807" s="11"/>
      <c r="Q7807" s="11"/>
      <c r="X7807" s="11"/>
      <c r="AA7807" s="11"/>
      <c r="AG7807" s="11"/>
    </row>
    <row r="7808" spans="5:33">
      <c r="E7808" s="11"/>
      <c r="K7808" s="11"/>
      <c r="Q7808" s="11"/>
      <c r="X7808" s="11"/>
      <c r="AA7808" s="11"/>
      <c r="AG7808" s="11"/>
    </row>
    <row r="7809" spans="5:33">
      <c r="E7809" s="11"/>
      <c r="K7809" s="11"/>
      <c r="Q7809" s="11"/>
      <c r="X7809" s="11"/>
      <c r="AA7809" s="11"/>
      <c r="AG7809" s="11"/>
    </row>
    <row r="7810" spans="5:33">
      <c r="E7810" s="11"/>
      <c r="K7810" s="11"/>
      <c r="Q7810" s="11"/>
      <c r="X7810" s="11"/>
      <c r="AA7810" s="11"/>
      <c r="AG7810" s="11"/>
    </row>
    <row r="7811" spans="5:33">
      <c r="E7811" s="11"/>
      <c r="K7811" s="11"/>
      <c r="Q7811" s="11"/>
      <c r="X7811" s="11"/>
      <c r="AA7811" s="11"/>
      <c r="AG7811" s="11"/>
    </row>
    <row r="7812" spans="5:33">
      <c r="E7812" s="11"/>
      <c r="K7812" s="11"/>
      <c r="Q7812" s="11"/>
      <c r="X7812" s="11"/>
      <c r="AA7812" s="11"/>
      <c r="AG7812" s="11"/>
    </row>
    <row r="7813" spans="5:33">
      <c r="E7813" s="11"/>
      <c r="K7813" s="11"/>
      <c r="Q7813" s="11"/>
      <c r="X7813" s="11"/>
      <c r="AA7813" s="11"/>
      <c r="AG7813" s="11"/>
    </row>
    <row r="7814" spans="5:33">
      <c r="E7814" s="11"/>
      <c r="K7814" s="11"/>
      <c r="Q7814" s="11"/>
      <c r="X7814" s="11"/>
      <c r="AA7814" s="11"/>
      <c r="AG7814" s="11"/>
    </row>
    <row r="7815" spans="5:33">
      <c r="E7815" s="11"/>
      <c r="K7815" s="11"/>
      <c r="Q7815" s="11"/>
      <c r="X7815" s="11"/>
      <c r="AA7815" s="11"/>
      <c r="AG7815" s="11"/>
    </row>
    <row r="7816" spans="5:33">
      <c r="E7816" s="11"/>
      <c r="K7816" s="11"/>
      <c r="Q7816" s="11"/>
      <c r="X7816" s="11"/>
      <c r="AA7816" s="11"/>
      <c r="AG7816" s="11"/>
    </row>
    <row r="7817" spans="5:33">
      <c r="E7817" s="11"/>
      <c r="K7817" s="11"/>
      <c r="Q7817" s="11"/>
      <c r="X7817" s="11"/>
      <c r="AA7817" s="11"/>
      <c r="AG7817" s="11"/>
    </row>
    <row r="7818" spans="5:33">
      <c r="E7818" s="11"/>
      <c r="K7818" s="11"/>
      <c r="Q7818" s="11"/>
      <c r="X7818" s="11"/>
      <c r="AA7818" s="11"/>
      <c r="AG7818" s="11"/>
    </row>
    <row r="7819" spans="5:33">
      <c r="E7819" s="11"/>
      <c r="K7819" s="11"/>
      <c r="Q7819" s="11"/>
      <c r="X7819" s="11"/>
      <c r="AA7819" s="11"/>
      <c r="AG7819" s="11"/>
    </row>
    <row r="7820" spans="5:33">
      <c r="E7820" s="11"/>
      <c r="K7820" s="11"/>
      <c r="Q7820" s="11"/>
      <c r="X7820" s="11"/>
      <c r="AA7820" s="11"/>
      <c r="AG7820" s="11"/>
    </row>
    <row r="7821" spans="5:33">
      <c r="E7821" s="11"/>
      <c r="K7821" s="11"/>
      <c r="Q7821" s="11"/>
      <c r="X7821" s="11"/>
      <c r="AA7821" s="11"/>
      <c r="AG7821" s="11"/>
    </row>
    <row r="7822" spans="5:33">
      <c r="E7822" s="11"/>
      <c r="K7822" s="11"/>
      <c r="Q7822" s="11"/>
      <c r="X7822" s="11"/>
      <c r="AA7822" s="11"/>
      <c r="AG7822" s="11"/>
    </row>
    <row r="7823" spans="5:33">
      <c r="E7823" s="11"/>
      <c r="K7823" s="11"/>
      <c r="Q7823" s="11"/>
      <c r="X7823" s="11"/>
      <c r="AA7823" s="11"/>
      <c r="AG7823" s="11"/>
    </row>
    <row r="7824" spans="5:33">
      <c r="E7824" s="11"/>
      <c r="K7824" s="11"/>
      <c r="Q7824" s="11"/>
      <c r="X7824" s="11"/>
      <c r="AA7824" s="11"/>
      <c r="AG7824" s="11"/>
    </row>
    <row r="7825" spans="5:33">
      <c r="E7825" s="11"/>
      <c r="K7825" s="11"/>
      <c r="Q7825" s="11"/>
      <c r="X7825" s="11"/>
      <c r="AA7825" s="11"/>
      <c r="AG7825" s="11"/>
    </row>
    <row r="7826" spans="5:33">
      <c r="E7826" s="11"/>
      <c r="K7826" s="11"/>
      <c r="Q7826" s="11"/>
      <c r="X7826" s="11"/>
      <c r="AA7826" s="11"/>
      <c r="AG7826" s="11"/>
    </row>
    <row r="7827" spans="5:33">
      <c r="E7827" s="11"/>
      <c r="K7827" s="11"/>
      <c r="Q7827" s="11"/>
      <c r="X7827" s="11"/>
      <c r="AA7827" s="11"/>
      <c r="AG7827" s="11"/>
    </row>
    <row r="7828" spans="5:33">
      <c r="E7828" s="11"/>
      <c r="K7828" s="11"/>
      <c r="Q7828" s="11"/>
      <c r="X7828" s="11"/>
      <c r="AA7828" s="11"/>
      <c r="AG7828" s="11"/>
    </row>
    <row r="7829" spans="5:33">
      <c r="E7829" s="11"/>
      <c r="K7829" s="11"/>
      <c r="Q7829" s="11"/>
      <c r="X7829" s="11"/>
      <c r="AA7829" s="11"/>
      <c r="AG7829" s="11"/>
    </row>
    <row r="7830" spans="5:33">
      <c r="E7830" s="11"/>
      <c r="K7830" s="11"/>
      <c r="Q7830" s="11"/>
      <c r="X7830" s="11"/>
      <c r="AA7830" s="11"/>
      <c r="AG7830" s="11"/>
    </row>
    <row r="7831" spans="5:33">
      <c r="E7831" s="11"/>
      <c r="K7831" s="11"/>
      <c r="Q7831" s="11"/>
      <c r="X7831" s="11"/>
      <c r="AA7831" s="11"/>
      <c r="AG7831" s="11"/>
    </row>
    <row r="7832" spans="5:33">
      <c r="E7832" s="11"/>
      <c r="K7832" s="11"/>
      <c r="Q7832" s="11"/>
      <c r="X7832" s="11"/>
      <c r="AA7832" s="11"/>
      <c r="AG7832" s="11"/>
    </row>
    <row r="7833" spans="5:33">
      <c r="E7833" s="11"/>
      <c r="K7833" s="11"/>
      <c r="Q7833" s="11"/>
      <c r="X7833" s="11"/>
      <c r="AA7833" s="11"/>
      <c r="AG7833" s="11"/>
    </row>
    <row r="7834" spans="5:33">
      <c r="E7834" s="11"/>
      <c r="K7834" s="11"/>
      <c r="Q7834" s="11"/>
      <c r="X7834" s="11"/>
      <c r="AA7834" s="11"/>
      <c r="AG7834" s="11"/>
    </row>
    <row r="7835" spans="5:33">
      <c r="E7835" s="11"/>
      <c r="K7835" s="11"/>
      <c r="Q7835" s="11"/>
      <c r="X7835" s="11"/>
      <c r="AA7835" s="11"/>
      <c r="AG7835" s="11"/>
    </row>
    <row r="7836" spans="5:33">
      <c r="E7836" s="11"/>
      <c r="K7836" s="11"/>
      <c r="Q7836" s="11"/>
      <c r="X7836" s="11"/>
      <c r="AA7836" s="11"/>
      <c r="AG7836" s="11"/>
    </row>
    <row r="7837" spans="5:33">
      <c r="E7837" s="11"/>
      <c r="K7837" s="11"/>
      <c r="Q7837" s="11"/>
      <c r="X7837" s="11"/>
      <c r="AA7837" s="11"/>
      <c r="AG7837" s="11"/>
    </row>
    <row r="7838" spans="5:33">
      <c r="E7838" s="11"/>
      <c r="K7838" s="11"/>
      <c r="Q7838" s="11"/>
      <c r="X7838" s="11"/>
      <c r="AA7838" s="11"/>
      <c r="AG7838" s="11"/>
    </row>
    <row r="7839" spans="5:33">
      <c r="E7839" s="11"/>
      <c r="K7839" s="11"/>
      <c r="Q7839" s="11"/>
      <c r="X7839" s="11"/>
      <c r="AA7839" s="11"/>
      <c r="AG7839" s="11"/>
    </row>
    <row r="7840" spans="5:33">
      <c r="E7840" s="11"/>
      <c r="K7840" s="11"/>
      <c r="Q7840" s="11"/>
      <c r="X7840" s="11"/>
      <c r="AA7840" s="11"/>
      <c r="AG7840" s="11"/>
    </row>
    <row r="7841" spans="5:33">
      <c r="E7841" s="11"/>
      <c r="K7841" s="11"/>
      <c r="Q7841" s="11"/>
      <c r="X7841" s="11"/>
      <c r="AA7841" s="11"/>
      <c r="AG7841" s="11"/>
    </row>
    <row r="7842" spans="5:33">
      <c r="E7842" s="11"/>
      <c r="K7842" s="11"/>
      <c r="Q7842" s="11"/>
      <c r="X7842" s="11"/>
      <c r="AA7842" s="11"/>
      <c r="AG7842" s="11"/>
    </row>
    <row r="7843" spans="5:33">
      <c r="E7843" s="11"/>
      <c r="K7843" s="11"/>
      <c r="Q7843" s="11"/>
      <c r="X7843" s="11"/>
      <c r="AA7843" s="11"/>
      <c r="AG7843" s="11"/>
    </row>
    <row r="7844" spans="5:33">
      <c r="E7844" s="11"/>
      <c r="K7844" s="11"/>
      <c r="Q7844" s="11"/>
      <c r="X7844" s="11"/>
      <c r="AA7844" s="11"/>
      <c r="AG7844" s="11"/>
    </row>
    <row r="7845" spans="5:33">
      <c r="E7845" s="11"/>
      <c r="K7845" s="11"/>
      <c r="Q7845" s="11"/>
      <c r="X7845" s="11"/>
      <c r="AA7845" s="11"/>
      <c r="AG7845" s="11"/>
    </row>
    <row r="7846" spans="5:33">
      <c r="E7846" s="11"/>
      <c r="K7846" s="11"/>
      <c r="Q7846" s="11"/>
      <c r="X7846" s="11"/>
      <c r="AA7846" s="11"/>
      <c r="AG7846" s="11"/>
    </row>
    <row r="7847" spans="5:33">
      <c r="E7847" s="11"/>
      <c r="K7847" s="11"/>
      <c r="Q7847" s="11"/>
      <c r="X7847" s="11"/>
      <c r="AA7847" s="11"/>
      <c r="AG7847" s="11"/>
    </row>
    <row r="7848" spans="5:33">
      <c r="E7848" s="11"/>
      <c r="K7848" s="11"/>
      <c r="Q7848" s="11"/>
      <c r="X7848" s="11"/>
      <c r="AA7848" s="11"/>
      <c r="AG7848" s="11"/>
    </row>
    <row r="7849" spans="5:33">
      <c r="E7849" s="11"/>
      <c r="K7849" s="11"/>
      <c r="Q7849" s="11"/>
      <c r="X7849" s="11"/>
      <c r="AA7849" s="11"/>
      <c r="AG7849" s="11"/>
    </row>
    <row r="7850" spans="5:33">
      <c r="E7850" s="11"/>
      <c r="K7850" s="11"/>
      <c r="Q7850" s="11"/>
      <c r="X7850" s="11"/>
      <c r="AA7850" s="11"/>
      <c r="AG7850" s="11"/>
    </row>
    <row r="7851" spans="5:33">
      <c r="E7851" s="11"/>
      <c r="K7851" s="11"/>
      <c r="Q7851" s="11"/>
      <c r="X7851" s="11"/>
      <c r="AA7851" s="11"/>
      <c r="AG7851" s="11"/>
    </row>
    <row r="7852" spans="5:33">
      <c r="E7852" s="11"/>
      <c r="K7852" s="11"/>
      <c r="Q7852" s="11"/>
      <c r="X7852" s="11"/>
      <c r="AA7852" s="11"/>
      <c r="AG7852" s="11"/>
    </row>
    <row r="7853" spans="5:33">
      <c r="E7853" s="11"/>
      <c r="K7853" s="11"/>
      <c r="Q7853" s="11"/>
      <c r="X7853" s="11"/>
      <c r="AA7853" s="11"/>
      <c r="AG7853" s="11"/>
    </row>
    <row r="7854" spans="5:33">
      <c r="E7854" s="11"/>
      <c r="K7854" s="11"/>
      <c r="Q7854" s="11"/>
      <c r="X7854" s="11"/>
      <c r="AA7854" s="11"/>
      <c r="AG7854" s="11"/>
    </row>
    <row r="7855" spans="5:33">
      <c r="E7855" s="11"/>
      <c r="K7855" s="11"/>
      <c r="Q7855" s="11"/>
      <c r="X7855" s="11"/>
      <c r="AA7855" s="11"/>
      <c r="AG7855" s="11"/>
    </row>
    <row r="7856" spans="5:33">
      <c r="E7856" s="11"/>
      <c r="K7856" s="11"/>
      <c r="Q7856" s="11"/>
      <c r="X7856" s="11"/>
      <c r="AA7856" s="11"/>
      <c r="AG7856" s="11"/>
    </row>
    <row r="7857" spans="5:33">
      <c r="E7857" s="11"/>
      <c r="K7857" s="11"/>
      <c r="Q7857" s="11"/>
      <c r="X7857" s="11"/>
      <c r="AA7857" s="11"/>
      <c r="AG7857" s="11"/>
    </row>
    <row r="7858" spans="5:33">
      <c r="E7858" s="11"/>
      <c r="K7858" s="11"/>
      <c r="Q7858" s="11"/>
      <c r="X7858" s="11"/>
      <c r="AA7858" s="11"/>
      <c r="AG7858" s="11"/>
    </row>
    <row r="7859" spans="5:33">
      <c r="E7859" s="11"/>
      <c r="K7859" s="11"/>
      <c r="Q7859" s="11"/>
      <c r="X7859" s="11"/>
      <c r="AA7859" s="11"/>
      <c r="AG7859" s="11"/>
    </row>
    <row r="7860" spans="5:33">
      <c r="E7860" s="11"/>
      <c r="K7860" s="11"/>
      <c r="Q7860" s="11"/>
      <c r="X7860" s="11"/>
      <c r="AA7860" s="11"/>
      <c r="AG7860" s="11"/>
    </row>
    <row r="7861" spans="5:33">
      <c r="E7861" s="11"/>
      <c r="K7861" s="11"/>
      <c r="Q7861" s="11"/>
      <c r="X7861" s="11"/>
      <c r="AA7861" s="11"/>
      <c r="AG7861" s="11"/>
    </row>
    <row r="7862" spans="5:33">
      <c r="E7862" s="11"/>
      <c r="K7862" s="11"/>
      <c r="Q7862" s="11"/>
      <c r="X7862" s="11"/>
      <c r="AA7862" s="11"/>
      <c r="AG7862" s="11"/>
    </row>
    <row r="7863" spans="5:33">
      <c r="E7863" s="11"/>
      <c r="K7863" s="11"/>
      <c r="Q7863" s="11"/>
      <c r="X7863" s="11"/>
      <c r="AA7863" s="11"/>
      <c r="AG7863" s="11"/>
    </row>
    <row r="7864" spans="5:33">
      <c r="E7864" s="11"/>
      <c r="K7864" s="11"/>
      <c r="Q7864" s="11"/>
      <c r="X7864" s="11"/>
      <c r="AA7864" s="11"/>
      <c r="AG7864" s="11"/>
    </row>
    <row r="7865" spans="5:33">
      <c r="E7865" s="11"/>
      <c r="K7865" s="11"/>
      <c r="Q7865" s="11"/>
      <c r="X7865" s="11"/>
      <c r="AA7865" s="11"/>
      <c r="AG7865" s="11"/>
    </row>
    <row r="7866" spans="5:33">
      <c r="E7866" s="11"/>
      <c r="K7866" s="11"/>
      <c r="Q7866" s="11"/>
      <c r="X7866" s="11"/>
      <c r="AA7866" s="11"/>
      <c r="AG7866" s="11"/>
    </row>
    <row r="7867" spans="5:33">
      <c r="E7867" s="11"/>
      <c r="K7867" s="11"/>
      <c r="Q7867" s="11"/>
      <c r="X7867" s="11"/>
      <c r="AA7867" s="11"/>
      <c r="AG7867" s="11"/>
    </row>
    <row r="7868" spans="5:33">
      <c r="E7868" s="11"/>
      <c r="K7868" s="11"/>
      <c r="Q7868" s="11"/>
      <c r="X7868" s="11"/>
      <c r="AA7868" s="11"/>
      <c r="AG7868" s="11"/>
    </row>
    <row r="7869" spans="5:33">
      <c r="E7869" s="11"/>
      <c r="K7869" s="11"/>
      <c r="Q7869" s="11"/>
      <c r="X7869" s="11"/>
      <c r="AA7869" s="11"/>
      <c r="AG7869" s="11"/>
    </row>
    <row r="7870" spans="5:33">
      <c r="E7870" s="11"/>
      <c r="K7870" s="11"/>
      <c r="Q7870" s="11"/>
      <c r="X7870" s="11"/>
      <c r="AA7870" s="11"/>
      <c r="AG7870" s="11"/>
    </row>
    <row r="7871" spans="5:33">
      <c r="E7871" s="11"/>
      <c r="K7871" s="11"/>
      <c r="Q7871" s="11"/>
      <c r="X7871" s="11"/>
      <c r="AA7871" s="11"/>
      <c r="AG7871" s="11"/>
    </row>
    <row r="7872" spans="5:33">
      <c r="E7872" s="11"/>
      <c r="K7872" s="11"/>
      <c r="Q7872" s="11"/>
      <c r="X7872" s="11"/>
      <c r="AA7872" s="11"/>
      <c r="AG7872" s="11"/>
    </row>
    <row r="7873" spans="5:33">
      <c r="E7873" s="11"/>
      <c r="K7873" s="11"/>
      <c r="Q7873" s="11"/>
      <c r="X7873" s="11"/>
      <c r="AA7873" s="11"/>
      <c r="AG7873" s="11"/>
    </row>
    <row r="7874" spans="5:33">
      <c r="E7874" s="11"/>
      <c r="K7874" s="11"/>
      <c r="Q7874" s="11"/>
      <c r="X7874" s="11"/>
      <c r="AA7874" s="11"/>
      <c r="AG7874" s="11"/>
    </row>
    <row r="7875" spans="5:33">
      <c r="E7875" s="11"/>
      <c r="K7875" s="11"/>
      <c r="Q7875" s="11"/>
      <c r="X7875" s="11"/>
      <c r="AA7875" s="11"/>
      <c r="AG7875" s="11"/>
    </row>
    <row r="7876" spans="5:33">
      <c r="E7876" s="11"/>
      <c r="K7876" s="11"/>
      <c r="Q7876" s="11"/>
      <c r="X7876" s="11"/>
      <c r="AA7876" s="11"/>
      <c r="AG7876" s="11"/>
    </row>
    <row r="7877" spans="5:33">
      <c r="E7877" s="11"/>
      <c r="K7877" s="11"/>
      <c r="Q7877" s="11"/>
      <c r="X7877" s="11"/>
      <c r="AA7877" s="11"/>
      <c r="AG7877" s="11"/>
    </row>
    <row r="7878" spans="5:33">
      <c r="E7878" s="11"/>
      <c r="K7878" s="11"/>
      <c r="Q7878" s="11"/>
      <c r="X7878" s="11"/>
      <c r="AA7878" s="11"/>
      <c r="AG7878" s="11"/>
    </row>
    <row r="7879" spans="5:33">
      <c r="E7879" s="11"/>
      <c r="K7879" s="11"/>
      <c r="Q7879" s="11"/>
      <c r="X7879" s="11"/>
      <c r="AA7879" s="11"/>
      <c r="AG7879" s="11"/>
    </row>
    <row r="7880" spans="5:33">
      <c r="E7880" s="11"/>
      <c r="K7880" s="11"/>
      <c r="Q7880" s="11"/>
      <c r="X7880" s="11"/>
      <c r="AA7880" s="11"/>
      <c r="AG7880" s="11"/>
    </row>
    <row r="7881" spans="5:33">
      <c r="E7881" s="11"/>
      <c r="K7881" s="11"/>
      <c r="Q7881" s="11"/>
      <c r="X7881" s="11"/>
      <c r="AA7881" s="11"/>
      <c r="AG7881" s="11"/>
    </row>
    <row r="7882" spans="5:33">
      <c r="E7882" s="11"/>
      <c r="K7882" s="11"/>
      <c r="Q7882" s="11"/>
      <c r="X7882" s="11"/>
      <c r="AA7882" s="11"/>
      <c r="AG7882" s="11"/>
    </row>
    <row r="7883" spans="5:33">
      <c r="E7883" s="11"/>
      <c r="K7883" s="11"/>
      <c r="Q7883" s="11"/>
      <c r="X7883" s="11"/>
      <c r="AA7883" s="11"/>
      <c r="AG7883" s="11"/>
    </row>
    <row r="7884" spans="5:33">
      <c r="E7884" s="11"/>
      <c r="K7884" s="11"/>
      <c r="Q7884" s="11"/>
      <c r="X7884" s="11"/>
      <c r="AA7884" s="11"/>
      <c r="AG7884" s="11"/>
    </row>
    <row r="7885" spans="5:33">
      <c r="E7885" s="11"/>
      <c r="K7885" s="11"/>
      <c r="Q7885" s="11"/>
      <c r="X7885" s="11"/>
      <c r="AA7885" s="11"/>
      <c r="AG7885" s="11"/>
    </row>
    <row r="7886" spans="5:33">
      <c r="E7886" s="11"/>
      <c r="K7886" s="11"/>
      <c r="Q7886" s="11"/>
      <c r="X7886" s="11"/>
      <c r="AA7886" s="11"/>
      <c r="AG7886" s="11"/>
    </row>
    <row r="7887" spans="5:33">
      <c r="E7887" s="11"/>
      <c r="K7887" s="11"/>
      <c r="Q7887" s="11"/>
      <c r="X7887" s="11"/>
      <c r="AA7887" s="11"/>
      <c r="AG7887" s="11"/>
    </row>
    <row r="7888" spans="5:33">
      <c r="E7888" s="11"/>
      <c r="K7888" s="11"/>
      <c r="Q7888" s="11"/>
      <c r="X7888" s="11"/>
      <c r="AA7888" s="11"/>
      <c r="AG7888" s="11"/>
    </row>
    <row r="7889" spans="5:33">
      <c r="E7889" s="11"/>
      <c r="K7889" s="11"/>
      <c r="Q7889" s="11"/>
      <c r="X7889" s="11"/>
      <c r="AA7889" s="11"/>
      <c r="AG7889" s="11"/>
    </row>
    <row r="7890" spans="5:33">
      <c r="E7890" s="11"/>
      <c r="K7890" s="11"/>
      <c r="Q7890" s="11"/>
      <c r="X7890" s="11"/>
      <c r="AA7890" s="11"/>
      <c r="AG7890" s="11"/>
    </row>
    <row r="7891" spans="5:33">
      <c r="E7891" s="11"/>
      <c r="K7891" s="11"/>
      <c r="Q7891" s="11"/>
      <c r="X7891" s="11"/>
      <c r="AA7891" s="11"/>
      <c r="AG7891" s="11"/>
    </row>
    <row r="7892" spans="5:33">
      <c r="E7892" s="11"/>
      <c r="K7892" s="11"/>
      <c r="Q7892" s="11"/>
      <c r="X7892" s="11"/>
      <c r="AA7892" s="11"/>
      <c r="AG7892" s="11"/>
    </row>
    <row r="7893" spans="5:33">
      <c r="E7893" s="11"/>
      <c r="K7893" s="11"/>
      <c r="Q7893" s="11"/>
      <c r="X7893" s="11"/>
      <c r="AA7893" s="11"/>
      <c r="AG7893" s="11"/>
    </row>
    <row r="7894" spans="5:33">
      <c r="E7894" s="11"/>
      <c r="K7894" s="11"/>
      <c r="Q7894" s="11"/>
      <c r="X7894" s="11"/>
      <c r="AA7894" s="11"/>
      <c r="AG7894" s="11"/>
    </row>
    <row r="7895" spans="5:33">
      <c r="E7895" s="11"/>
      <c r="K7895" s="11"/>
      <c r="Q7895" s="11"/>
      <c r="X7895" s="11"/>
      <c r="AA7895" s="11"/>
      <c r="AG7895" s="11"/>
    </row>
    <row r="7896" spans="5:33">
      <c r="E7896" s="11"/>
      <c r="K7896" s="11"/>
      <c r="Q7896" s="11"/>
      <c r="X7896" s="11"/>
      <c r="AA7896" s="11"/>
      <c r="AG7896" s="11"/>
    </row>
    <row r="7897" spans="5:33">
      <c r="E7897" s="11"/>
      <c r="K7897" s="11"/>
      <c r="Q7897" s="11"/>
      <c r="X7897" s="11"/>
      <c r="AA7897" s="11"/>
      <c r="AG7897" s="11"/>
    </row>
    <row r="7898" spans="5:33">
      <c r="E7898" s="11"/>
      <c r="K7898" s="11"/>
      <c r="Q7898" s="11"/>
      <c r="X7898" s="11"/>
      <c r="AA7898" s="11"/>
      <c r="AG7898" s="11"/>
    </row>
    <row r="7899" spans="5:33">
      <c r="E7899" s="11"/>
      <c r="K7899" s="11"/>
      <c r="Q7899" s="11"/>
      <c r="X7899" s="11"/>
      <c r="AA7899" s="11"/>
      <c r="AG7899" s="11"/>
    </row>
    <row r="7900" spans="5:33">
      <c r="E7900" s="11"/>
      <c r="K7900" s="11"/>
      <c r="Q7900" s="11"/>
      <c r="X7900" s="11"/>
      <c r="AA7900" s="11"/>
      <c r="AG7900" s="11"/>
    </row>
    <row r="7901" spans="5:33">
      <c r="E7901" s="11"/>
      <c r="K7901" s="11"/>
      <c r="Q7901" s="11"/>
      <c r="X7901" s="11"/>
      <c r="AA7901" s="11"/>
      <c r="AG7901" s="11"/>
    </row>
    <row r="7902" spans="5:33">
      <c r="E7902" s="11"/>
      <c r="K7902" s="11"/>
      <c r="Q7902" s="11"/>
      <c r="X7902" s="11"/>
      <c r="AA7902" s="11"/>
      <c r="AG7902" s="11"/>
    </row>
    <row r="7903" spans="5:33">
      <c r="E7903" s="11"/>
      <c r="K7903" s="11"/>
      <c r="Q7903" s="11"/>
      <c r="X7903" s="11"/>
      <c r="AA7903" s="11"/>
      <c r="AG7903" s="11"/>
    </row>
    <row r="7904" spans="5:33">
      <c r="E7904" s="11"/>
      <c r="K7904" s="11"/>
      <c r="Q7904" s="11"/>
      <c r="X7904" s="11"/>
      <c r="AA7904" s="11"/>
      <c r="AG7904" s="11"/>
    </row>
    <row r="7905" spans="5:33">
      <c r="E7905" s="11"/>
      <c r="K7905" s="11"/>
      <c r="Q7905" s="11"/>
      <c r="X7905" s="11"/>
      <c r="AA7905" s="11"/>
      <c r="AG7905" s="11"/>
    </row>
    <row r="7906" spans="5:33">
      <c r="E7906" s="11"/>
      <c r="K7906" s="11"/>
      <c r="Q7906" s="11"/>
      <c r="X7906" s="11"/>
      <c r="AA7906" s="11"/>
      <c r="AG7906" s="11"/>
    </row>
    <row r="7907" spans="5:33">
      <c r="E7907" s="11"/>
      <c r="K7907" s="11"/>
      <c r="Q7907" s="11"/>
      <c r="X7907" s="11"/>
      <c r="AA7907" s="11"/>
      <c r="AG7907" s="11"/>
    </row>
    <row r="7908" spans="5:33">
      <c r="E7908" s="11"/>
      <c r="K7908" s="11"/>
      <c r="Q7908" s="11"/>
      <c r="X7908" s="11"/>
      <c r="AA7908" s="11"/>
      <c r="AG7908" s="11"/>
    </row>
    <row r="7909" spans="5:33">
      <c r="E7909" s="11"/>
      <c r="K7909" s="11"/>
      <c r="Q7909" s="11"/>
      <c r="X7909" s="11"/>
      <c r="AA7909" s="11"/>
      <c r="AG7909" s="11"/>
    </row>
    <row r="7910" spans="5:33">
      <c r="E7910" s="11"/>
      <c r="K7910" s="11"/>
      <c r="Q7910" s="11"/>
      <c r="X7910" s="11"/>
      <c r="AA7910" s="11"/>
      <c r="AG7910" s="11"/>
    </row>
    <row r="7911" spans="5:33">
      <c r="E7911" s="11"/>
      <c r="K7911" s="11"/>
      <c r="Q7911" s="11"/>
      <c r="X7911" s="11"/>
      <c r="AA7911" s="11"/>
      <c r="AG7911" s="11"/>
    </row>
    <row r="7912" spans="5:33">
      <c r="E7912" s="11"/>
      <c r="K7912" s="11"/>
      <c r="Q7912" s="11"/>
      <c r="X7912" s="11"/>
      <c r="AA7912" s="11"/>
      <c r="AG7912" s="11"/>
    </row>
    <row r="7913" spans="5:33">
      <c r="E7913" s="11"/>
      <c r="K7913" s="11"/>
      <c r="Q7913" s="11"/>
      <c r="X7913" s="11"/>
      <c r="AA7913" s="11"/>
      <c r="AG7913" s="11"/>
    </row>
    <row r="7914" spans="5:33">
      <c r="E7914" s="11"/>
      <c r="K7914" s="11"/>
      <c r="Q7914" s="11"/>
      <c r="X7914" s="11"/>
      <c r="AA7914" s="11"/>
      <c r="AG7914" s="11"/>
    </row>
    <row r="7915" spans="5:33">
      <c r="E7915" s="11"/>
      <c r="K7915" s="11"/>
      <c r="Q7915" s="11"/>
      <c r="X7915" s="11"/>
      <c r="AA7915" s="11"/>
      <c r="AG7915" s="11"/>
    </row>
    <row r="7916" spans="5:33">
      <c r="E7916" s="11"/>
      <c r="K7916" s="11"/>
      <c r="Q7916" s="11"/>
      <c r="X7916" s="11"/>
      <c r="AA7916" s="11"/>
      <c r="AG7916" s="11"/>
    </row>
    <row r="7917" spans="5:33">
      <c r="E7917" s="11"/>
      <c r="K7917" s="11"/>
      <c r="Q7917" s="11"/>
      <c r="X7917" s="11"/>
      <c r="AA7917" s="11"/>
      <c r="AG7917" s="11"/>
    </row>
    <row r="7918" spans="5:33">
      <c r="E7918" s="11"/>
      <c r="K7918" s="11"/>
      <c r="Q7918" s="11"/>
      <c r="X7918" s="11"/>
      <c r="AA7918" s="11"/>
      <c r="AG7918" s="11"/>
    </row>
    <row r="7919" spans="5:33">
      <c r="E7919" s="11"/>
      <c r="K7919" s="11"/>
      <c r="Q7919" s="11"/>
      <c r="X7919" s="11"/>
      <c r="AA7919" s="11"/>
      <c r="AG7919" s="11"/>
    </row>
    <row r="7920" spans="5:33">
      <c r="E7920" s="11"/>
      <c r="K7920" s="11"/>
      <c r="Q7920" s="11"/>
      <c r="X7920" s="11"/>
      <c r="AA7920" s="11"/>
      <c r="AG7920" s="11"/>
    </row>
    <row r="7921" spans="5:33">
      <c r="E7921" s="11"/>
      <c r="K7921" s="11"/>
      <c r="Q7921" s="11"/>
      <c r="X7921" s="11"/>
      <c r="AA7921" s="11"/>
      <c r="AG7921" s="11"/>
    </row>
    <row r="7922" spans="5:33">
      <c r="E7922" s="11"/>
      <c r="K7922" s="11"/>
      <c r="Q7922" s="11"/>
      <c r="X7922" s="11"/>
      <c r="AA7922" s="11"/>
      <c r="AG7922" s="11"/>
    </row>
    <row r="7923" spans="5:33">
      <c r="E7923" s="11"/>
      <c r="K7923" s="11"/>
      <c r="Q7923" s="11"/>
      <c r="X7923" s="11"/>
      <c r="AA7923" s="11"/>
      <c r="AG7923" s="11"/>
    </row>
    <row r="7924" spans="5:33">
      <c r="E7924" s="11"/>
      <c r="K7924" s="11"/>
      <c r="Q7924" s="11"/>
      <c r="X7924" s="11"/>
      <c r="AA7924" s="11"/>
      <c r="AG7924" s="11"/>
    </row>
    <row r="7925" spans="5:33">
      <c r="E7925" s="11"/>
      <c r="K7925" s="11"/>
      <c r="Q7925" s="11"/>
      <c r="X7925" s="11"/>
      <c r="AA7925" s="11"/>
      <c r="AG7925" s="11"/>
    </row>
    <row r="7926" spans="5:33">
      <c r="E7926" s="11"/>
      <c r="K7926" s="11"/>
      <c r="Q7926" s="11"/>
      <c r="X7926" s="11"/>
      <c r="AA7926" s="11"/>
      <c r="AG7926" s="11"/>
    </row>
    <row r="7927" spans="5:33">
      <c r="E7927" s="11"/>
      <c r="K7927" s="11"/>
      <c r="Q7927" s="11"/>
      <c r="X7927" s="11"/>
      <c r="AA7927" s="11"/>
      <c r="AG7927" s="11"/>
    </row>
    <row r="7928" spans="5:33">
      <c r="E7928" s="11"/>
      <c r="K7928" s="11"/>
      <c r="Q7928" s="11"/>
      <c r="X7928" s="11"/>
      <c r="AA7928" s="11"/>
      <c r="AG7928" s="11"/>
    </row>
    <row r="7929" spans="5:33">
      <c r="E7929" s="11"/>
      <c r="K7929" s="11"/>
      <c r="Q7929" s="11"/>
      <c r="X7929" s="11"/>
      <c r="AA7929" s="11"/>
      <c r="AG7929" s="11"/>
    </row>
    <row r="7930" spans="5:33">
      <c r="E7930" s="11"/>
      <c r="K7930" s="11"/>
      <c r="Q7930" s="11"/>
      <c r="X7930" s="11"/>
      <c r="AA7930" s="11"/>
      <c r="AG7930" s="11"/>
    </row>
    <row r="7931" spans="5:33">
      <c r="E7931" s="11"/>
      <c r="K7931" s="11"/>
      <c r="Q7931" s="11"/>
      <c r="X7931" s="11"/>
      <c r="AA7931" s="11"/>
      <c r="AG7931" s="11"/>
    </row>
    <row r="7932" spans="5:33">
      <c r="E7932" s="11"/>
      <c r="K7932" s="11"/>
      <c r="Q7932" s="11"/>
      <c r="X7932" s="11"/>
      <c r="AA7932" s="11"/>
      <c r="AG7932" s="11"/>
    </row>
    <row r="7933" spans="5:33">
      <c r="E7933" s="11"/>
      <c r="K7933" s="11"/>
      <c r="Q7933" s="11"/>
      <c r="X7933" s="11"/>
      <c r="AA7933" s="11"/>
      <c r="AG7933" s="11"/>
    </row>
    <row r="7934" spans="5:33">
      <c r="E7934" s="11"/>
      <c r="K7934" s="11"/>
      <c r="Q7934" s="11"/>
      <c r="X7934" s="11"/>
      <c r="AA7934" s="11"/>
      <c r="AG7934" s="11"/>
    </row>
    <row r="7935" spans="5:33">
      <c r="E7935" s="11"/>
      <c r="K7935" s="11"/>
      <c r="Q7935" s="11"/>
      <c r="X7935" s="11"/>
      <c r="AA7935" s="11"/>
      <c r="AG7935" s="11"/>
    </row>
    <row r="7936" spans="5:33">
      <c r="E7936" s="11"/>
      <c r="K7936" s="11"/>
      <c r="Q7936" s="11"/>
      <c r="X7936" s="11"/>
      <c r="AA7936" s="11"/>
      <c r="AG7936" s="11"/>
    </row>
    <row r="7937" spans="5:33">
      <c r="E7937" s="11"/>
      <c r="K7937" s="11"/>
      <c r="Q7937" s="11"/>
      <c r="X7937" s="11"/>
      <c r="AA7937" s="11"/>
      <c r="AG7937" s="11"/>
    </row>
    <row r="7938" spans="5:33">
      <c r="E7938" s="11"/>
      <c r="K7938" s="11"/>
      <c r="Q7938" s="11"/>
      <c r="X7938" s="11"/>
      <c r="AA7938" s="11"/>
      <c r="AG7938" s="11"/>
    </row>
    <row r="7939" spans="5:33">
      <c r="E7939" s="11"/>
      <c r="K7939" s="11"/>
      <c r="Q7939" s="11"/>
      <c r="X7939" s="11"/>
      <c r="AA7939" s="11"/>
      <c r="AG7939" s="11"/>
    </row>
    <row r="7940" spans="5:33">
      <c r="E7940" s="11"/>
      <c r="K7940" s="11"/>
      <c r="Q7940" s="11"/>
      <c r="X7940" s="11"/>
      <c r="AA7940" s="11"/>
      <c r="AG7940" s="11"/>
    </row>
    <row r="7941" spans="5:33">
      <c r="E7941" s="11"/>
      <c r="K7941" s="11"/>
      <c r="Q7941" s="11"/>
      <c r="X7941" s="11"/>
      <c r="AA7941" s="11"/>
      <c r="AG7941" s="11"/>
    </row>
    <row r="7942" spans="5:33">
      <c r="E7942" s="11"/>
      <c r="K7942" s="11"/>
      <c r="Q7942" s="11"/>
      <c r="X7942" s="11"/>
      <c r="AA7942" s="11"/>
      <c r="AG7942" s="11"/>
    </row>
    <row r="7943" spans="5:33">
      <c r="E7943" s="11"/>
      <c r="K7943" s="11"/>
      <c r="Q7943" s="11"/>
      <c r="X7943" s="11"/>
      <c r="AA7943" s="11"/>
      <c r="AG7943" s="11"/>
    </row>
    <row r="7944" spans="5:33">
      <c r="E7944" s="11"/>
      <c r="K7944" s="11"/>
      <c r="Q7944" s="11"/>
      <c r="X7944" s="11"/>
      <c r="AA7944" s="11"/>
      <c r="AG7944" s="11"/>
    </row>
    <row r="7945" spans="5:33">
      <c r="E7945" s="11"/>
      <c r="K7945" s="11"/>
      <c r="Q7945" s="11"/>
      <c r="X7945" s="11"/>
      <c r="AA7945" s="11"/>
      <c r="AG7945" s="11"/>
    </row>
    <row r="7946" spans="5:33">
      <c r="E7946" s="11"/>
      <c r="K7946" s="11"/>
      <c r="Q7946" s="11"/>
      <c r="X7946" s="11"/>
      <c r="AA7946" s="11"/>
      <c r="AG7946" s="11"/>
    </row>
    <row r="7947" spans="5:33">
      <c r="E7947" s="11"/>
      <c r="K7947" s="11"/>
      <c r="Q7947" s="11"/>
      <c r="X7947" s="11"/>
      <c r="AA7947" s="11"/>
      <c r="AG7947" s="11"/>
    </row>
    <row r="7948" spans="5:33">
      <c r="E7948" s="11"/>
      <c r="K7948" s="11"/>
      <c r="Q7948" s="11"/>
      <c r="X7948" s="11"/>
      <c r="AA7948" s="11"/>
      <c r="AG7948" s="11"/>
    </row>
    <row r="7949" spans="5:33">
      <c r="E7949" s="11"/>
      <c r="K7949" s="11"/>
      <c r="Q7949" s="11"/>
      <c r="X7949" s="11"/>
      <c r="AA7949" s="11"/>
      <c r="AG7949" s="11"/>
    </row>
    <row r="7950" spans="5:33">
      <c r="E7950" s="11"/>
      <c r="K7950" s="11"/>
      <c r="Q7950" s="11"/>
      <c r="X7950" s="11"/>
      <c r="AA7950" s="11"/>
      <c r="AG7950" s="11"/>
    </row>
    <row r="7951" spans="5:33">
      <c r="E7951" s="11"/>
      <c r="K7951" s="11"/>
      <c r="Q7951" s="11"/>
      <c r="X7951" s="11"/>
      <c r="AA7951" s="11"/>
      <c r="AG7951" s="11"/>
    </row>
    <row r="7952" spans="5:33">
      <c r="E7952" s="11"/>
      <c r="K7952" s="11"/>
      <c r="Q7952" s="11"/>
      <c r="X7952" s="11"/>
      <c r="AA7952" s="11"/>
      <c r="AG7952" s="11"/>
    </row>
    <row r="7953" spans="5:33">
      <c r="E7953" s="11"/>
      <c r="K7953" s="11"/>
      <c r="Q7953" s="11"/>
      <c r="X7953" s="11"/>
      <c r="AA7953" s="11"/>
      <c r="AG7953" s="11"/>
    </row>
    <row r="7954" spans="5:33">
      <c r="E7954" s="11"/>
      <c r="K7954" s="11"/>
      <c r="Q7954" s="11"/>
      <c r="X7954" s="11"/>
      <c r="AA7954" s="11"/>
      <c r="AG7954" s="11"/>
    </row>
    <row r="7955" spans="5:33">
      <c r="E7955" s="11"/>
      <c r="K7955" s="11"/>
      <c r="Q7955" s="11"/>
      <c r="X7955" s="11"/>
      <c r="AA7955" s="11"/>
      <c r="AG7955" s="11"/>
    </row>
    <row r="7956" spans="5:33">
      <c r="E7956" s="11"/>
      <c r="K7956" s="11"/>
      <c r="Q7956" s="11"/>
      <c r="X7956" s="11"/>
      <c r="AA7956" s="11"/>
      <c r="AG7956" s="11"/>
    </row>
    <row r="7957" spans="5:33">
      <c r="E7957" s="11"/>
      <c r="K7957" s="11"/>
      <c r="Q7957" s="11"/>
      <c r="X7957" s="11"/>
      <c r="AA7957" s="11"/>
      <c r="AG7957" s="11"/>
    </row>
    <row r="7958" spans="5:33">
      <c r="E7958" s="11"/>
      <c r="K7958" s="11"/>
      <c r="Q7958" s="11"/>
      <c r="X7958" s="11"/>
      <c r="AA7958" s="11"/>
      <c r="AG7958" s="11"/>
    </row>
    <row r="7959" spans="5:33">
      <c r="E7959" s="11"/>
      <c r="K7959" s="11"/>
      <c r="Q7959" s="11"/>
      <c r="X7959" s="11"/>
      <c r="AA7959" s="11"/>
      <c r="AG7959" s="11"/>
    </row>
    <row r="7960" spans="5:33">
      <c r="E7960" s="11"/>
      <c r="K7960" s="11"/>
      <c r="Q7960" s="11"/>
      <c r="X7960" s="11"/>
      <c r="AA7960" s="11"/>
      <c r="AG7960" s="11"/>
    </row>
    <row r="7961" spans="5:33">
      <c r="E7961" s="11"/>
      <c r="K7961" s="11"/>
      <c r="Q7961" s="11"/>
      <c r="X7961" s="11"/>
      <c r="AA7961" s="11"/>
      <c r="AG7961" s="11"/>
    </row>
    <row r="7962" spans="5:33">
      <c r="E7962" s="11"/>
      <c r="K7962" s="11"/>
      <c r="Q7962" s="11"/>
      <c r="X7962" s="11"/>
      <c r="AA7962" s="11"/>
      <c r="AG7962" s="11"/>
    </row>
    <row r="7963" spans="5:33">
      <c r="E7963" s="11"/>
      <c r="K7963" s="11"/>
      <c r="Q7963" s="11"/>
      <c r="X7963" s="11"/>
      <c r="AA7963" s="11"/>
      <c r="AG7963" s="11"/>
    </row>
    <row r="7964" spans="5:33">
      <c r="E7964" s="11"/>
      <c r="K7964" s="11"/>
      <c r="Q7964" s="11"/>
      <c r="X7964" s="11"/>
      <c r="AA7964" s="11"/>
      <c r="AG7964" s="11"/>
    </row>
    <row r="7965" spans="5:33">
      <c r="E7965" s="11"/>
      <c r="K7965" s="11"/>
      <c r="Q7965" s="11"/>
      <c r="X7965" s="11"/>
      <c r="AA7965" s="11"/>
      <c r="AG7965" s="11"/>
    </row>
    <row r="7966" spans="5:33">
      <c r="E7966" s="11"/>
      <c r="K7966" s="11"/>
      <c r="Q7966" s="11"/>
      <c r="X7966" s="11"/>
      <c r="AA7966" s="11"/>
      <c r="AG7966" s="11"/>
    </row>
    <row r="7967" spans="5:33">
      <c r="E7967" s="11"/>
      <c r="K7967" s="11"/>
      <c r="Q7967" s="11"/>
      <c r="X7967" s="11"/>
      <c r="AA7967" s="11"/>
      <c r="AG7967" s="11"/>
    </row>
    <row r="7968" spans="5:33">
      <c r="E7968" s="11"/>
      <c r="K7968" s="11"/>
      <c r="Q7968" s="11"/>
      <c r="X7968" s="11"/>
      <c r="AA7968" s="11"/>
      <c r="AG7968" s="11"/>
    </row>
    <row r="7969" spans="5:33">
      <c r="E7969" s="11"/>
      <c r="K7969" s="11"/>
      <c r="Q7969" s="11"/>
      <c r="X7969" s="11"/>
      <c r="AA7969" s="11"/>
      <c r="AG7969" s="11"/>
    </row>
    <row r="7970" spans="5:33">
      <c r="E7970" s="11"/>
      <c r="K7970" s="11"/>
      <c r="Q7970" s="11"/>
      <c r="X7970" s="11"/>
      <c r="AA7970" s="11"/>
      <c r="AG7970" s="11"/>
    </row>
    <row r="7971" spans="5:33">
      <c r="E7971" s="11"/>
      <c r="K7971" s="11"/>
      <c r="Q7971" s="11"/>
      <c r="X7971" s="11"/>
      <c r="AA7971" s="11"/>
      <c r="AG7971" s="11"/>
    </row>
    <row r="7972" spans="5:33">
      <c r="E7972" s="11"/>
      <c r="K7972" s="11"/>
      <c r="Q7972" s="11"/>
      <c r="X7972" s="11"/>
      <c r="AA7972" s="11"/>
      <c r="AG7972" s="11"/>
    </row>
    <row r="7973" spans="5:33">
      <c r="E7973" s="11"/>
      <c r="K7973" s="11"/>
      <c r="Q7973" s="11"/>
      <c r="X7973" s="11"/>
      <c r="AA7973" s="11"/>
      <c r="AG7973" s="11"/>
    </row>
    <row r="7974" spans="5:33">
      <c r="E7974" s="11"/>
      <c r="K7974" s="11"/>
      <c r="Q7974" s="11"/>
      <c r="X7974" s="11"/>
      <c r="AA7974" s="11"/>
      <c r="AG7974" s="11"/>
    </row>
    <row r="7975" spans="5:33">
      <c r="E7975" s="11"/>
      <c r="K7975" s="11"/>
      <c r="Q7975" s="11"/>
      <c r="X7975" s="11"/>
      <c r="AA7975" s="11"/>
      <c r="AG7975" s="11"/>
    </row>
    <row r="7976" spans="5:33">
      <c r="E7976" s="11"/>
      <c r="K7976" s="11"/>
      <c r="Q7976" s="11"/>
      <c r="X7976" s="11"/>
      <c r="AA7976" s="11"/>
      <c r="AG7976" s="11"/>
    </row>
    <row r="7977" spans="5:33">
      <c r="E7977" s="11"/>
      <c r="K7977" s="11"/>
      <c r="Q7977" s="11"/>
      <c r="X7977" s="11"/>
      <c r="AA7977" s="11"/>
      <c r="AG7977" s="11"/>
    </row>
    <row r="7978" spans="5:33">
      <c r="E7978" s="11"/>
      <c r="K7978" s="11"/>
      <c r="Q7978" s="11"/>
      <c r="X7978" s="11"/>
      <c r="AA7978" s="11"/>
      <c r="AG7978" s="11"/>
    </row>
    <row r="7979" spans="5:33">
      <c r="E7979" s="11"/>
      <c r="K7979" s="11"/>
      <c r="Q7979" s="11"/>
      <c r="X7979" s="11"/>
      <c r="AA7979" s="11"/>
      <c r="AG7979" s="11"/>
    </row>
    <row r="7980" spans="5:33">
      <c r="E7980" s="11"/>
      <c r="K7980" s="11"/>
      <c r="Q7980" s="11"/>
      <c r="X7980" s="11"/>
      <c r="AA7980" s="11"/>
      <c r="AG7980" s="11"/>
    </row>
    <row r="7981" spans="5:33">
      <c r="E7981" s="11"/>
      <c r="K7981" s="11"/>
      <c r="Q7981" s="11"/>
      <c r="X7981" s="11"/>
      <c r="AA7981" s="11"/>
      <c r="AG7981" s="11"/>
    </row>
    <row r="7982" spans="5:33">
      <c r="E7982" s="11"/>
      <c r="K7982" s="11"/>
      <c r="Q7982" s="11"/>
      <c r="X7982" s="11"/>
      <c r="AA7982" s="11"/>
      <c r="AG7982" s="11"/>
    </row>
    <row r="7983" spans="5:33">
      <c r="E7983" s="11"/>
      <c r="K7983" s="11"/>
      <c r="Q7983" s="11"/>
      <c r="X7983" s="11"/>
      <c r="AA7983" s="11"/>
      <c r="AG7983" s="11"/>
    </row>
    <row r="7984" spans="5:33">
      <c r="E7984" s="11"/>
      <c r="K7984" s="11"/>
      <c r="Q7984" s="11"/>
      <c r="X7984" s="11"/>
      <c r="AA7984" s="11"/>
      <c r="AG7984" s="11"/>
    </row>
    <row r="7985" spans="5:33">
      <c r="E7985" s="11"/>
      <c r="K7985" s="11"/>
      <c r="Q7985" s="11"/>
      <c r="X7985" s="11"/>
      <c r="AA7985" s="11"/>
      <c r="AG7985" s="11"/>
    </row>
    <row r="7986" spans="5:33">
      <c r="E7986" s="11"/>
      <c r="K7986" s="11"/>
      <c r="Q7986" s="11"/>
      <c r="X7986" s="11"/>
      <c r="AA7986" s="11"/>
      <c r="AG7986" s="11"/>
    </row>
    <row r="7987" spans="5:33">
      <c r="E7987" s="11"/>
      <c r="K7987" s="11"/>
      <c r="Q7987" s="11"/>
      <c r="X7987" s="11"/>
      <c r="AA7987" s="11"/>
      <c r="AG7987" s="11"/>
    </row>
    <row r="7988" spans="5:33">
      <c r="E7988" s="11"/>
      <c r="K7988" s="11"/>
      <c r="Q7988" s="11"/>
      <c r="X7988" s="11"/>
      <c r="AA7988" s="11"/>
      <c r="AG7988" s="11"/>
    </row>
    <row r="7989" spans="5:33">
      <c r="E7989" s="11"/>
      <c r="K7989" s="11"/>
      <c r="Q7989" s="11"/>
      <c r="X7989" s="11"/>
      <c r="AA7989" s="11"/>
      <c r="AG7989" s="11"/>
    </row>
    <row r="7990" spans="5:33">
      <c r="E7990" s="11"/>
      <c r="K7990" s="11"/>
      <c r="Q7990" s="11"/>
      <c r="X7990" s="11"/>
      <c r="AA7990" s="11"/>
      <c r="AG7990" s="11"/>
    </row>
    <row r="7991" spans="5:33">
      <c r="E7991" s="11"/>
      <c r="K7991" s="11"/>
      <c r="Q7991" s="11"/>
      <c r="X7991" s="11"/>
      <c r="AA7991" s="11"/>
      <c r="AG7991" s="11"/>
    </row>
    <row r="7992" spans="5:33">
      <c r="E7992" s="11"/>
      <c r="K7992" s="11"/>
      <c r="Q7992" s="11"/>
      <c r="X7992" s="11"/>
      <c r="AA7992" s="11"/>
      <c r="AG7992" s="11"/>
    </row>
    <row r="7993" spans="5:33">
      <c r="E7993" s="11"/>
      <c r="K7993" s="11"/>
      <c r="Q7993" s="11"/>
      <c r="X7993" s="11"/>
      <c r="AA7993" s="11"/>
      <c r="AG7993" s="11"/>
    </row>
    <row r="7994" spans="5:33">
      <c r="E7994" s="11"/>
      <c r="K7994" s="11"/>
      <c r="Q7994" s="11"/>
      <c r="X7994" s="11"/>
      <c r="AA7994" s="11"/>
      <c r="AG7994" s="11"/>
    </row>
    <row r="7995" spans="5:33">
      <c r="E7995" s="11"/>
      <c r="K7995" s="11"/>
      <c r="Q7995" s="11"/>
      <c r="X7995" s="11"/>
      <c r="AA7995" s="11"/>
      <c r="AG7995" s="11"/>
    </row>
    <row r="7996" spans="5:33">
      <c r="E7996" s="11"/>
      <c r="K7996" s="11"/>
      <c r="Q7996" s="11"/>
      <c r="X7996" s="11"/>
      <c r="AA7996" s="11"/>
      <c r="AG7996" s="11"/>
    </row>
    <row r="7997" spans="5:33">
      <c r="E7997" s="11"/>
      <c r="K7997" s="11"/>
      <c r="Q7997" s="11"/>
      <c r="X7997" s="11"/>
      <c r="AA7997" s="11"/>
      <c r="AG7997" s="11"/>
    </row>
    <row r="7998" spans="5:33">
      <c r="E7998" s="11"/>
      <c r="K7998" s="11"/>
      <c r="Q7998" s="11"/>
      <c r="X7998" s="11"/>
      <c r="AA7998" s="11"/>
      <c r="AG7998" s="11"/>
    </row>
    <row r="7999" spans="5:33">
      <c r="E7999" s="11"/>
      <c r="K7999" s="11"/>
      <c r="Q7999" s="11"/>
      <c r="X7999" s="11"/>
      <c r="AA7999" s="11"/>
      <c r="AG7999" s="11"/>
    </row>
    <row r="8000" spans="5:33">
      <c r="E8000" s="11"/>
      <c r="K8000" s="11"/>
      <c r="Q8000" s="11"/>
      <c r="X8000" s="11"/>
      <c r="AA8000" s="11"/>
      <c r="AG8000" s="11"/>
    </row>
    <row r="8001" spans="5:33">
      <c r="E8001" s="11"/>
      <c r="K8001" s="11"/>
      <c r="Q8001" s="11"/>
      <c r="X8001" s="11"/>
      <c r="AA8001" s="11"/>
      <c r="AG8001" s="11"/>
    </row>
    <row r="8002" spans="5:33">
      <c r="E8002" s="11"/>
      <c r="K8002" s="11"/>
      <c r="Q8002" s="11"/>
      <c r="X8002" s="11"/>
      <c r="AA8002" s="11"/>
      <c r="AG8002" s="11"/>
    </row>
    <row r="8003" spans="5:33">
      <c r="E8003" s="11"/>
      <c r="K8003" s="11"/>
      <c r="Q8003" s="11"/>
      <c r="X8003" s="11"/>
      <c r="AA8003" s="11"/>
      <c r="AG8003" s="11"/>
    </row>
    <row r="8004" spans="5:33">
      <c r="E8004" s="11"/>
      <c r="K8004" s="11"/>
      <c r="Q8004" s="11"/>
      <c r="X8004" s="11"/>
      <c r="AA8004" s="11"/>
      <c r="AG8004" s="11"/>
    </row>
    <row r="8005" spans="5:33">
      <c r="E8005" s="11"/>
      <c r="K8005" s="11"/>
      <c r="Q8005" s="11"/>
      <c r="X8005" s="11"/>
      <c r="AA8005" s="11"/>
      <c r="AG8005" s="11"/>
    </row>
    <row r="8006" spans="5:33">
      <c r="E8006" s="11"/>
      <c r="K8006" s="11"/>
      <c r="Q8006" s="11"/>
      <c r="X8006" s="11"/>
      <c r="AA8006" s="11"/>
      <c r="AG8006" s="11"/>
    </row>
    <row r="8007" spans="5:33">
      <c r="E8007" s="11"/>
      <c r="K8007" s="11"/>
      <c r="Q8007" s="11"/>
      <c r="X8007" s="11"/>
      <c r="AA8007" s="11"/>
      <c r="AG8007" s="11"/>
    </row>
    <row r="8008" spans="5:33">
      <c r="E8008" s="11"/>
      <c r="K8008" s="11"/>
      <c r="Q8008" s="11"/>
      <c r="X8008" s="11"/>
      <c r="AA8008" s="11"/>
      <c r="AG8008" s="11"/>
    </row>
    <row r="8009" spans="5:33">
      <c r="E8009" s="11"/>
      <c r="K8009" s="11"/>
      <c r="Q8009" s="11"/>
      <c r="X8009" s="11"/>
      <c r="AA8009" s="11"/>
      <c r="AG8009" s="11"/>
    </row>
    <row r="8010" spans="5:33">
      <c r="E8010" s="11"/>
      <c r="K8010" s="11"/>
      <c r="Q8010" s="11"/>
      <c r="X8010" s="11"/>
      <c r="AA8010" s="11"/>
      <c r="AG8010" s="11"/>
    </row>
    <row r="8011" spans="5:33">
      <c r="E8011" s="11"/>
      <c r="K8011" s="11"/>
      <c r="Q8011" s="11"/>
      <c r="X8011" s="11"/>
      <c r="AA8011" s="11"/>
      <c r="AG8011" s="11"/>
    </row>
    <row r="8012" spans="5:33">
      <c r="E8012" s="11"/>
      <c r="K8012" s="11"/>
      <c r="Q8012" s="11"/>
      <c r="X8012" s="11"/>
      <c r="AA8012" s="11"/>
      <c r="AG8012" s="11"/>
    </row>
    <row r="8013" spans="5:33">
      <c r="E8013" s="11"/>
      <c r="K8013" s="11"/>
      <c r="Q8013" s="11"/>
      <c r="X8013" s="11"/>
      <c r="AA8013" s="11"/>
      <c r="AG8013" s="11"/>
    </row>
    <row r="8014" spans="5:33">
      <c r="E8014" s="11"/>
      <c r="K8014" s="11"/>
      <c r="Q8014" s="11"/>
      <c r="X8014" s="11"/>
      <c r="AA8014" s="11"/>
      <c r="AG8014" s="11"/>
    </row>
    <row r="8015" spans="5:33">
      <c r="E8015" s="11"/>
      <c r="K8015" s="11"/>
      <c r="Q8015" s="11"/>
      <c r="X8015" s="11"/>
      <c r="AA8015" s="11"/>
      <c r="AG8015" s="11"/>
    </row>
    <row r="8016" spans="5:33">
      <c r="E8016" s="11"/>
      <c r="K8016" s="11"/>
      <c r="Q8016" s="11"/>
      <c r="X8016" s="11"/>
      <c r="AA8016" s="11"/>
      <c r="AG8016" s="11"/>
    </row>
    <row r="8017" spans="5:33">
      <c r="E8017" s="11"/>
      <c r="K8017" s="11"/>
      <c r="Q8017" s="11"/>
      <c r="X8017" s="11"/>
      <c r="AA8017" s="11"/>
      <c r="AG8017" s="11"/>
    </row>
    <row r="8018" spans="5:33">
      <c r="E8018" s="11"/>
      <c r="K8018" s="11"/>
      <c r="Q8018" s="11"/>
      <c r="X8018" s="11"/>
      <c r="AA8018" s="11"/>
      <c r="AG8018" s="11"/>
    </row>
    <row r="8019" spans="5:33">
      <c r="E8019" s="11"/>
      <c r="K8019" s="11"/>
      <c r="Q8019" s="11"/>
      <c r="X8019" s="11"/>
      <c r="AA8019" s="11"/>
      <c r="AG8019" s="11"/>
    </row>
    <row r="8020" spans="5:33">
      <c r="E8020" s="11"/>
      <c r="K8020" s="11"/>
      <c r="Q8020" s="11"/>
      <c r="X8020" s="11"/>
      <c r="AA8020" s="11"/>
      <c r="AG8020" s="11"/>
    </row>
    <row r="8021" spans="5:33">
      <c r="E8021" s="11"/>
      <c r="K8021" s="11"/>
      <c r="Q8021" s="11"/>
      <c r="X8021" s="11"/>
      <c r="AA8021" s="11"/>
      <c r="AG8021" s="11"/>
    </row>
    <row r="8022" spans="5:33">
      <c r="E8022" s="11"/>
      <c r="K8022" s="11"/>
      <c r="Q8022" s="11"/>
      <c r="X8022" s="11"/>
      <c r="AA8022" s="11"/>
      <c r="AG8022" s="11"/>
    </row>
    <row r="8023" spans="5:33">
      <c r="E8023" s="11"/>
      <c r="K8023" s="11"/>
      <c r="Q8023" s="11"/>
      <c r="X8023" s="11"/>
      <c r="AA8023" s="11"/>
      <c r="AG8023" s="11"/>
    </row>
    <row r="8024" spans="5:33">
      <c r="E8024" s="11"/>
      <c r="K8024" s="11"/>
      <c r="Q8024" s="11"/>
      <c r="X8024" s="11"/>
      <c r="AA8024" s="11"/>
      <c r="AG8024" s="11"/>
    </row>
    <row r="8025" spans="5:33">
      <c r="E8025" s="11"/>
      <c r="K8025" s="11"/>
      <c r="Q8025" s="11"/>
      <c r="X8025" s="11"/>
      <c r="AA8025" s="11"/>
      <c r="AG8025" s="11"/>
    </row>
    <row r="8026" spans="5:33">
      <c r="E8026" s="11"/>
      <c r="K8026" s="11"/>
      <c r="Q8026" s="11"/>
      <c r="X8026" s="11"/>
      <c r="AA8026" s="11"/>
      <c r="AG8026" s="11"/>
    </row>
    <row r="8027" spans="5:33">
      <c r="E8027" s="11"/>
      <c r="K8027" s="11"/>
      <c r="Q8027" s="11"/>
      <c r="X8027" s="11"/>
      <c r="AA8027" s="11"/>
      <c r="AG8027" s="11"/>
    </row>
    <row r="8028" spans="5:33">
      <c r="E8028" s="11"/>
      <c r="K8028" s="11"/>
      <c r="Q8028" s="11"/>
      <c r="X8028" s="11"/>
      <c r="AA8028" s="11"/>
      <c r="AG8028" s="11"/>
    </row>
    <row r="8029" spans="5:33">
      <c r="E8029" s="11"/>
      <c r="K8029" s="11"/>
      <c r="Q8029" s="11"/>
      <c r="X8029" s="11"/>
      <c r="AA8029" s="11"/>
      <c r="AG8029" s="11"/>
    </row>
    <row r="8030" spans="5:33">
      <c r="E8030" s="11"/>
      <c r="K8030" s="11"/>
      <c r="Q8030" s="11"/>
      <c r="X8030" s="11"/>
      <c r="AA8030" s="11"/>
      <c r="AG8030" s="11"/>
    </row>
    <row r="8031" spans="5:33">
      <c r="E8031" s="11"/>
      <c r="K8031" s="11"/>
      <c r="Q8031" s="11"/>
      <c r="X8031" s="11"/>
      <c r="AA8031" s="11"/>
      <c r="AG8031" s="11"/>
    </row>
    <row r="8032" spans="5:33">
      <c r="E8032" s="11"/>
      <c r="K8032" s="11"/>
      <c r="Q8032" s="11"/>
      <c r="X8032" s="11"/>
      <c r="AA8032" s="11"/>
      <c r="AG8032" s="11"/>
    </row>
    <row r="8033" spans="5:33">
      <c r="E8033" s="11"/>
      <c r="K8033" s="11"/>
      <c r="Q8033" s="11"/>
      <c r="X8033" s="11"/>
      <c r="AA8033" s="11"/>
      <c r="AG8033" s="11"/>
    </row>
    <row r="8034" spans="5:33">
      <c r="E8034" s="11"/>
      <c r="K8034" s="11"/>
      <c r="Q8034" s="11"/>
      <c r="X8034" s="11"/>
      <c r="AA8034" s="11"/>
      <c r="AG8034" s="11"/>
    </row>
    <row r="8035" spans="5:33">
      <c r="E8035" s="11"/>
      <c r="K8035" s="11"/>
      <c r="Q8035" s="11"/>
      <c r="X8035" s="11"/>
      <c r="AA8035" s="11"/>
      <c r="AG8035" s="11"/>
    </row>
    <row r="8036" spans="5:33">
      <c r="E8036" s="11"/>
      <c r="K8036" s="11"/>
      <c r="Q8036" s="11"/>
      <c r="X8036" s="11"/>
      <c r="AA8036" s="11"/>
      <c r="AG8036" s="11"/>
    </row>
    <row r="8037" spans="5:33">
      <c r="E8037" s="11"/>
      <c r="K8037" s="11"/>
      <c r="Q8037" s="11"/>
      <c r="X8037" s="11"/>
      <c r="AA8037" s="11"/>
      <c r="AG8037" s="11"/>
    </row>
    <row r="8038" spans="5:33">
      <c r="E8038" s="11"/>
      <c r="K8038" s="11"/>
      <c r="Q8038" s="11"/>
      <c r="X8038" s="11"/>
      <c r="AA8038" s="11"/>
      <c r="AG8038" s="11"/>
    </row>
    <row r="8039" spans="5:33">
      <c r="E8039" s="11"/>
      <c r="K8039" s="11"/>
      <c r="Q8039" s="11"/>
      <c r="X8039" s="11"/>
      <c r="AA8039" s="11"/>
      <c r="AG8039" s="11"/>
    </row>
    <row r="8040" spans="5:33">
      <c r="E8040" s="11"/>
      <c r="K8040" s="11"/>
      <c r="Q8040" s="11"/>
      <c r="X8040" s="11"/>
      <c r="AA8040" s="11"/>
      <c r="AG8040" s="11"/>
    </row>
    <row r="8041" spans="5:33">
      <c r="E8041" s="11"/>
      <c r="K8041" s="11"/>
      <c r="Q8041" s="11"/>
      <c r="X8041" s="11"/>
      <c r="AA8041" s="11"/>
      <c r="AG8041" s="11"/>
    </row>
    <row r="8042" spans="5:33">
      <c r="E8042" s="11"/>
      <c r="K8042" s="11"/>
      <c r="Q8042" s="11"/>
      <c r="X8042" s="11"/>
      <c r="AA8042" s="11"/>
      <c r="AG8042" s="11"/>
    </row>
    <row r="8043" spans="5:33">
      <c r="E8043" s="11"/>
      <c r="K8043" s="11"/>
      <c r="Q8043" s="11"/>
      <c r="X8043" s="11"/>
      <c r="AA8043" s="11"/>
      <c r="AG8043" s="11"/>
    </row>
    <row r="8044" spans="5:33">
      <c r="E8044" s="11"/>
      <c r="K8044" s="11"/>
      <c r="Q8044" s="11"/>
      <c r="X8044" s="11"/>
      <c r="AA8044" s="11"/>
      <c r="AG8044" s="11"/>
    </row>
    <row r="8045" spans="5:33">
      <c r="E8045" s="11"/>
      <c r="K8045" s="11"/>
      <c r="Q8045" s="11"/>
      <c r="X8045" s="11"/>
      <c r="AA8045" s="11"/>
      <c r="AG8045" s="11"/>
    </row>
    <row r="8046" spans="5:33">
      <c r="E8046" s="11"/>
      <c r="K8046" s="11"/>
      <c r="Q8046" s="11"/>
      <c r="X8046" s="11"/>
      <c r="AA8046" s="11"/>
      <c r="AG8046" s="11"/>
    </row>
    <row r="8047" spans="5:33">
      <c r="E8047" s="11"/>
      <c r="K8047" s="11"/>
      <c r="Q8047" s="11"/>
      <c r="X8047" s="11"/>
      <c r="AA8047" s="11"/>
      <c r="AG8047" s="11"/>
    </row>
    <row r="8048" spans="5:33">
      <c r="E8048" s="11"/>
      <c r="K8048" s="11"/>
      <c r="Q8048" s="11"/>
      <c r="X8048" s="11"/>
      <c r="AA8048" s="11"/>
      <c r="AG8048" s="11"/>
    </row>
    <row r="8049" spans="5:33">
      <c r="E8049" s="11"/>
      <c r="K8049" s="11"/>
      <c r="Q8049" s="11"/>
      <c r="X8049" s="11"/>
      <c r="AA8049" s="11"/>
      <c r="AG8049" s="11"/>
    </row>
    <row r="8050" spans="5:33">
      <c r="E8050" s="11"/>
      <c r="K8050" s="11"/>
      <c r="Q8050" s="11"/>
      <c r="X8050" s="11"/>
      <c r="AA8050" s="11"/>
      <c r="AG8050" s="11"/>
    </row>
    <row r="8051" spans="5:33">
      <c r="E8051" s="11"/>
      <c r="K8051" s="11"/>
      <c r="Q8051" s="11"/>
      <c r="X8051" s="11"/>
      <c r="AA8051" s="11"/>
      <c r="AG8051" s="11"/>
    </row>
    <row r="8052" spans="5:33">
      <c r="E8052" s="11"/>
      <c r="K8052" s="11"/>
      <c r="Q8052" s="11"/>
      <c r="X8052" s="11"/>
      <c r="AA8052" s="11"/>
      <c r="AG8052" s="11"/>
    </row>
    <row r="8053" spans="5:33">
      <c r="E8053" s="11"/>
      <c r="K8053" s="11"/>
      <c r="Q8053" s="11"/>
      <c r="X8053" s="11"/>
      <c r="AA8053" s="11"/>
      <c r="AG8053" s="11"/>
    </row>
    <row r="8054" spans="5:33">
      <c r="E8054" s="11"/>
      <c r="K8054" s="11"/>
      <c r="Q8054" s="11"/>
      <c r="X8054" s="11"/>
      <c r="AA8054" s="11"/>
      <c r="AG8054" s="11"/>
    </row>
    <row r="8055" spans="5:33">
      <c r="E8055" s="11"/>
      <c r="K8055" s="11"/>
      <c r="Q8055" s="11"/>
      <c r="X8055" s="11"/>
      <c r="AA8055" s="11"/>
      <c r="AG8055" s="11"/>
    </row>
    <row r="8056" spans="5:33">
      <c r="E8056" s="11"/>
      <c r="K8056" s="11"/>
      <c r="Q8056" s="11"/>
      <c r="X8056" s="11"/>
      <c r="AA8056" s="11"/>
      <c r="AG8056" s="11"/>
    </row>
    <row r="8057" spans="5:33">
      <c r="E8057" s="11"/>
      <c r="K8057" s="11"/>
      <c r="Q8057" s="11"/>
      <c r="X8057" s="11"/>
      <c r="AA8057" s="11"/>
      <c r="AG8057" s="11"/>
    </row>
    <row r="8058" spans="5:33">
      <c r="E8058" s="11"/>
      <c r="K8058" s="11"/>
      <c r="Q8058" s="11"/>
      <c r="X8058" s="11"/>
      <c r="AA8058" s="11"/>
      <c r="AG8058" s="11"/>
    </row>
    <row r="8059" spans="5:33">
      <c r="E8059" s="11"/>
      <c r="K8059" s="11"/>
      <c r="Q8059" s="11"/>
      <c r="X8059" s="11"/>
      <c r="AA8059" s="11"/>
      <c r="AG8059" s="11"/>
    </row>
    <row r="8060" spans="5:33">
      <c r="E8060" s="11"/>
      <c r="K8060" s="11"/>
      <c r="Q8060" s="11"/>
      <c r="X8060" s="11"/>
      <c r="AA8060" s="11"/>
      <c r="AG8060" s="11"/>
    </row>
    <row r="8061" spans="5:33">
      <c r="E8061" s="11"/>
      <c r="K8061" s="11"/>
      <c r="Q8061" s="11"/>
      <c r="X8061" s="11"/>
      <c r="AA8061" s="11"/>
      <c r="AG8061" s="11"/>
    </row>
    <row r="8062" spans="5:33">
      <c r="E8062" s="11"/>
      <c r="K8062" s="11"/>
      <c r="Q8062" s="11"/>
      <c r="X8062" s="11"/>
      <c r="AA8062" s="11"/>
      <c r="AG8062" s="11"/>
    </row>
    <row r="8063" spans="5:33">
      <c r="E8063" s="11"/>
      <c r="K8063" s="11"/>
      <c r="Q8063" s="11"/>
      <c r="X8063" s="11"/>
      <c r="AA8063" s="11"/>
      <c r="AG8063" s="11"/>
    </row>
    <row r="8064" spans="5:33">
      <c r="E8064" s="11"/>
      <c r="K8064" s="11"/>
      <c r="Q8064" s="11"/>
      <c r="X8064" s="11"/>
      <c r="AA8064" s="11"/>
      <c r="AG8064" s="11"/>
    </row>
    <row r="8065" spans="5:33">
      <c r="E8065" s="11"/>
      <c r="K8065" s="11"/>
      <c r="Q8065" s="11"/>
      <c r="X8065" s="11"/>
      <c r="AA8065" s="11"/>
      <c r="AG8065" s="11"/>
    </row>
    <row r="8066" spans="5:33">
      <c r="E8066" s="11"/>
      <c r="K8066" s="11"/>
      <c r="Q8066" s="11"/>
      <c r="X8066" s="11"/>
      <c r="AA8066" s="11"/>
      <c r="AG8066" s="11"/>
    </row>
    <row r="8067" spans="5:33">
      <c r="E8067" s="11"/>
      <c r="K8067" s="11"/>
      <c r="Q8067" s="11"/>
      <c r="X8067" s="11"/>
      <c r="AA8067" s="11"/>
      <c r="AG8067" s="11"/>
    </row>
    <row r="8068" spans="5:33">
      <c r="E8068" s="11"/>
      <c r="K8068" s="11"/>
      <c r="Q8068" s="11"/>
      <c r="X8068" s="11"/>
      <c r="AA8068" s="11"/>
      <c r="AG8068" s="11"/>
    </row>
    <row r="8069" spans="5:33">
      <c r="E8069" s="11"/>
      <c r="K8069" s="11"/>
      <c r="Q8069" s="11"/>
      <c r="X8069" s="11"/>
      <c r="AA8069" s="11"/>
      <c r="AG8069" s="11"/>
    </row>
    <row r="8070" spans="5:33">
      <c r="E8070" s="11"/>
      <c r="K8070" s="11"/>
      <c r="Q8070" s="11"/>
      <c r="X8070" s="11"/>
      <c r="AA8070" s="11"/>
      <c r="AG8070" s="11"/>
    </row>
    <row r="8071" spans="5:33">
      <c r="E8071" s="11"/>
      <c r="K8071" s="11"/>
      <c r="Q8071" s="11"/>
      <c r="X8071" s="11"/>
      <c r="AA8071" s="11"/>
      <c r="AG8071" s="11"/>
    </row>
    <row r="8072" spans="5:33">
      <c r="E8072" s="11"/>
      <c r="K8072" s="11"/>
      <c r="Q8072" s="11"/>
      <c r="X8072" s="11"/>
      <c r="AA8072" s="11"/>
      <c r="AG8072" s="11"/>
    </row>
    <row r="8073" spans="5:33">
      <c r="E8073" s="11"/>
      <c r="K8073" s="11"/>
      <c r="Q8073" s="11"/>
      <c r="X8073" s="11"/>
      <c r="AA8073" s="11"/>
      <c r="AG8073" s="11"/>
    </row>
    <row r="8074" spans="5:33">
      <c r="E8074" s="11"/>
      <c r="K8074" s="11"/>
      <c r="Q8074" s="11"/>
      <c r="X8074" s="11"/>
      <c r="AA8074" s="11"/>
      <c r="AG8074" s="11"/>
    </row>
    <row r="8075" spans="5:33">
      <c r="E8075" s="11"/>
      <c r="K8075" s="11"/>
      <c r="Q8075" s="11"/>
      <c r="X8075" s="11"/>
      <c r="AA8075" s="11"/>
      <c r="AG8075" s="11"/>
    </row>
    <row r="8076" spans="5:33">
      <c r="E8076" s="11"/>
      <c r="K8076" s="11"/>
      <c r="Q8076" s="11"/>
      <c r="X8076" s="11"/>
      <c r="AA8076" s="11"/>
      <c r="AG8076" s="11"/>
    </row>
    <row r="8077" spans="5:33">
      <c r="E8077" s="11"/>
      <c r="K8077" s="11"/>
      <c r="Q8077" s="11"/>
      <c r="X8077" s="11"/>
      <c r="AA8077" s="11"/>
      <c r="AG8077" s="11"/>
    </row>
    <row r="8078" spans="5:33">
      <c r="E8078" s="11"/>
      <c r="K8078" s="11"/>
      <c r="Q8078" s="11"/>
      <c r="X8078" s="11"/>
      <c r="AA8078" s="11"/>
      <c r="AG8078" s="11"/>
    </row>
    <row r="8079" spans="5:33">
      <c r="E8079" s="11"/>
      <c r="K8079" s="11"/>
      <c r="Q8079" s="11"/>
      <c r="X8079" s="11"/>
      <c r="AA8079" s="11"/>
      <c r="AG8079" s="11"/>
    </row>
    <row r="8080" spans="5:33">
      <c r="E8080" s="11"/>
      <c r="K8080" s="11"/>
      <c r="Q8080" s="11"/>
      <c r="X8080" s="11"/>
      <c r="AA8080" s="11"/>
      <c r="AG8080" s="11"/>
    </row>
    <row r="8081" spans="5:33">
      <c r="E8081" s="11"/>
      <c r="K8081" s="11"/>
      <c r="Q8081" s="11"/>
      <c r="X8081" s="11"/>
      <c r="AA8081" s="11"/>
      <c r="AG8081" s="11"/>
    </row>
    <row r="8082" spans="5:33">
      <c r="E8082" s="11"/>
      <c r="K8082" s="11"/>
      <c r="Q8082" s="11"/>
      <c r="X8082" s="11"/>
      <c r="AA8082" s="11"/>
      <c r="AG8082" s="11"/>
    </row>
    <row r="8083" spans="5:33">
      <c r="E8083" s="11"/>
      <c r="K8083" s="11"/>
      <c r="Q8083" s="11"/>
      <c r="X8083" s="11"/>
      <c r="AA8083" s="11"/>
      <c r="AG8083" s="11"/>
    </row>
    <row r="8084" spans="5:33">
      <c r="E8084" s="11"/>
      <c r="K8084" s="11"/>
      <c r="Q8084" s="11"/>
      <c r="X8084" s="11"/>
      <c r="AA8084" s="11"/>
      <c r="AG8084" s="11"/>
    </row>
    <row r="8085" spans="5:33">
      <c r="E8085" s="11"/>
      <c r="K8085" s="11"/>
      <c r="Q8085" s="11"/>
      <c r="X8085" s="11"/>
      <c r="AA8085" s="11"/>
      <c r="AG8085" s="11"/>
    </row>
    <row r="8086" spans="5:33">
      <c r="E8086" s="11"/>
      <c r="K8086" s="11"/>
      <c r="Q8086" s="11"/>
      <c r="X8086" s="11"/>
      <c r="AA8086" s="11"/>
      <c r="AG8086" s="11"/>
    </row>
    <row r="8087" spans="5:33">
      <c r="E8087" s="11"/>
      <c r="K8087" s="11"/>
      <c r="Q8087" s="11"/>
      <c r="X8087" s="11"/>
      <c r="AA8087" s="11"/>
      <c r="AG8087" s="11"/>
    </row>
    <row r="8088" spans="5:33">
      <c r="E8088" s="11"/>
      <c r="K8088" s="11"/>
      <c r="Q8088" s="11"/>
      <c r="X8088" s="11"/>
      <c r="AA8088" s="11"/>
      <c r="AG8088" s="11"/>
    </row>
    <row r="8089" spans="5:33">
      <c r="E8089" s="11"/>
      <c r="K8089" s="11"/>
      <c r="Q8089" s="11"/>
      <c r="X8089" s="11"/>
      <c r="AA8089" s="11"/>
      <c r="AG8089" s="11"/>
    </row>
    <row r="8090" spans="5:33">
      <c r="E8090" s="11"/>
      <c r="K8090" s="11"/>
      <c r="Q8090" s="11"/>
      <c r="X8090" s="11"/>
      <c r="AA8090" s="11"/>
      <c r="AG8090" s="11"/>
    </row>
    <row r="8091" spans="5:33">
      <c r="E8091" s="11"/>
      <c r="K8091" s="11"/>
      <c r="Q8091" s="11"/>
      <c r="X8091" s="11"/>
      <c r="AA8091" s="11"/>
      <c r="AG8091" s="11"/>
    </row>
    <row r="8092" spans="5:33">
      <c r="E8092" s="11"/>
      <c r="K8092" s="11"/>
      <c r="Q8092" s="11"/>
      <c r="X8092" s="11"/>
      <c r="AA8092" s="11"/>
      <c r="AG8092" s="11"/>
    </row>
    <row r="8093" spans="5:33">
      <c r="E8093" s="11"/>
      <c r="K8093" s="11"/>
      <c r="Q8093" s="11"/>
      <c r="X8093" s="11"/>
      <c r="AA8093" s="11"/>
      <c r="AG8093" s="11"/>
    </row>
    <row r="8094" spans="5:33">
      <c r="E8094" s="11"/>
      <c r="K8094" s="11"/>
      <c r="Q8094" s="11"/>
      <c r="X8094" s="11"/>
      <c r="AA8094" s="11"/>
      <c r="AG8094" s="11"/>
    </row>
    <row r="8095" spans="5:33">
      <c r="E8095" s="11"/>
      <c r="K8095" s="11"/>
      <c r="Q8095" s="11"/>
      <c r="X8095" s="11"/>
      <c r="AA8095" s="11"/>
      <c r="AG8095" s="11"/>
    </row>
    <row r="8096" spans="5:33">
      <c r="E8096" s="11"/>
      <c r="K8096" s="11"/>
      <c r="Q8096" s="11"/>
      <c r="X8096" s="11"/>
      <c r="AA8096" s="11"/>
      <c r="AG8096" s="11"/>
    </row>
    <row r="8097" spans="5:33">
      <c r="E8097" s="11"/>
      <c r="K8097" s="11"/>
      <c r="Q8097" s="11"/>
      <c r="X8097" s="11"/>
      <c r="AA8097" s="11"/>
      <c r="AG8097" s="11"/>
    </row>
    <row r="8098" spans="5:33">
      <c r="E8098" s="11"/>
      <c r="K8098" s="11"/>
      <c r="Q8098" s="11"/>
      <c r="X8098" s="11"/>
      <c r="AA8098" s="11"/>
      <c r="AG8098" s="11"/>
    </row>
    <row r="8099" spans="5:33">
      <c r="E8099" s="11"/>
      <c r="K8099" s="11"/>
      <c r="Q8099" s="11"/>
      <c r="X8099" s="11"/>
      <c r="AA8099" s="11"/>
      <c r="AG8099" s="11"/>
    </row>
    <row r="8100" spans="5:33">
      <c r="E8100" s="11"/>
      <c r="K8100" s="11"/>
      <c r="Q8100" s="11"/>
      <c r="X8100" s="11"/>
      <c r="AA8100" s="11"/>
      <c r="AG8100" s="11"/>
    </row>
    <row r="8101" spans="5:33">
      <c r="E8101" s="11"/>
      <c r="K8101" s="11"/>
      <c r="Q8101" s="11"/>
      <c r="X8101" s="11"/>
      <c r="AA8101" s="11"/>
      <c r="AG8101" s="11"/>
    </row>
    <row r="8102" spans="5:33">
      <c r="E8102" s="11"/>
      <c r="K8102" s="11"/>
      <c r="Q8102" s="11"/>
      <c r="X8102" s="11"/>
      <c r="AA8102" s="11"/>
      <c r="AG8102" s="11"/>
    </row>
    <row r="8103" spans="5:33">
      <c r="E8103" s="11"/>
      <c r="K8103" s="11"/>
      <c r="Q8103" s="11"/>
      <c r="X8103" s="11"/>
      <c r="AA8103" s="11"/>
      <c r="AG8103" s="11"/>
    </row>
    <row r="8104" spans="5:33">
      <c r="E8104" s="11"/>
      <c r="K8104" s="11"/>
      <c r="Q8104" s="11"/>
      <c r="X8104" s="11"/>
      <c r="AA8104" s="11"/>
      <c r="AG8104" s="11"/>
    </row>
    <row r="8105" spans="5:33">
      <c r="E8105" s="11"/>
      <c r="K8105" s="11"/>
      <c r="Q8105" s="11"/>
      <c r="X8105" s="11"/>
      <c r="AA8105" s="11"/>
      <c r="AG8105" s="11"/>
    </row>
    <row r="8106" spans="5:33">
      <c r="E8106" s="11"/>
      <c r="K8106" s="11"/>
      <c r="Q8106" s="11"/>
      <c r="X8106" s="11"/>
      <c r="AA8106" s="11"/>
      <c r="AG8106" s="11"/>
    </row>
    <row r="8107" spans="5:33">
      <c r="E8107" s="11"/>
      <c r="K8107" s="11"/>
      <c r="Q8107" s="11"/>
      <c r="X8107" s="11"/>
      <c r="AA8107" s="11"/>
      <c r="AG8107" s="11"/>
    </row>
    <row r="8108" spans="5:33">
      <c r="E8108" s="11"/>
      <c r="K8108" s="11"/>
      <c r="Q8108" s="11"/>
      <c r="X8108" s="11"/>
      <c r="AA8108" s="11"/>
      <c r="AG8108" s="11"/>
    </row>
    <row r="8109" spans="5:33">
      <c r="E8109" s="11"/>
      <c r="K8109" s="11"/>
      <c r="Q8109" s="11"/>
      <c r="X8109" s="11"/>
      <c r="AA8109" s="11"/>
      <c r="AG8109" s="11"/>
    </row>
    <row r="8110" spans="5:33">
      <c r="E8110" s="11"/>
      <c r="K8110" s="11"/>
      <c r="Q8110" s="11"/>
      <c r="X8110" s="11"/>
      <c r="AA8110" s="11"/>
      <c r="AG8110" s="11"/>
    </row>
    <row r="8111" spans="5:33">
      <c r="E8111" s="11"/>
      <c r="K8111" s="11"/>
      <c r="Q8111" s="11"/>
      <c r="X8111" s="11"/>
      <c r="AA8111" s="11"/>
      <c r="AG8111" s="11"/>
    </row>
    <row r="8112" spans="5:33">
      <c r="E8112" s="11"/>
      <c r="K8112" s="11"/>
      <c r="Q8112" s="11"/>
      <c r="X8112" s="11"/>
      <c r="AA8112" s="11"/>
      <c r="AG8112" s="11"/>
    </row>
    <row r="8113" spans="5:33">
      <c r="E8113" s="11"/>
      <c r="K8113" s="11"/>
      <c r="Q8113" s="11"/>
      <c r="X8113" s="11"/>
      <c r="AA8113" s="11"/>
      <c r="AG8113" s="11"/>
    </row>
    <row r="8114" spans="5:33">
      <c r="E8114" s="11"/>
      <c r="K8114" s="11"/>
      <c r="Q8114" s="11"/>
      <c r="X8114" s="11"/>
      <c r="AA8114" s="11"/>
      <c r="AG8114" s="11"/>
    </row>
    <row r="8115" spans="5:33">
      <c r="E8115" s="11"/>
      <c r="K8115" s="11"/>
      <c r="Q8115" s="11"/>
      <c r="X8115" s="11"/>
      <c r="AA8115" s="11"/>
      <c r="AG8115" s="11"/>
    </row>
    <row r="8116" spans="5:33">
      <c r="E8116" s="11"/>
      <c r="K8116" s="11"/>
      <c r="Q8116" s="11"/>
      <c r="X8116" s="11"/>
      <c r="AA8116" s="11"/>
      <c r="AG8116" s="11"/>
    </row>
    <row r="8117" spans="5:33">
      <c r="E8117" s="11"/>
      <c r="K8117" s="11"/>
      <c r="Q8117" s="11"/>
      <c r="X8117" s="11"/>
      <c r="AA8117" s="11"/>
      <c r="AG8117" s="11"/>
    </row>
    <row r="8118" spans="5:33">
      <c r="E8118" s="11"/>
      <c r="K8118" s="11"/>
      <c r="Q8118" s="11"/>
      <c r="X8118" s="11"/>
      <c r="AA8118" s="11"/>
      <c r="AG8118" s="11"/>
    </row>
    <row r="8119" spans="5:33">
      <c r="E8119" s="11"/>
      <c r="K8119" s="11"/>
      <c r="Q8119" s="11"/>
      <c r="X8119" s="11"/>
      <c r="AA8119" s="11"/>
      <c r="AG8119" s="11"/>
    </row>
    <row r="8120" spans="5:33">
      <c r="E8120" s="11"/>
      <c r="K8120" s="11"/>
      <c r="Q8120" s="11"/>
      <c r="X8120" s="11"/>
      <c r="AA8120" s="11"/>
      <c r="AG8120" s="11"/>
    </row>
    <row r="8121" spans="5:33">
      <c r="E8121" s="11"/>
      <c r="K8121" s="11"/>
      <c r="Q8121" s="11"/>
      <c r="X8121" s="11"/>
      <c r="AA8121" s="11"/>
      <c r="AG8121" s="11"/>
    </row>
    <row r="8122" spans="5:33">
      <c r="E8122" s="11"/>
      <c r="K8122" s="11"/>
      <c r="Q8122" s="11"/>
      <c r="X8122" s="11"/>
      <c r="AA8122" s="11"/>
      <c r="AG8122" s="11"/>
    </row>
    <row r="8123" spans="5:33">
      <c r="E8123" s="11"/>
      <c r="K8123" s="11"/>
      <c r="Q8123" s="11"/>
      <c r="X8123" s="11"/>
      <c r="AA8123" s="11"/>
      <c r="AG8123" s="11"/>
    </row>
    <row r="8124" spans="5:33">
      <c r="E8124" s="11"/>
      <c r="K8124" s="11"/>
      <c r="Q8124" s="11"/>
      <c r="X8124" s="11"/>
      <c r="AA8124" s="11"/>
      <c r="AG8124" s="11"/>
    </row>
    <row r="8125" spans="5:33">
      <c r="E8125" s="11"/>
      <c r="K8125" s="11"/>
      <c r="Q8125" s="11"/>
      <c r="X8125" s="11"/>
      <c r="AA8125" s="11"/>
      <c r="AG8125" s="11"/>
    </row>
    <row r="8126" spans="5:33">
      <c r="E8126" s="11"/>
      <c r="K8126" s="11"/>
      <c r="Q8126" s="11"/>
      <c r="X8126" s="11"/>
      <c r="AA8126" s="11"/>
      <c r="AG8126" s="11"/>
    </row>
    <row r="8127" spans="5:33">
      <c r="E8127" s="11"/>
      <c r="K8127" s="11"/>
      <c r="Q8127" s="11"/>
      <c r="X8127" s="11"/>
      <c r="AA8127" s="11"/>
      <c r="AG8127" s="11"/>
    </row>
    <row r="8128" spans="5:33">
      <c r="E8128" s="11"/>
      <c r="K8128" s="11"/>
      <c r="Q8128" s="11"/>
      <c r="X8128" s="11"/>
      <c r="AA8128" s="11"/>
      <c r="AG8128" s="11"/>
    </row>
    <row r="8129" spans="5:33">
      <c r="E8129" s="11"/>
      <c r="K8129" s="11"/>
      <c r="Q8129" s="11"/>
      <c r="X8129" s="11"/>
      <c r="AA8129" s="11"/>
      <c r="AG8129" s="11"/>
    </row>
    <row r="8130" spans="5:33">
      <c r="E8130" s="11"/>
      <c r="K8130" s="11"/>
      <c r="Q8130" s="11"/>
      <c r="X8130" s="11"/>
      <c r="AA8130" s="11"/>
      <c r="AG8130" s="11"/>
    </row>
    <row r="8131" spans="5:33">
      <c r="E8131" s="11"/>
      <c r="K8131" s="11"/>
      <c r="Q8131" s="11"/>
      <c r="X8131" s="11"/>
      <c r="AA8131" s="11"/>
      <c r="AG8131" s="11"/>
    </row>
    <row r="8132" spans="5:33">
      <c r="E8132" s="11"/>
      <c r="K8132" s="11"/>
      <c r="Q8132" s="11"/>
      <c r="X8132" s="11"/>
      <c r="AA8132" s="11"/>
      <c r="AG8132" s="11"/>
    </row>
    <row r="8133" spans="5:33">
      <c r="E8133" s="11"/>
      <c r="K8133" s="11"/>
      <c r="Q8133" s="11"/>
      <c r="X8133" s="11"/>
      <c r="AA8133" s="11"/>
      <c r="AG8133" s="11"/>
    </row>
    <row r="8134" spans="5:33">
      <c r="E8134" s="11"/>
      <c r="K8134" s="11"/>
      <c r="Q8134" s="11"/>
      <c r="X8134" s="11"/>
      <c r="AA8134" s="11"/>
      <c r="AG8134" s="11"/>
    </row>
    <row r="8135" spans="5:33">
      <c r="E8135" s="11"/>
      <c r="K8135" s="11"/>
      <c r="Q8135" s="11"/>
      <c r="X8135" s="11"/>
      <c r="AA8135" s="11"/>
      <c r="AG8135" s="11"/>
    </row>
    <row r="8136" spans="5:33">
      <c r="E8136" s="11"/>
      <c r="K8136" s="11"/>
      <c r="Q8136" s="11"/>
      <c r="X8136" s="11"/>
      <c r="AA8136" s="11"/>
      <c r="AG8136" s="11"/>
    </row>
    <row r="8137" spans="5:33">
      <c r="E8137" s="11"/>
      <c r="K8137" s="11"/>
      <c r="Q8137" s="11"/>
      <c r="X8137" s="11"/>
      <c r="AA8137" s="11"/>
      <c r="AG8137" s="11"/>
    </row>
    <row r="8138" spans="5:33">
      <c r="E8138" s="11"/>
      <c r="K8138" s="11"/>
      <c r="Q8138" s="11"/>
      <c r="X8138" s="11"/>
      <c r="AA8138" s="11"/>
      <c r="AG8138" s="11"/>
    </row>
    <row r="8139" spans="5:33">
      <c r="E8139" s="11"/>
      <c r="K8139" s="11"/>
      <c r="Q8139" s="11"/>
      <c r="X8139" s="11"/>
      <c r="AA8139" s="11"/>
      <c r="AG8139" s="11"/>
    </row>
    <row r="8140" spans="5:33">
      <c r="E8140" s="11"/>
      <c r="K8140" s="11"/>
      <c r="Q8140" s="11"/>
      <c r="X8140" s="11"/>
      <c r="AA8140" s="11"/>
      <c r="AG8140" s="11"/>
    </row>
    <row r="8141" spans="5:33">
      <c r="E8141" s="11"/>
      <c r="K8141" s="11"/>
      <c r="Q8141" s="11"/>
      <c r="X8141" s="11"/>
      <c r="AA8141" s="11"/>
      <c r="AG8141" s="11"/>
    </row>
    <row r="8142" spans="5:33">
      <c r="E8142" s="11"/>
      <c r="K8142" s="11"/>
      <c r="Q8142" s="11"/>
      <c r="X8142" s="11"/>
      <c r="AA8142" s="11"/>
      <c r="AG8142" s="11"/>
    </row>
    <row r="8143" spans="5:33">
      <c r="E8143" s="11"/>
      <c r="K8143" s="11"/>
      <c r="Q8143" s="11"/>
      <c r="X8143" s="11"/>
      <c r="AA8143" s="11"/>
      <c r="AG8143" s="11"/>
    </row>
    <row r="8144" spans="5:33">
      <c r="E8144" s="11"/>
      <c r="K8144" s="11"/>
      <c r="Q8144" s="11"/>
      <c r="X8144" s="11"/>
      <c r="AA8144" s="11"/>
      <c r="AG8144" s="11"/>
    </row>
    <row r="8145" spans="5:33">
      <c r="E8145" s="11"/>
      <c r="K8145" s="11"/>
      <c r="Q8145" s="11"/>
      <c r="X8145" s="11"/>
      <c r="AA8145" s="11"/>
      <c r="AG8145" s="11"/>
    </row>
    <row r="8146" spans="5:33">
      <c r="E8146" s="11"/>
      <c r="K8146" s="11"/>
      <c r="Q8146" s="11"/>
      <c r="X8146" s="11"/>
      <c r="AA8146" s="11"/>
      <c r="AG8146" s="11"/>
    </row>
    <row r="8147" spans="5:33">
      <c r="E8147" s="11"/>
      <c r="K8147" s="11"/>
      <c r="Q8147" s="11"/>
      <c r="X8147" s="11"/>
      <c r="AA8147" s="11"/>
      <c r="AG8147" s="11"/>
    </row>
    <row r="8148" spans="5:33">
      <c r="E8148" s="11"/>
      <c r="K8148" s="11"/>
      <c r="Q8148" s="11"/>
      <c r="X8148" s="11"/>
      <c r="AA8148" s="11"/>
      <c r="AG8148" s="11"/>
    </row>
    <row r="8149" spans="5:33">
      <c r="E8149" s="11"/>
      <c r="K8149" s="11"/>
      <c r="Q8149" s="11"/>
      <c r="X8149" s="11"/>
      <c r="AA8149" s="11"/>
      <c r="AG8149" s="11"/>
    </row>
    <row r="8150" spans="5:33">
      <c r="E8150" s="11"/>
      <c r="K8150" s="11"/>
      <c r="Q8150" s="11"/>
      <c r="X8150" s="11"/>
      <c r="AA8150" s="11"/>
      <c r="AG8150" s="11"/>
    </row>
    <row r="8151" spans="5:33">
      <c r="E8151" s="11"/>
      <c r="K8151" s="11"/>
      <c r="Q8151" s="11"/>
      <c r="X8151" s="11"/>
      <c r="AA8151" s="11"/>
      <c r="AG8151" s="11"/>
    </row>
    <row r="8152" spans="5:33">
      <c r="E8152" s="11"/>
      <c r="K8152" s="11"/>
      <c r="Q8152" s="11"/>
      <c r="X8152" s="11"/>
      <c r="AA8152" s="11"/>
      <c r="AG8152" s="11"/>
    </row>
    <row r="8153" spans="5:33">
      <c r="E8153" s="11"/>
      <c r="K8153" s="11"/>
      <c r="Q8153" s="11"/>
      <c r="X8153" s="11"/>
      <c r="AA8153" s="11"/>
      <c r="AG8153" s="11"/>
    </row>
    <row r="8154" spans="5:33">
      <c r="E8154" s="11"/>
      <c r="K8154" s="11"/>
      <c r="Q8154" s="11"/>
      <c r="X8154" s="11"/>
      <c r="AA8154" s="11"/>
      <c r="AG8154" s="11"/>
    </row>
    <row r="8155" spans="5:33">
      <c r="E8155" s="11"/>
      <c r="K8155" s="11"/>
      <c r="Q8155" s="11"/>
      <c r="X8155" s="11"/>
      <c r="AA8155" s="11"/>
      <c r="AG8155" s="11"/>
    </row>
    <row r="8156" spans="5:33">
      <c r="E8156" s="11"/>
      <c r="K8156" s="11"/>
      <c r="Q8156" s="11"/>
      <c r="X8156" s="11"/>
      <c r="AA8156" s="11"/>
      <c r="AG8156" s="11"/>
    </row>
    <row r="8157" spans="5:33">
      <c r="E8157" s="11"/>
      <c r="K8157" s="11"/>
      <c r="Q8157" s="11"/>
      <c r="X8157" s="11"/>
      <c r="AA8157" s="11"/>
      <c r="AG8157" s="11"/>
    </row>
    <row r="8158" spans="5:33">
      <c r="E8158" s="11"/>
      <c r="K8158" s="11"/>
      <c r="Q8158" s="11"/>
      <c r="X8158" s="11"/>
      <c r="AA8158" s="11"/>
      <c r="AG8158" s="11"/>
    </row>
    <row r="8159" spans="5:33">
      <c r="E8159" s="11"/>
      <c r="K8159" s="11"/>
      <c r="Q8159" s="11"/>
      <c r="X8159" s="11"/>
      <c r="AA8159" s="11"/>
      <c r="AG8159" s="11"/>
    </row>
    <row r="8160" spans="5:33">
      <c r="E8160" s="11"/>
      <c r="K8160" s="11"/>
      <c r="Q8160" s="11"/>
      <c r="X8160" s="11"/>
      <c r="AA8160" s="11"/>
      <c r="AG8160" s="11"/>
    </row>
    <row r="8161" spans="5:33">
      <c r="E8161" s="11"/>
      <c r="K8161" s="11"/>
      <c r="Q8161" s="11"/>
      <c r="X8161" s="11"/>
      <c r="AA8161" s="11"/>
      <c r="AG8161" s="11"/>
    </row>
    <row r="8162" spans="5:33">
      <c r="E8162" s="11"/>
      <c r="K8162" s="11"/>
      <c r="Q8162" s="11"/>
      <c r="X8162" s="11"/>
      <c r="AA8162" s="11"/>
      <c r="AG8162" s="11"/>
    </row>
    <row r="8163" spans="5:33">
      <c r="E8163" s="11"/>
      <c r="K8163" s="11"/>
      <c r="Q8163" s="11"/>
      <c r="X8163" s="11"/>
      <c r="AA8163" s="11"/>
      <c r="AG8163" s="11"/>
    </row>
    <row r="8164" spans="5:33">
      <c r="E8164" s="11"/>
      <c r="K8164" s="11"/>
      <c r="Q8164" s="11"/>
      <c r="X8164" s="11"/>
      <c r="AA8164" s="11"/>
      <c r="AG8164" s="11"/>
    </row>
    <row r="8165" spans="5:33">
      <c r="E8165" s="11"/>
      <c r="K8165" s="11"/>
      <c r="Q8165" s="11"/>
      <c r="X8165" s="11"/>
      <c r="AA8165" s="11"/>
      <c r="AG8165" s="11"/>
    </row>
    <row r="8166" spans="5:33">
      <c r="E8166" s="11"/>
      <c r="K8166" s="11"/>
      <c r="Q8166" s="11"/>
      <c r="X8166" s="11"/>
      <c r="AA8166" s="11"/>
      <c r="AG8166" s="11"/>
    </row>
    <row r="8167" spans="5:33">
      <c r="E8167" s="11"/>
      <c r="K8167" s="11"/>
      <c r="Q8167" s="11"/>
      <c r="X8167" s="11"/>
      <c r="AA8167" s="11"/>
      <c r="AG8167" s="11"/>
    </row>
    <row r="8168" spans="5:33">
      <c r="E8168" s="11"/>
      <c r="K8168" s="11"/>
      <c r="Q8168" s="11"/>
      <c r="X8168" s="11"/>
      <c r="AA8168" s="11"/>
      <c r="AG8168" s="11"/>
    </row>
    <row r="8169" spans="5:33">
      <c r="E8169" s="11"/>
      <c r="K8169" s="11"/>
      <c r="Q8169" s="11"/>
      <c r="X8169" s="11"/>
      <c r="AA8169" s="11"/>
      <c r="AG8169" s="11"/>
    </row>
    <row r="8170" spans="5:33">
      <c r="E8170" s="11"/>
      <c r="K8170" s="11"/>
      <c r="Q8170" s="11"/>
      <c r="X8170" s="11"/>
      <c r="AA8170" s="11"/>
      <c r="AG8170" s="11"/>
    </row>
    <row r="8171" spans="5:33">
      <c r="E8171" s="11"/>
      <c r="K8171" s="11"/>
      <c r="Q8171" s="11"/>
      <c r="X8171" s="11"/>
      <c r="AA8171" s="11"/>
      <c r="AG8171" s="11"/>
    </row>
    <row r="8172" spans="5:33">
      <c r="E8172" s="11"/>
      <c r="K8172" s="11"/>
      <c r="Q8172" s="11"/>
      <c r="X8172" s="11"/>
      <c r="AA8172" s="11"/>
      <c r="AG8172" s="11"/>
    </row>
    <row r="8173" spans="5:33">
      <c r="E8173" s="11"/>
      <c r="K8173" s="11"/>
      <c r="Q8173" s="11"/>
      <c r="X8173" s="11"/>
      <c r="AA8173" s="11"/>
      <c r="AG8173" s="11"/>
    </row>
    <row r="8174" spans="5:33">
      <c r="E8174" s="11"/>
      <c r="K8174" s="11"/>
      <c r="Q8174" s="11"/>
      <c r="X8174" s="11"/>
      <c r="AA8174" s="11"/>
      <c r="AG8174" s="11"/>
    </row>
    <row r="8175" spans="5:33">
      <c r="E8175" s="11"/>
      <c r="K8175" s="11"/>
      <c r="Q8175" s="11"/>
      <c r="X8175" s="11"/>
      <c r="AA8175" s="11"/>
      <c r="AG8175" s="11"/>
    </row>
    <row r="8176" spans="5:33">
      <c r="E8176" s="11"/>
      <c r="K8176" s="11"/>
      <c r="Q8176" s="11"/>
      <c r="X8176" s="11"/>
      <c r="AA8176" s="11"/>
      <c r="AG8176" s="11"/>
    </row>
    <row r="8177" spans="5:33">
      <c r="E8177" s="11"/>
      <c r="K8177" s="11"/>
      <c r="Q8177" s="11"/>
      <c r="X8177" s="11"/>
      <c r="AA8177" s="11"/>
      <c r="AG8177" s="11"/>
    </row>
    <row r="8178" spans="5:33">
      <c r="E8178" s="11"/>
      <c r="K8178" s="11"/>
      <c r="Q8178" s="11"/>
      <c r="X8178" s="11"/>
      <c r="AA8178" s="11"/>
      <c r="AG8178" s="11"/>
    </row>
    <row r="8179" spans="5:33">
      <c r="E8179" s="11"/>
      <c r="K8179" s="11"/>
      <c r="Q8179" s="11"/>
      <c r="X8179" s="11"/>
      <c r="AA8179" s="11"/>
      <c r="AG8179" s="11"/>
    </row>
    <row r="8180" spans="5:33">
      <c r="E8180" s="11"/>
      <c r="K8180" s="11"/>
      <c r="Q8180" s="11"/>
      <c r="X8180" s="11"/>
      <c r="AA8180" s="11"/>
      <c r="AG8180" s="11"/>
    </row>
    <row r="8181" spans="5:33">
      <c r="E8181" s="11"/>
      <c r="K8181" s="11"/>
      <c r="Q8181" s="11"/>
      <c r="X8181" s="11"/>
      <c r="AA8181" s="11"/>
      <c r="AG8181" s="11"/>
    </row>
    <row r="8182" spans="5:33">
      <c r="E8182" s="11"/>
      <c r="K8182" s="11"/>
      <c r="Q8182" s="11"/>
      <c r="X8182" s="11"/>
      <c r="AA8182" s="11"/>
      <c r="AG8182" s="11"/>
    </row>
    <row r="8183" spans="5:33">
      <c r="E8183" s="11"/>
      <c r="K8183" s="11"/>
      <c r="Q8183" s="11"/>
      <c r="X8183" s="11"/>
      <c r="AA8183" s="11"/>
      <c r="AG8183" s="11"/>
    </row>
    <row r="8184" spans="5:33">
      <c r="E8184" s="11"/>
      <c r="K8184" s="11"/>
      <c r="Q8184" s="11"/>
      <c r="X8184" s="11"/>
      <c r="AA8184" s="11"/>
      <c r="AG8184" s="11"/>
    </row>
    <row r="8185" spans="5:33">
      <c r="E8185" s="11"/>
      <c r="K8185" s="11"/>
      <c r="Q8185" s="11"/>
      <c r="X8185" s="11"/>
      <c r="AA8185" s="11"/>
      <c r="AG8185" s="11"/>
    </row>
    <row r="8186" spans="5:33">
      <c r="E8186" s="11"/>
      <c r="K8186" s="11"/>
      <c r="Q8186" s="11"/>
      <c r="X8186" s="11"/>
      <c r="AA8186" s="11"/>
      <c r="AG8186" s="11"/>
    </row>
    <row r="8187" spans="5:33">
      <c r="E8187" s="11"/>
      <c r="K8187" s="11"/>
      <c r="Q8187" s="11"/>
      <c r="X8187" s="11"/>
      <c r="AA8187" s="11"/>
      <c r="AG8187" s="11"/>
    </row>
    <row r="8188" spans="5:33">
      <c r="E8188" s="11"/>
      <c r="K8188" s="11"/>
      <c r="Q8188" s="11"/>
      <c r="X8188" s="11"/>
      <c r="AA8188" s="11"/>
      <c r="AG8188" s="11"/>
    </row>
    <row r="8189" spans="5:33">
      <c r="E8189" s="11"/>
      <c r="K8189" s="11"/>
      <c r="Q8189" s="11"/>
      <c r="X8189" s="11"/>
      <c r="AA8189" s="11"/>
      <c r="AG8189" s="11"/>
    </row>
    <row r="8190" spans="5:33">
      <c r="E8190" s="11"/>
      <c r="K8190" s="11"/>
      <c r="Q8190" s="11"/>
      <c r="X8190" s="11"/>
      <c r="AA8190" s="11"/>
      <c r="AG8190" s="11"/>
    </row>
    <row r="8191" spans="5:33">
      <c r="E8191" s="11"/>
      <c r="K8191" s="11"/>
      <c r="Q8191" s="11"/>
      <c r="X8191" s="11"/>
      <c r="AA8191" s="11"/>
      <c r="AG8191" s="11"/>
    </row>
    <row r="8192" spans="5:33">
      <c r="E8192" s="11"/>
      <c r="K8192" s="11"/>
      <c r="Q8192" s="11"/>
      <c r="X8192" s="11"/>
      <c r="AA8192" s="11"/>
      <c r="AG8192" s="11"/>
    </row>
    <row r="8193" spans="5:33">
      <c r="E8193" s="11"/>
      <c r="K8193" s="11"/>
      <c r="Q8193" s="11"/>
      <c r="X8193" s="11"/>
      <c r="AA8193" s="11"/>
      <c r="AG8193" s="11"/>
    </row>
    <row r="8194" spans="5:33">
      <c r="E8194" s="11"/>
      <c r="K8194" s="11"/>
      <c r="Q8194" s="11"/>
      <c r="X8194" s="11"/>
      <c r="AA8194" s="11"/>
      <c r="AG8194" s="11"/>
    </row>
    <row r="8195" spans="5:33">
      <c r="E8195" s="11"/>
      <c r="K8195" s="11"/>
      <c r="Q8195" s="11"/>
      <c r="X8195" s="11"/>
      <c r="AA8195" s="11"/>
      <c r="AG8195" s="11"/>
    </row>
    <row r="8196" spans="5:33">
      <c r="E8196" s="11"/>
      <c r="K8196" s="11"/>
      <c r="Q8196" s="11"/>
      <c r="X8196" s="11"/>
      <c r="AA8196" s="11"/>
      <c r="AG8196" s="11"/>
    </row>
    <row r="8197" spans="5:33">
      <c r="E8197" s="11"/>
      <c r="K8197" s="11"/>
      <c r="Q8197" s="11"/>
      <c r="X8197" s="11"/>
      <c r="AA8197" s="11"/>
      <c r="AG8197" s="11"/>
    </row>
    <row r="8198" spans="5:33">
      <c r="E8198" s="11"/>
      <c r="K8198" s="11"/>
      <c r="Q8198" s="11"/>
      <c r="X8198" s="11"/>
      <c r="AA8198" s="11"/>
      <c r="AG8198" s="11"/>
    </row>
    <row r="8199" spans="5:33">
      <c r="E8199" s="11"/>
      <c r="K8199" s="11"/>
      <c r="Q8199" s="11"/>
      <c r="X8199" s="11"/>
      <c r="AA8199" s="11"/>
      <c r="AG8199" s="11"/>
    </row>
    <row r="8200" spans="5:33">
      <c r="E8200" s="11"/>
      <c r="K8200" s="11"/>
      <c r="Q8200" s="11"/>
      <c r="X8200" s="11"/>
      <c r="AA8200" s="11"/>
      <c r="AG8200" s="11"/>
    </row>
    <row r="8201" spans="5:33">
      <c r="E8201" s="11"/>
      <c r="K8201" s="11"/>
      <c r="Q8201" s="11"/>
      <c r="X8201" s="11"/>
      <c r="AA8201" s="11"/>
      <c r="AG8201" s="11"/>
    </row>
    <row r="8202" spans="5:33">
      <c r="E8202" s="11"/>
      <c r="K8202" s="11"/>
      <c r="Q8202" s="11"/>
      <c r="X8202" s="11"/>
      <c r="AA8202" s="11"/>
      <c r="AG8202" s="11"/>
    </row>
    <row r="8203" spans="5:33">
      <c r="E8203" s="11"/>
      <c r="K8203" s="11"/>
      <c r="Q8203" s="11"/>
      <c r="X8203" s="11"/>
      <c r="AA8203" s="11"/>
      <c r="AG8203" s="11"/>
    </row>
    <row r="8204" spans="5:33">
      <c r="E8204" s="11"/>
      <c r="K8204" s="11"/>
      <c r="Q8204" s="11"/>
      <c r="X8204" s="11"/>
      <c r="AA8204" s="11"/>
      <c r="AG8204" s="11"/>
    </row>
    <row r="8205" spans="5:33">
      <c r="E8205" s="11"/>
      <c r="K8205" s="11"/>
      <c r="Q8205" s="11"/>
      <c r="X8205" s="11"/>
      <c r="AA8205" s="11"/>
      <c r="AG8205" s="11"/>
    </row>
    <row r="8206" spans="5:33">
      <c r="E8206" s="11"/>
      <c r="K8206" s="11"/>
      <c r="Q8206" s="11"/>
      <c r="X8206" s="11"/>
      <c r="AA8206" s="11"/>
      <c r="AG8206" s="11"/>
    </row>
    <row r="8207" spans="5:33">
      <c r="E8207" s="11"/>
      <c r="K8207" s="11"/>
      <c r="Q8207" s="11"/>
      <c r="X8207" s="11"/>
      <c r="AA8207" s="11"/>
      <c r="AG8207" s="11"/>
    </row>
    <row r="8208" spans="5:33">
      <c r="E8208" s="11"/>
      <c r="K8208" s="11"/>
      <c r="Q8208" s="11"/>
      <c r="X8208" s="11"/>
      <c r="AA8208" s="11"/>
      <c r="AG8208" s="11"/>
    </row>
    <row r="8209" spans="5:33">
      <c r="E8209" s="11"/>
      <c r="K8209" s="11"/>
      <c r="Q8209" s="11"/>
      <c r="X8209" s="11"/>
      <c r="AA8209" s="11"/>
      <c r="AG8209" s="11"/>
    </row>
    <row r="8210" spans="5:33">
      <c r="E8210" s="11"/>
      <c r="K8210" s="11"/>
      <c r="Q8210" s="11"/>
      <c r="X8210" s="11"/>
      <c r="AA8210" s="11"/>
      <c r="AG8210" s="11"/>
    </row>
    <row r="8211" spans="5:33">
      <c r="E8211" s="11"/>
      <c r="K8211" s="11"/>
      <c r="Q8211" s="11"/>
      <c r="X8211" s="11"/>
      <c r="AA8211" s="11"/>
      <c r="AG8211" s="11"/>
    </row>
    <row r="8212" spans="5:33">
      <c r="E8212" s="11"/>
      <c r="K8212" s="11"/>
      <c r="Q8212" s="11"/>
      <c r="X8212" s="11"/>
      <c r="AA8212" s="11"/>
      <c r="AG8212" s="11"/>
    </row>
    <row r="8213" spans="5:33">
      <c r="E8213" s="11"/>
      <c r="K8213" s="11"/>
      <c r="Q8213" s="11"/>
      <c r="X8213" s="11"/>
      <c r="AA8213" s="11"/>
      <c r="AG8213" s="11"/>
    </row>
    <row r="8214" spans="5:33">
      <c r="E8214" s="11"/>
      <c r="K8214" s="11"/>
      <c r="Q8214" s="11"/>
      <c r="X8214" s="11"/>
      <c r="AA8214" s="11"/>
      <c r="AG8214" s="11"/>
    </row>
    <row r="8215" spans="5:33">
      <c r="E8215" s="11"/>
      <c r="K8215" s="11"/>
      <c r="Q8215" s="11"/>
      <c r="X8215" s="11"/>
      <c r="AA8215" s="11"/>
      <c r="AG8215" s="11"/>
    </row>
    <row r="8216" spans="5:33">
      <c r="E8216" s="11"/>
      <c r="K8216" s="11"/>
      <c r="Q8216" s="11"/>
      <c r="X8216" s="11"/>
      <c r="AA8216" s="11"/>
      <c r="AG8216" s="11"/>
    </row>
    <row r="8217" spans="5:33">
      <c r="E8217" s="11"/>
      <c r="K8217" s="11"/>
      <c r="Q8217" s="11"/>
      <c r="X8217" s="11"/>
      <c r="AA8217" s="11"/>
      <c r="AG8217" s="11"/>
    </row>
    <row r="8218" spans="5:33">
      <c r="E8218" s="11"/>
      <c r="K8218" s="11"/>
      <c r="Q8218" s="11"/>
      <c r="X8218" s="11"/>
      <c r="AA8218" s="11"/>
      <c r="AG8218" s="11"/>
    </row>
    <row r="8219" spans="5:33">
      <c r="E8219" s="11"/>
      <c r="K8219" s="11"/>
      <c r="Q8219" s="11"/>
      <c r="X8219" s="11"/>
      <c r="AA8219" s="11"/>
      <c r="AG8219" s="11"/>
    </row>
    <row r="8220" spans="5:33">
      <c r="E8220" s="11"/>
      <c r="K8220" s="11"/>
      <c r="Q8220" s="11"/>
      <c r="X8220" s="11"/>
      <c r="AA8220" s="11"/>
      <c r="AG8220" s="11"/>
    </row>
    <row r="8221" spans="5:33">
      <c r="E8221" s="11"/>
      <c r="K8221" s="11"/>
      <c r="Q8221" s="11"/>
      <c r="X8221" s="11"/>
      <c r="AA8221" s="11"/>
      <c r="AG8221" s="11"/>
    </row>
    <row r="8222" spans="5:33">
      <c r="E8222" s="11"/>
      <c r="K8222" s="11"/>
      <c r="Q8222" s="11"/>
      <c r="X8222" s="11"/>
      <c r="AA8222" s="11"/>
      <c r="AG8222" s="11"/>
    </row>
    <row r="8223" spans="5:33">
      <c r="E8223" s="11"/>
      <c r="K8223" s="11"/>
      <c r="Q8223" s="11"/>
      <c r="X8223" s="11"/>
      <c r="AA8223" s="11"/>
      <c r="AG8223" s="11"/>
    </row>
    <row r="8224" spans="5:33">
      <c r="E8224" s="11"/>
      <c r="K8224" s="11"/>
      <c r="Q8224" s="11"/>
      <c r="X8224" s="11"/>
      <c r="AA8224" s="11"/>
      <c r="AG8224" s="11"/>
    </row>
    <row r="8225" spans="5:33">
      <c r="E8225" s="11"/>
      <c r="K8225" s="11"/>
      <c r="Q8225" s="11"/>
      <c r="X8225" s="11"/>
      <c r="AA8225" s="11"/>
      <c r="AG8225" s="11"/>
    </row>
    <row r="8226" spans="5:33">
      <c r="E8226" s="11"/>
      <c r="K8226" s="11"/>
      <c r="Q8226" s="11"/>
      <c r="X8226" s="11"/>
      <c r="AA8226" s="11"/>
      <c r="AG8226" s="11"/>
    </row>
    <row r="8227" spans="5:33">
      <c r="E8227" s="11"/>
      <c r="K8227" s="11"/>
      <c r="Q8227" s="11"/>
      <c r="X8227" s="11"/>
      <c r="AA8227" s="11"/>
      <c r="AG8227" s="11"/>
    </row>
    <row r="8228" spans="5:33">
      <c r="E8228" s="11"/>
      <c r="K8228" s="11"/>
      <c r="Q8228" s="11"/>
      <c r="X8228" s="11"/>
      <c r="AA8228" s="11"/>
      <c r="AG8228" s="11"/>
    </row>
    <row r="8229" spans="5:33">
      <c r="E8229" s="11"/>
      <c r="K8229" s="11"/>
      <c r="Q8229" s="11"/>
      <c r="X8229" s="11"/>
      <c r="AA8229" s="11"/>
      <c r="AG8229" s="11"/>
    </row>
    <row r="8230" spans="5:33">
      <c r="E8230" s="11"/>
      <c r="K8230" s="11"/>
      <c r="Q8230" s="11"/>
      <c r="X8230" s="11"/>
      <c r="AA8230" s="11"/>
      <c r="AG8230" s="11"/>
    </row>
    <row r="8231" spans="5:33">
      <c r="E8231" s="11"/>
      <c r="K8231" s="11"/>
      <c r="Q8231" s="11"/>
      <c r="X8231" s="11"/>
      <c r="AA8231" s="11"/>
      <c r="AG8231" s="11"/>
    </row>
    <row r="8232" spans="5:33">
      <c r="E8232" s="11"/>
      <c r="K8232" s="11"/>
      <c r="Q8232" s="11"/>
      <c r="X8232" s="11"/>
      <c r="AA8232" s="11"/>
      <c r="AG8232" s="11"/>
    </row>
    <row r="8233" spans="5:33">
      <c r="E8233" s="11"/>
      <c r="K8233" s="11"/>
      <c r="Q8233" s="11"/>
      <c r="X8233" s="11"/>
      <c r="AA8233" s="11"/>
      <c r="AG8233" s="11"/>
    </row>
    <row r="8234" spans="5:33">
      <c r="E8234" s="11"/>
      <c r="K8234" s="11"/>
      <c r="Q8234" s="11"/>
      <c r="X8234" s="11"/>
      <c r="AA8234" s="11"/>
      <c r="AG8234" s="11"/>
    </row>
    <row r="8235" spans="5:33">
      <c r="E8235" s="11"/>
      <c r="K8235" s="11"/>
      <c r="Q8235" s="11"/>
      <c r="X8235" s="11"/>
      <c r="AA8235" s="11"/>
      <c r="AG8235" s="11"/>
    </row>
    <row r="8236" spans="5:33">
      <c r="E8236" s="11"/>
      <c r="K8236" s="11"/>
      <c r="Q8236" s="11"/>
      <c r="X8236" s="11"/>
      <c r="AA8236" s="11"/>
      <c r="AG8236" s="11"/>
    </row>
    <row r="8237" spans="5:33">
      <c r="E8237" s="11"/>
      <c r="K8237" s="11"/>
      <c r="Q8237" s="11"/>
      <c r="X8237" s="11"/>
      <c r="AA8237" s="11"/>
      <c r="AG8237" s="11"/>
    </row>
    <row r="8238" spans="5:33">
      <c r="E8238" s="11"/>
      <c r="K8238" s="11"/>
      <c r="Q8238" s="11"/>
      <c r="X8238" s="11"/>
      <c r="AA8238" s="11"/>
      <c r="AG8238" s="11"/>
    </row>
    <row r="8239" spans="5:33">
      <c r="E8239" s="11"/>
      <c r="K8239" s="11"/>
      <c r="Q8239" s="11"/>
      <c r="X8239" s="11"/>
      <c r="AA8239" s="11"/>
      <c r="AG8239" s="11"/>
    </row>
    <row r="8240" spans="5:33">
      <c r="E8240" s="11"/>
      <c r="K8240" s="11"/>
      <c r="Q8240" s="11"/>
      <c r="X8240" s="11"/>
      <c r="AA8240" s="11"/>
      <c r="AG8240" s="11"/>
    </row>
    <row r="8241" spans="5:33">
      <c r="E8241" s="11"/>
      <c r="K8241" s="11"/>
      <c r="Q8241" s="11"/>
      <c r="X8241" s="11"/>
      <c r="AA8241" s="11"/>
      <c r="AG8241" s="11"/>
    </row>
    <row r="8242" spans="5:33">
      <c r="E8242" s="11"/>
      <c r="K8242" s="11"/>
      <c r="Q8242" s="11"/>
      <c r="X8242" s="11"/>
      <c r="AA8242" s="11"/>
      <c r="AG8242" s="11"/>
    </row>
    <row r="8243" spans="5:33">
      <c r="E8243" s="11"/>
      <c r="K8243" s="11"/>
      <c r="Q8243" s="11"/>
      <c r="X8243" s="11"/>
      <c r="AA8243" s="11"/>
      <c r="AG8243" s="11"/>
    </row>
    <row r="8244" spans="5:33">
      <c r="E8244" s="11"/>
      <c r="K8244" s="11"/>
      <c r="Q8244" s="11"/>
      <c r="X8244" s="11"/>
      <c r="AA8244" s="11"/>
      <c r="AG8244" s="11"/>
    </row>
    <row r="8245" spans="5:33">
      <c r="E8245" s="11"/>
      <c r="K8245" s="11"/>
      <c r="Q8245" s="11"/>
      <c r="X8245" s="11"/>
      <c r="AA8245" s="11"/>
      <c r="AG8245" s="11"/>
    </row>
    <row r="8246" spans="5:33">
      <c r="E8246" s="11"/>
      <c r="K8246" s="11"/>
      <c r="Q8246" s="11"/>
      <c r="X8246" s="11"/>
      <c r="AA8246" s="11"/>
      <c r="AG8246" s="11"/>
    </row>
    <row r="8247" spans="5:33">
      <c r="E8247" s="11"/>
      <c r="K8247" s="11"/>
      <c r="Q8247" s="11"/>
      <c r="X8247" s="11"/>
      <c r="AA8247" s="11"/>
      <c r="AG8247" s="11"/>
    </row>
    <row r="8248" spans="5:33">
      <c r="E8248" s="11"/>
      <c r="K8248" s="11"/>
      <c r="Q8248" s="11"/>
      <c r="X8248" s="11"/>
      <c r="AA8248" s="11"/>
      <c r="AG8248" s="11"/>
    </row>
    <row r="8249" spans="5:33">
      <c r="E8249" s="11"/>
      <c r="K8249" s="11"/>
      <c r="Q8249" s="11"/>
      <c r="X8249" s="11"/>
      <c r="AA8249" s="11"/>
      <c r="AG8249" s="11"/>
    </row>
    <row r="8250" spans="5:33">
      <c r="E8250" s="11"/>
      <c r="K8250" s="11"/>
      <c r="Q8250" s="11"/>
      <c r="X8250" s="11"/>
      <c r="AA8250" s="11"/>
      <c r="AG8250" s="11"/>
    </row>
    <row r="8251" spans="5:33">
      <c r="E8251" s="11"/>
      <c r="K8251" s="11"/>
      <c r="Q8251" s="11"/>
      <c r="X8251" s="11"/>
      <c r="AA8251" s="11"/>
      <c r="AG8251" s="11"/>
    </row>
    <row r="8252" spans="5:33">
      <c r="E8252" s="11"/>
      <c r="K8252" s="11"/>
      <c r="Q8252" s="11"/>
      <c r="X8252" s="11"/>
      <c r="AA8252" s="11"/>
      <c r="AG8252" s="11"/>
    </row>
    <row r="8253" spans="5:33">
      <c r="E8253" s="11"/>
      <c r="K8253" s="11"/>
      <c r="Q8253" s="11"/>
      <c r="X8253" s="11"/>
      <c r="AA8253" s="11"/>
      <c r="AG8253" s="11"/>
    </row>
    <row r="8254" spans="5:33">
      <c r="E8254" s="11"/>
      <c r="K8254" s="11"/>
      <c r="Q8254" s="11"/>
      <c r="X8254" s="11"/>
      <c r="AA8254" s="11"/>
      <c r="AG8254" s="11"/>
    </row>
    <row r="8255" spans="5:33">
      <c r="E8255" s="11"/>
      <c r="K8255" s="11"/>
      <c r="Q8255" s="11"/>
      <c r="X8255" s="11"/>
      <c r="AA8255" s="11"/>
      <c r="AG8255" s="11"/>
    </row>
    <row r="8256" spans="5:33">
      <c r="E8256" s="11"/>
      <c r="K8256" s="11"/>
      <c r="Q8256" s="11"/>
      <c r="X8256" s="11"/>
      <c r="AA8256" s="11"/>
      <c r="AG8256" s="11"/>
    </row>
    <row r="8257" spans="5:33">
      <c r="E8257" s="11"/>
      <c r="K8257" s="11"/>
      <c r="Q8257" s="11"/>
      <c r="X8257" s="11"/>
      <c r="AA8257" s="11"/>
      <c r="AG8257" s="11"/>
    </row>
    <row r="8258" spans="5:33">
      <c r="E8258" s="11"/>
      <c r="K8258" s="11"/>
      <c r="Q8258" s="11"/>
      <c r="X8258" s="11"/>
      <c r="AA8258" s="11"/>
      <c r="AG8258" s="11"/>
    </row>
    <row r="8259" spans="5:33">
      <c r="E8259" s="11"/>
      <c r="K8259" s="11"/>
      <c r="Q8259" s="11"/>
      <c r="X8259" s="11"/>
      <c r="AA8259" s="11"/>
      <c r="AG8259" s="11"/>
    </row>
    <row r="8260" spans="5:33">
      <c r="E8260" s="11"/>
      <c r="K8260" s="11"/>
      <c r="Q8260" s="11"/>
      <c r="X8260" s="11"/>
      <c r="AA8260" s="11"/>
      <c r="AG8260" s="11"/>
    </row>
    <row r="8261" spans="5:33">
      <c r="E8261" s="11"/>
      <c r="K8261" s="11"/>
      <c r="Q8261" s="11"/>
      <c r="X8261" s="11"/>
      <c r="AA8261" s="11"/>
      <c r="AG8261" s="11"/>
    </row>
    <row r="8262" spans="5:33">
      <c r="E8262" s="11"/>
      <c r="K8262" s="11"/>
      <c r="Q8262" s="11"/>
      <c r="X8262" s="11"/>
      <c r="AA8262" s="11"/>
      <c r="AG8262" s="11"/>
    </row>
    <row r="8263" spans="5:33">
      <c r="E8263" s="11"/>
      <c r="K8263" s="11"/>
      <c r="Q8263" s="11"/>
      <c r="X8263" s="11"/>
      <c r="AA8263" s="11"/>
      <c r="AG8263" s="11"/>
    </row>
    <row r="8264" spans="5:33">
      <c r="E8264" s="11"/>
      <c r="K8264" s="11"/>
      <c r="Q8264" s="11"/>
      <c r="X8264" s="11"/>
      <c r="AA8264" s="11"/>
      <c r="AG8264" s="11"/>
    </row>
    <row r="8265" spans="5:33">
      <c r="E8265" s="11"/>
      <c r="K8265" s="11"/>
      <c r="Q8265" s="11"/>
      <c r="X8265" s="11"/>
      <c r="AA8265" s="11"/>
      <c r="AG8265" s="11"/>
    </row>
    <row r="8266" spans="5:33">
      <c r="E8266" s="11"/>
      <c r="K8266" s="11"/>
      <c r="Q8266" s="11"/>
      <c r="X8266" s="11"/>
      <c r="AA8266" s="11"/>
      <c r="AG8266" s="11"/>
    </row>
    <row r="8267" spans="5:33">
      <c r="E8267" s="11"/>
      <c r="K8267" s="11"/>
      <c r="Q8267" s="11"/>
      <c r="X8267" s="11"/>
      <c r="AA8267" s="11"/>
      <c r="AG8267" s="11"/>
    </row>
    <row r="8268" spans="5:33">
      <c r="E8268" s="11"/>
      <c r="K8268" s="11"/>
      <c r="Q8268" s="11"/>
      <c r="X8268" s="11"/>
      <c r="AA8268" s="11"/>
      <c r="AG8268" s="11"/>
    </row>
    <row r="8269" spans="5:33">
      <c r="E8269" s="11"/>
      <c r="K8269" s="11"/>
      <c r="Q8269" s="11"/>
      <c r="X8269" s="11"/>
      <c r="AA8269" s="11"/>
      <c r="AG8269" s="11"/>
    </row>
    <row r="8270" spans="5:33">
      <c r="E8270" s="11"/>
      <c r="K8270" s="11"/>
      <c r="Q8270" s="11"/>
      <c r="X8270" s="11"/>
      <c r="AA8270" s="11"/>
      <c r="AG8270" s="11"/>
    </row>
    <row r="8271" spans="5:33">
      <c r="E8271" s="11"/>
      <c r="K8271" s="11"/>
      <c r="Q8271" s="11"/>
      <c r="X8271" s="11"/>
      <c r="AA8271" s="11"/>
      <c r="AG8271" s="11"/>
    </row>
    <row r="8272" spans="5:33">
      <c r="E8272" s="11"/>
      <c r="K8272" s="11"/>
      <c r="Q8272" s="11"/>
      <c r="X8272" s="11"/>
      <c r="AA8272" s="11"/>
      <c r="AG8272" s="11"/>
    </row>
    <row r="8273" spans="5:33">
      <c r="E8273" s="11"/>
      <c r="K8273" s="11"/>
      <c r="Q8273" s="11"/>
      <c r="X8273" s="11"/>
      <c r="AA8273" s="11"/>
      <c r="AG8273" s="11"/>
    </row>
    <row r="8274" spans="5:33">
      <c r="E8274" s="11"/>
      <c r="K8274" s="11"/>
      <c r="Q8274" s="11"/>
      <c r="X8274" s="11"/>
      <c r="AA8274" s="11"/>
      <c r="AG8274" s="11"/>
    </row>
    <row r="8275" spans="5:33">
      <c r="E8275" s="11"/>
      <c r="K8275" s="11"/>
      <c r="Q8275" s="11"/>
      <c r="X8275" s="11"/>
      <c r="AA8275" s="11"/>
      <c r="AG8275" s="11"/>
    </row>
    <row r="8276" spans="5:33">
      <c r="E8276" s="11"/>
      <c r="K8276" s="11"/>
      <c r="Q8276" s="11"/>
      <c r="X8276" s="11"/>
      <c r="AA8276" s="11"/>
      <c r="AG8276" s="11"/>
    </row>
    <row r="8277" spans="5:33">
      <c r="E8277" s="11"/>
      <c r="K8277" s="11"/>
      <c r="Q8277" s="11"/>
      <c r="X8277" s="11"/>
      <c r="AA8277" s="11"/>
      <c r="AG8277" s="11"/>
    </row>
    <row r="8278" spans="5:33">
      <c r="E8278" s="11"/>
      <c r="K8278" s="11"/>
      <c r="Q8278" s="11"/>
      <c r="X8278" s="11"/>
      <c r="AA8278" s="11"/>
      <c r="AG8278" s="11"/>
    </row>
    <row r="8279" spans="5:33">
      <c r="E8279" s="11"/>
      <c r="K8279" s="11"/>
      <c r="Q8279" s="11"/>
      <c r="X8279" s="11"/>
      <c r="AA8279" s="11"/>
      <c r="AG8279" s="11"/>
    </row>
    <row r="8280" spans="5:33">
      <c r="E8280" s="11"/>
      <c r="K8280" s="11"/>
      <c r="Q8280" s="11"/>
      <c r="X8280" s="11"/>
      <c r="AA8280" s="11"/>
      <c r="AG8280" s="11"/>
    </row>
    <row r="8281" spans="5:33">
      <c r="E8281" s="11"/>
      <c r="K8281" s="11"/>
      <c r="Q8281" s="11"/>
      <c r="X8281" s="11"/>
      <c r="AA8281" s="11"/>
      <c r="AG8281" s="11"/>
    </row>
    <row r="8282" spans="5:33">
      <c r="E8282" s="11"/>
      <c r="K8282" s="11"/>
      <c r="Q8282" s="11"/>
      <c r="X8282" s="11"/>
      <c r="AA8282" s="11"/>
      <c r="AG8282" s="11"/>
    </row>
    <row r="8283" spans="5:33">
      <c r="E8283" s="11"/>
      <c r="K8283" s="11"/>
      <c r="Q8283" s="11"/>
      <c r="X8283" s="11"/>
      <c r="AA8283" s="11"/>
      <c r="AG8283" s="11"/>
    </row>
    <row r="8284" spans="5:33">
      <c r="E8284" s="11"/>
      <c r="K8284" s="11"/>
      <c r="Q8284" s="11"/>
      <c r="X8284" s="11"/>
      <c r="AA8284" s="11"/>
      <c r="AG8284" s="11"/>
    </row>
    <row r="8285" spans="5:33">
      <c r="E8285" s="11"/>
      <c r="K8285" s="11"/>
      <c r="Q8285" s="11"/>
      <c r="X8285" s="11"/>
      <c r="AA8285" s="11"/>
      <c r="AG8285" s="11"/>
    </row>
    <row r="8286" spans="5:33">
      <c r="E8286" s="11"/>
      <c r="K8286" s="11"/>
      <c r="Q8286" s="11"/>
      <c r="X8286" s="11"/>
      <c r="AA8286" s="11"/>
      <c r="AG8286" s="11"/>
    </row>
    <row r="8287" spans="5:33">
      <c r="E8287" s="11"/>
      <c r="K8287" s="11"/>
      <c r="Q8287" s="11"/>
      <c r="X8287" s="11"/>
      <c r="AA8287" s="11"/>
      <c r="AG8287" s="11"/>
    </row>
    <row r="8288" spans="5:33">
      <c r="E8288" s="11"/>
      <c r="K8288" s="11"/>
      <c r="Q8288" s="11"/>
      <c r="X8288" s="11"/>
      <c r="AA8288" s="11"/>
      <c r="AG8288" s="11"/>
    </row>
    <row r="8289" spans="5:33">
      <c r="E8289" s="11"/>
      <c r="K8289" s="11"/>
      <c r="Q8289" s="11"/>
      <c r="X8289" s="11"/>
      <c r="AA8289" s="11"/>
      <c r="AG8289" s="11"/>
    </row>
    <row r="8290" spans="5:33">
      <c r="E8290" s="11"/>
      <c r="K8290" s="11"/>
      <c r="Q8290" s="11"/>
      <c r="X8290" s="11"/>
      <c r="AA8290" s="11"/>
      <c r="AG8290" s="11"/>
    </row>
    <row r="8291" spans="5:33">
      <c r="E8291" s="11"/>
      <c r="K8291" s="11"/>
      <c r="Q8291" s="11"/>
      <c r="X8291" s="11"/>
      <c r="AA8291" s="11"/>
      <c r="AG8291" s="11"/>
    </row>
    <row r="8292" spans="5:33">
      <c r="E8292" s="11"/>
      <c r="K8292" s="11"/>
      <c r="Q8292" s="11"/>
      <c r="X8292" s="11"/>
      <c r="AA8292" s="11"/>
      <c r="AG8292" s="11"/>
    </row>
    <row r="8293" spans="5:33">
      <c r="E8293" s="11"/>
      <c r="K8293" s="11"/>
      <c r="Q8293" s="11"/>
      <c r="X8293" s="11"/>
      <c r="AA8293" s="11"/>
      <c r="AG8293" s="11"/>
    </row>
    <row r="8294" spans="5:33">
      <c r="E8294" s="11"/>
      <c r="K8294" s="11"/>
      <c r="Q8294" s="11"/>
      <c r="X8294" s="11"/>
      <c r="AA8294" s="11"/>
      <c r="AG8294" s="11"/>
    </row>
    <row r="8295" spans="5:33">
      <c r="E8295" s="11"/>
      <c r="K8295" s="11"/>
      <c r="Q8295" s="11"/>
      <c r="X8295" s="11"/>
      <c r="AA8295" s="11"/>
      <c r="AG8295" s="11"/>
    </row>
    <row r="8296" spans="5:33">
      <c r="E8296" s="11"/>
      <c r="K8296" s="11"/>
      <c r="Q8296" s="11"/>
      <c r="X8296" s="11"/>
      <c r="AA8296" s="11"/>
      <c r="AG8296" s="11"/>
    </row>
    <row r="8297" spans="5:33">
      <c r="E8297" s="11"/>
      <c r="K8297" s="11"/>
      <c r="Q8297" s="11"/>
      <c r="X8297" s="11"/>
      <c r="AA8297" s="11"/>
      <c r="AG8297" s="11"/>
    </row>
    <row r="8298" spans="5:33">
      <c r="E8298" s="11"/>
      <c r="K8298" s="11"/>
      <c r="Q8298" s="11"/>
      <c r="X8298" s="11"/>
      <c r="AA8298" s="11"/>
      <c r="AG8298" s="11"/>
    </row>
    <row r="8299" spans="5:33">
      <c r="E8299" s="11"/>
      <c r="K8299" s="11"/>
      <c r="Q8299" s="11"/>
      <c r="X8299" s="11"/>
      <c r="AA8299" s="11"/>
      <c r="AG8299" s="11"/>
    </row>
    <row r="8300" spans="5:33">
      <c r="E8300" s="11"/>
      <c r="K8300" s="11"/>
      <c r="Q8300" s="11"/>
      <c r="X8300" s="11"/>
      <c r="AA8300" s="11"/>
      <c r="AG8300" s="11"/>
    </row>
    <row r="8301" spans="5:33">
      <c r="E8301" s="11"/>
      <c r="K8301" s="11"/>
      <c r="Q8301" s="11"/>
      <c r="X8301" s="11"/>
      <c r="AA8301" s="11"/>
      <c r="AG8301" s="11"/>
    </row>
    <row r="8302" spans="5:33">
      <c r="E8302" s="11"/>
      <c r="K8302" s="11"/>
      <c r="Q8302" s="11"/>
      <c r="X8302" s="11"/>
      <c r="AA8302" s="11"/>
      <c r="AG8302" s="11"/>
    </row>
    <row r="8303" spans="5:33">
      <c r="E8303" s="11"/>
      <c r="K8303" s="11"/>
      <c r="Q8303" s="11"/>
      <c r="X8303" s="11"/>
      <c r="AA8303" s="11"/>
      <c r="AG8303" s="11"/>
    </row>
    <row r="8304" spans="5:33">
      <c r="E8304" s="11"/>
      <c r="K8304" s="11"/>
      <c r="Q8304" s="11"/>
      <c r="X8304" s="11"/>
      <c r="AA8304" s="11"/>
      <c r="AG8304" s="11"/>
    </row>
    <row r="8305" spans="5:33">
      <c r="E8305" s="11"/>
      <c r="K8305" s="11"/>
      <c r="Q8305" s="11"/>
      <c r="X8305" s="11"/>
      <c r="AA8305" s="11"/>
      <c r="AG8305" s="11"/>
    </row>
    <row r="8306" spans="5:33">
      <c r="E8306" s="11"/>
      <c r="K8306" s="11"/>
      <c r="Q8306" s="11"/>
      <c r="X8306" s="11"/>
      <c r="AA8306" s="11"/>
      <c r="AG8306" s="11"/>
    </row>
    <row r="8307" spans="5:33">
      <c r="E8307" s="11"/>
      <c r="K8307" s="11"/>
      <c r="Q8307" s="11"/>
      <c r="X8307" s="11"/>
      <c r="AA8307" s="11"/>
      <c r="AG8307" s="11"/>
    </row>
    <row r="8308" spans="5:33">
      <c r="E8308" s="11"/>
      <c r="K8308" s="11"/>
      <c r="Q8308" s="11"/>
      <c r="X8308" s="11"/>
      <c r="AA8308" s="11"/>
      <c r="AG8308" s="11"/>
    </row>
    <row r="8309" spans="5:33">
      <c r="E8309" s="11"/>
      <c r="K8309" s="11"/>
      <c r="Q8309" s="11"/>
      <c r="X8309" s="11"/>
      <c r="AA8309" s="11"/>
      <c r="AG8309" s="11"/>
    </row>
    <row r="8310" spans="5:33">
      <c r="E8310" s="11"/>
      <c r="K8310" s="11"/>
      <c r="Q8310" s="11"/>
      <c r="X8310" s="11"/>
      <c r="AA8310" s="11"/>
      <c r="AG8310" s="11"/>
    </row>
    <row r="8311" spans="5:33">
      <c r="E8311" s="11"/>
      <c r="K8311" s="11"/>
      <c r="Q8311" s="11"/>
      <c r="X8311" s="11"/>
      <c r="AA8311" s="11"/>
      <c r="AG8311" s="11"/>
    </row>
    <row r="8312" spans="5:33">
      <c r="E8312" s="11"/>
      <c r="K8312" s="11"/>
      <c r="Q8312" s="11"/>
      <c r="X8312" s="11"/>
      <c r="AA8312" s="11"/>
      <c r="AG8312" s="11"/>
    </row>
    <row r="8313" spans="5:33">
      <c r="E8313" s="11"/>
      <c r="K8313" s="11"/>
      <c r="Q8313" s="11"/>
      <c r="X8313" s="11"/>
      <c r="AA8313" s="11"/>
      <c r="AG8313" s="11"/>
    </row>
    <row r="8314" spans="5:33">
      <c r="E8314" s="11"/>
      <c r="K8314" s="11"/>
      <c r="Q8314" s="11"/>
      <c r="X8314" s="11"/>
      <c r="AA8314" s="11"/>
      <c r="AG8314" s="11"/>
    </row>
    <row r="8315" spans="5:33">
      <c r="E8315" s="11"/>
      <c r="K8315" s="11"/>
      <c r="Q8315" s="11"/>
      <c r="X8315" s="11"/>
      <c r="AA8315" s="11"/>
      <c r="AG8315" s="11"/>
    </row>
    <row r="8316" spans="5:33">
      <c r="E8316" s="11"/>
      <c r="K8316" s="11"/>
      <c r="Q8316" s="11"/>
      <c r="X8316" s="11"/>
      <c r="AA8316" s="11"/>
      <c r="AG8316" s="11"/>
    </row>
    <row r="8317" spans="5:33">
      <c r="E8317" s="11"/>
      <c r="K8317" s="11"/>
      <c r="Q8317" s="11"/>
      <c r="X8317" s="11"/>
      <c r="AA8317" s="11"/>
      <c r="AG8317" s="11"/>
    </row>
    <row r="8318" spans="5:33">
      <c r="E8318" s="11"/>
      <c r="K8318" s="11"/>
      <c r="Q8318" s="11"/>
      <c r="X8318" s="11"/>
      <c r="AA8318" s="11"/>
      <c r="AG8318" s="11"/>
    </row>
    <row r="8319" spans="5:33">
      <c r="E8319" s="11"/>
      <c r="K8319" s="11"/>
      <c r="Q8319" s="11"/>
      <c r="X8319" s="11"/>
      <c r="AA8319" s="11"/>
      <c r="AG8319" s="11"/>
    </row>
    <row r="8320" spans="5:33">
      <c r="E8320" s="11"/>
      <c r="K8320" s="11"/>
      <c r="Q8320" s="11"/>
      <c r="X8320" s="11"/>
      <c r="AA8320" s="11"/>
      <c r="AG8320" s="11"/>
    </row>
    <row r="8321" spans="5:33">
      <c r="E8321" s="11"/>
      <c r="K8321" s="11"/>
      <c r="Q8321" s="11"/>
      <c r="X8321" s="11"/>
      <c r="AA8321" s="11"/>
      <c r="AG8321" s="11"/>
    </row>
    <row r="8322" spans="5:33">
      <c r="E8322" s="11"/>
      <c r="K8322" s="11"/>
      <c r="Q8322" s="11"/>
      <c r="X8322" s="11"/>
      <c r="AA8322" s="11"/>
      <c r="AG8322" s="11"/>
    </row>
    <row r="8323" spans="5:33">
      <c r="E8323" s="11"/>
      <c r="K8323" s="11"/>
      <c r="Q8323" s="11"/>
      <c r="X8323" s="11"/>
      <c r="AA8323" s="11"/>
      <c r="AG8323" s="11"/>
    </row>
    <row r="8324" spans="5:33">
      <c r="E8324" s="11"/>
      <c r="K8324" s="11"/>
      <c r="Q8324" s="11"/>
      <c r="X8324" s="11"/>
      <c r="AA8324" s="11"/>
      <c r="AG8324" s="11"/>
    </row>
    <row r="8325" spans="5:33">
      <c r="E8325" s="11"/>
      <c r="K8325" s="11"/>
      <c r="Q8325" s="11"/>
      <c r="X8325" s="11"/>
      <c r="AA8325" s="11"/>
      <c r="AG8325" s="11"/>
    </row>
    <row r="8326" spans="5:33">
      <c r="E8326" s="11"/>
      <c r="K8326" s="11"/>
      <c r="Q8326" s="11"/>
      <c r="X8326" s="11"/>
      <c r="AA8326" s="11"/>
      <c r="AG8326" s="11"/>
    </row>
    <row r="8327" spans="5:33">
      <c r="E8327" s="11"/>
      <c r="K8327" s="11"/>
      <c r="Q8327" s="11"/>
      <c r="X8327" s="11"/>
      <c r="AA8327" s="11"/>
      <c r="AG8327" s="11"/>
    </row>
    <row r="8328" spans="5:33">
      <c r="E8328" s="11"/>
      <c r="K8328" s="11"/>
      <c r="Q8328" s="11"/>
      <c r="X8328" s="11"/>
      <c r="AA8328" s="11"/>
      <c r="AG8328" s="11"/>
    </row>
    <row r="8329" spans="5:33">
      <c r="E8329" s="11"/>
      <c r="K8329" s="11"/>
      <c r="Q8329" s="11"/>
      <c r="X8329" s="11"/>
      <c r="AA8329" s="11"/>
      <c r="AG8329" s="11"/>
    </row>
    <row r="8330" spans="5:33">
      <c r="E8330" s="11"/>
      <c r="K8330" s="11"/>
      <c r="Q8330" s="11"/>
      <c r="X8330" s="11"/>
      <c r="AA8330" s="11"/>
      <c r="AG8330" s="11"/>
    </row>
    <row r="8331" spans="5:33">
      <c r="E8331" s="11"/>
      <c r="K8331" s="11"/>
      <c r="Q8331" s="11"/>
      <c r="X8331" s="11"/>
      <c r="AA8331" s="11"/>
      <c r="AG8331" s="11"/>
    </row>
    <row r="8332" spans="5:33">
      <c r="E8332" s="11"/>
      <c r="K8332" s="11"/>
      <c r="Q8332" s="11"/>
      <c r="X8332" s="11"/>
      <c r="AA8332" s="11"/>
      <c r="AG8332" s="11"/>
    </row>
    <row r="8333" spans="5:33">
      <c r="E8333" s="11"/>
      <c r="K8333" s="11"/>
      <c r="Q8333" s="11"/>
      <c r="X8333" s="11"/>
      <c r="AA8333" s="11"/>
      <c r="AG8333" s="11"/>
    </row>
    <row r="8334" spans="5:33">
      <c r="E8334" s="11"/>
      <c r="K8334" s="11"/>
      <c r="Q8334" s="11"/>
      <c r="X8334" s="11"/>
      <c r="AA8334" s="11"/>
      <c r="AG8334" s="11"/>
    </row>
    <row r="8335" spans="5:33">
      <c r="E8335" s="11"/>
      <c r="K8335" s="11"/>
      <c r="Q8335" s="11"/>
      <c r="X8335" s="11"/>
      <c r="AA8335" s="11"/>
      <c r="AG8335" s="11"/>
    </row>
    <row r="8336" spans="5:33">
      <c r="E8336" s="11"/>
      <c r="K8336" s="11"/>
      <c r="Q8336" s="11"/>
      <c r="X8336" s="11"/>
      <c r="AA8336" s="11"/>
      <c r="AG8336" s="11"/>
    </row>
    <row r="8337" spans="5:33">
      <c r="E8337" s="11"/>
      <c r="K8337" s="11"/>
      <c r="Q8337" s="11"/>
      <c r="X8337" s="11"/>
      <c r="AA8337" s="11"/>
      <c r="AG8337" s="11"/>
    </row>
    <row r="8338" spans="5:33">
      <c r="E8338" s="11"/>
      <c r="K8338" s="11"/>
      <c r="Q8338" s="11"/>
      <c r="X8338" s="11"/>
      <c r="AA8338" s="11"/>
      <c r="AG8338" s="11"/>
    </row>
    <row r="8339" spans="5:33">
      <c r="E8339" s="11"/>
      <c r="K8339" s="11"/>
      <c r="Q8339" s="11"/>
      <c r="X8339" s="11"/>
      <c r="AA8339" s="11"/>
      <c r="AG8339" s="11"/>
    </row>
    <row r="8340" spans="5:33">
      <c r="E8340" s="11"/>
      <c r="K8340" s="11"/>
      <c r="Q8340" s="11"/>
      <c r="X8340" s="11"/>
      <c r="AA8340" s="11"/>
      <c r="AG8340" s="11"/>
    </row>
    <row r="8341" spans="5:33">
      <c r="E8341" s="11"/>
      <c r="K8341" s="11"/>
      <c r="Q8341" s="11"/>
      <c r="X8341" s="11"/>
      <c r="AA8341" s="11"/>
      <c r="AG8341" s="11"/>
    </row>
    <row r="8342" spans="5:33">
      <c r="E8342" s="11"/>
      <c r="K8342" s="11"/>
      <c r="Q8342" s="11"/>
      <c r="X8342" s="11"/>
      <c r="AA8342" s="11"/>
      <c r="AG8342" s="11"/>
    </row>
    <row r="8343" spans="5:33">
      <c r="E8343" s="11"/>
      <c r="K8343" s="11"/>
      <c r="Q8343" s="11"/>
      <c r="X8343" s="11"/>
      <c r="AA8343" s="11"/>
      <c r="AG8343" s="11"/>
    </row>
    <row r="8344" spans="5:33">
      <c r="E8344" s="11"/>
      <c r="K8344" s="11"/>
      <c r="Q8344" s="11"/>
      <c r="X8344" s="11"/>
      <c r="AA8344" s="11"/>
      <c r="AG8344" s="11"/>
    </row>
    <row r="8345" spans="5:33">
      <c r="E8345" s="11"/>
      <c r="K8345" s="11"/>
      <c r="Q8345" s="11"/>
      <c r="X8345" s="11"/>
      <c r="AA8345" s="11"/>
      <c r="AG8345" s="11"/>
    </row>
    <row r="8346" spans="5:33">
      <c r="E8346" s="11"/>
      <c r="K8346" s="11"/>
      <c r="Q8346" s="11"/>
      <c r="X8346" s="11"/>
      <c r="AA8346" s="11"/>
      <c r="AG8346" s="11"/>
    </row>
    <row r="8347" spans="5:33">
      <c r="E8347" s="11"/>
      <c r="K8347" s="11"/>
      <c r="Q8347" s="11"/>
      <c r="X8347" s="11"/>
      <c r="AA8347" s="11"/>
      <c r="AG8347" s="11"/>
    </row>
    <row r="8348" spans="5:33">
      <c r="E8348" s="11"/>
      <c r="K8348" s="11"/>
      <c r="Q8348" s="11"/>
      <c r="X8348" s="11"/>
      <c r="AA8348" s="11"/>
      <c r="AG8348" s="11"/>
    </row>
    <row r="8349" spans="5:33">
      <c r="E8349" s="11"/>
      <c r="K8349" s="11"/>
      <c r="Q8349" s="11"/>
      <c r="X8349" s="11"/>
      <c r="AA8349" s="11"/>
      <c r="AG8349" s="11"/>
    </row>
    <row r="8350" spans="5:33">
      <c r="E8350" s="11"/>
      <c r="K8350" s="11"/>
      <c r="Q8350" s="11"/>
      <c r="X8350" s="11"/>
      <c r="AA8350" s="11"/>
      <c r="AG8350" s="11"/>
    </row>
    <row r="8351" spans="5:33">
      <c r="E8351" s="11"/>
      <c r="K8351" s="11"/>
      <c r="Q8351" s="11"/>
      <c r="X8351" s="11"/>
      <c r="AA8351" s="11"/>
      <c r="AG8351" s="11"/>
    </row>
    <row r="8352" spans="5:33">
      <c r="E8352" s="11"/>
      <c r="K8352" s="11"/>
      <c r="Q8352" s="11"/>
      <c r="X8352" s="11"/>
      <c r="AA8352" s="11"/>
      <c r="AG8352" s="11"/>
    </row>
    <row r="8353" spans="5:33">
      <c r="E8353" s="11"/>
      <c r="K8353" s="11"/>
      <c r="Q8353" s="11"/>
      <c r="X8353" s="11"/>
      <c r="AA8353" s="11"/>
      <c r="AG8353" s="11"/>
    </row>
    <row r="8354" spans="5:33">
      <c r="E8354" s="11"/>
      <c r="K8354" s="11"/>
      <c r="Q8354" s="11"/>
      <c r="X8354" s="11"/>
      <c r="AA8354" s="11"/>
      <c r="AG8354" s="11"/>
    </row>
    <row r="8355" spans="5:33">
      <c r="E8355" s="11"/>
      <c r="K8355" s="11"/>
      <c r="Q8355" s="11"/>
      <c r="X8355" s="11"/>
      <c r="AA8355" s="11"/>
      <c r="AG8355" s="11"/>
    </row>
    <row r="8356" spans="5:33">
      <c r="E8356" s="11"/>
      <c r="K8356" s="11"/>
      <c r="Q8356" s="11"/>
      <c r="X8356" s="11"/>
      <c r="AA8356" s="11"/>
      <c r="AG8356" s="11"/>
    </row>
    <row r="8357" spans="5:33">
      <c r="E8357" s="11"/>
      <c r="K8357" s="11"/>
      <c r="Q8357" s="11"/>
      <c r="X8357" s="11"/>
      <c r="AA8357" s="11"/>
      <c r="AG8357" s="11"/>
    </row>
    <row r="8358" spans="5:33">
      <c r="E8358" s="11"/>
      <c r="K8358" s="11"/>
      <c r="Q8358" s="11"/>
      <c r="X8358" s="11"/>
      <c r="AA8358" s="11"/>
      <c r="AG8358" s="11"/>
    </row>
    <row r="8359" spans="5:33">
      <c r="E8359" s="11"/>
      <c r="K8359" s="11"/>
      <c r="Q8359" s="11"/>
      <c r="X8359" s="11"/>
      <c r="AA8359" s="11"/>
      <c r="AG8359" s="11"/>
    </row>
    <row r="8360" spans="5:33">
      <c r="E8360" s="11"/>
      <c r="K8360" s="11"/>
      <c r="Q8360" s="11"/>
      <c r="X8360" s="11"/>
      <c r="AA8360" s="11"/>
      <c r="AG8360" s="11"/>
    </row>
    <row r="8361" spans="5:33">
      <c r="E8361" s="11"/>
      <c r="K8361" s="11"/>
      <c r="Q8361" s="11"/>
      <c r="X8361" s="11"/>
      <c r="AA8361" s="11"/>
      <c r="AG8361" s="11"/>
    </row>
    <row r="8362" spans="5:33">
      <c r="E8362" s="11"/>
      <c r="K8362" s="11"/>
      <c r="Q8362" s="11"/>
      <c r="X8362" s="11"/>
      <c r="AA8362" s="11"/>
      <c r="AG8362" s="11"/>
    </row>
    <row r="8363" spans="5:33">
      <c r="E8363" s="11"/>
      <c r="K8363" s="11"/>
      <c r="Q8363" s="11"/>
      <c r="X8363" s="11"/>
      <c r="AA8363" s="11"/>
      <c r="AG8363" s="11"/>
    </row>
    <row r="8364" spans="5:33">
      <c r="E8364" s="11"/>
      <c r="K8364" s="11"/>
      <c r="Q8364" s="11"/>
      <c r="X8364" s="11"/>
      <c r="AA8364" s="11"/>
      <c r="AG8364" s="11"/>
    </row>
    <row r="8365" spans="5:33">
      <c r="E8365" s="11"/>
      <c r="K8365" s="11"/>
      <c r="Q8365" s="11"/>
      <c r="X8365" s="11"/>
      <c r="AA8365" s="11"/>
      <c r="AG8365" s="11"/>
    </row>
    <row r="8366" spans="5:33">
      <c r="E8366" s="11"/>
      <c r="K8366" s="11"/>
      <c r="Q8366" s="11"/>
      <c r="X8366" s="11"/>
      <c r="AA8366" s="11"/>
      <c r="AG8366" s="11"/>
    </row>
    <row r="8367" spans="5:33">
      <c r="E8367" s="11"/>
      <c r="K8367" s="11"/>
      <c r="Q8367" s="11"/>
      <c r="X8367" s="11"/>
      <c r="AA8367" s="11"/>
      <c r="AG8367" s="11"/>
    </row>
    <row r="8368" spans="5:33">
      <c r="E8368" s="11"/>
      <c r="K8368" s="11"/>
      <c r="Q8368" s="11"/>
      <c r="X8368" s="11"/>
      <c r="AA8368" s="11"/>
      <c r="AG8368" s="11"/>
    </row>
    <row r="8369" spans="5:33">
      <c r="E8369" s="11"/>
      <c r="K8369" s="11"/>
      <c r="Q8369" s="11"/>
      <c r="X8369" s="11"/>
      <c r="AA8369" s="11"/>
      <c r="AG8369" s="11"/>
    </row>
    <row r="8370" spans="5:33">
      <c r="E8370" s="11"/>
      <c r="K8370" s="11"/>
      <c r="Q8370" s="11"/>
      <c r="X8370" s="11"/>
      <c r="AA8370" s="11"/>
      <c r="AG8370" s="11"/>
    </row>
    <row r="8371" spans="5:33">
      <c r="E8371" s="11"/>
      <c r="K8371" s="11"/>
      <c r="Q8371" s="11"/>
      <c r="X8371" s="11"/>
      <c r="AA8371" s="11"/>
      <c r="AG8371" s="11"/>
    </row>
    <row r="8372" spans="5:33">
      <c r="E8372" s="11"/>
      <c r="K8372" s="11"/>
      <c r="Q8372" s="11"/>
      <c r="X8372" s="11"/>
      <c r="AA8372" s="11"/>
      <c r="AG8372" s="11"/>
    </row>
    <row r="8373" spans="5:33">
      <c r="E8373" s="11"/>
      <c r="K8373" s="11"/>
      <c r="Q8373" s="11"/>
      <c r="X8373" s="11"/>
      <c r="AA8373" s="11"/>
      <c r="AG8373" s="11"/>
    </row>
    <row r="8374" spans="5:33">
      <c r="E8374" s="11"/>
      <c r="K8374" s="11"/>
      <c r="Q8374" s="11"/>
      <c r="X8374" s="11"/>
      <c r="AA8374" s="11"/>
      <c r="AG8374" s="11"/>
    </row>
    <row r="8375" spans="5:33">
      <c r="E8375" s="11"/>
      <c r="K8375" s="11"/>
      <c r="Q8375" s="11"/>
      <c r="X8375" s="11"/>
      <c r="AA8375" s="11"/>
      <c r="AG8375" s="11"/>
    </row>
    <row r="8376" spans="5:33">
      <c r="E8376" s="11"/>
      <c r="K8376" s="11"/>
      <c r="Q8376" s="11"/>
      <c r="X8376" s="11"/>
      <c r="AA8376" s="11"/>
      <c r="AG8376" s="11"/>
    </row>
    <row r="8377" spans="5:33">
      <c r="E8377" s="11"/>
      <c r="K8377" s="11"/>
      <c r="Q8377" s="11"/>
      <c r="X8377" s="11"/>
      <c r="AA8377" s="11"/>
      <c r="AG8377" s="11"/>
    </row>
    <row r="8378" spans="5:33">
      <c r="E8378" s="11"/>
      <c r="K8378" s="11"/>
      <c r="Q8378" s="11"/>
      <c r="X8378" s="11"/>
      <c r="AA8378" s="11"/>
      <c r="AG8378" s="11"/>
    </row>
    <row r="8379" spans="5:33">
      <c r="E8379" s="11"/>
      <c r="K8379" s="11"/>
      <c r="Q8379" s="11"/>
      <c r="X8379" s="11"/>
      <c r="AA8379" s="11"/>
      <c r="AG8379" s="11"/>
    </row>
    <row r="8380" spans="5:33">
      <c r="E8380" s="11"/>
      <c r="K8380" s="11"/>
      <c r="Q8380" s="11"/>
      <c r="X8380" s="11"/>
      <c r="AA8380" s="11"/>
      <c r="AG8380" s="11"/>
    </row>
    <row r="8381" spans="5:33">
      <c r="E8381" s="11"/>
      <c r="K8381" s="11"/>
      <c r="Q8381" s="11"/>
      <c r="X8381" s="11"/>
      <c r="AA8381" s="11"/>
      <c r="AG8381" s="11"/>
    </row>
    <row r="8382" spans="5:33">
      <c r="E8382" s="11"/>
      <c r="K8382" s="11"/>
      <c r="Q8382" s="11"/>
      <c r="X8382" s="11"/>
      <c r="AA8382" s="11"/>
      <c r="AG8382" s="11"/>
    </row>
    <row r="8383" spans="5:33">
      <c r="E8383" s="11"/>
      <c r="K8383" s="11"/>
      <c r="Q8383" s="11"/>
      <c r="X8383" s="11"/>
      <c r="AA8383" s="11"/>
      <c r="AG8383" s="11"/>
    </row>
    <row r="8384" spans="5:33">
      <c r="E8384" s="11"/>
      <c r="K8384" s="11"/>
      <c r="Q8384" s="11"/>
      <c r="X8384" s="11"/>
      <c r="AA8384" s="11"/>
      <c r="AG8384" s="11"/>
    </row>
    <row r="8385" spans="5:33">
      <c r="E8385" s="11"/>
      <c r="K8385" s="11"/>
      <c r="Q8385" s="11"/>
      <c r="X8385" s="11"/>
      <c r="AA8385" s="11"/>
      <c r="AG8385" s="11"/>
    </row>
    <row r="8386" spans="5:33">
      <c r="E8386" s="11"/>
      <c r="K8386" s="11"/>
      <c r="Q8386" s="11"/>
      <c r="X8386" s="11"/>
      <c r="AA8386" s="11"/>
      <c r="AG8386" s="11"/>
    </row>
    <row r="8387" spans="5:33">
      <c r="E8387" s="11"/>
      <c r="K8387" s="11"/>
      <c r="Q8387" s="11"/>
      <c r="X8387" s="11"/>
      <c r="AA8387" s="11"/>
      <c r="AG8387" s="11"/>
    </row>
    <row r="8388" spans="5:33">
      <c r="E8388" s="11"/>
      <c r="K8388" s="11"/>
      <c r="Q8388" s="11"/>
      <c r="X8388" s="11"/>
      <c r="AA8388" s="11"/>
      <c r="AG8388" s="11"/>
    </row>
    <row r="8389" spans="5:33">
      <c r="E8389" s="11"/>
      <c r="K8389" s="11"/>
      <c r="Q8389" s="11"/>
      <c r="X8389" s="11"/>
      <c r="AA8389" s="11"/>
      <c r="AG8389" s="11"/>
    </row>
    <row r="8390" spans="5:33">
      <c r="E8390" s="11"/>
      <c r="K8390" s="11"/>
      <c r="Q8390" s="11"/>
      <c r="X8390" s="11"/>
      <c r="AA8390" s="11"/>
      <c r="AG8390" s="11"/>
    </row>
    <row r="8391" spans="5:33">
      <c r="E8391" s="11"/>
      <c r="K8391" s="11"/>
      <c r="Q8391" s="11"/>
      <c r="X8391" s="11"/>
      <c r="AA8391" s="11"/>
      <c r="AG8391" s="11"/>
    </row>
    <row r="8392" spans="5:33">
      <c r="E8392" s="11"/>
      <c r="K8392" s="11"/>
      <c r="Q8392" s="11"/>
      <c r="X8392" s="11"/>
      <c r="AA8392" s="11"/>
      <c r="AG8392" s="11"/>
    </row>
    <row r="8393" spans="5:33">
      <c r="E8393" s="11"/>
      <c r="K8393" s="11"/>
      <c r="Q8393" s="11"/>
      <c r="X8393" s="11"/>
      <c r="AA8393" s="11"/>
      <c r="AG8393" s="11"/>
    </row>
    <row r="8394" spans="5:33">
      <c r="E8394" s="11"/>
      <c r="K8394" s="11"/>
      <c r="Q8394" s="11"/>
      <c r="X8394" s="11"/>
      <c r="AA8394" s="11"/>
      <c r="AG8394" s="11"/>
    </row>
    <row r="8395" spans="5:33">
      <c r="E8395" s="11"/>
      <c r="K8395" s="11"/>
      <c r="Q8395" s="11"/>
      <c r="X8395" s="11"/>
      <c r="AA8395" s="11"/>
      <c r="AG8395" s="11"/>
    </row>
    <row r="8396" spans="5:33">
      <c r="E8396" s="11"/>
      <c r="K8396" s="11"/>
      <c r="Q8396" s="11"/>
      <c r="X8396" s="11"/>
      <c r="AA8396" s="11"/>
      <c r="AG8396" s="11"/>
    </row>
    <row r="8397" spans="5:33">
      <c r="E8397" s="11"/>
      <c r="K8397" s="11"/>
      <c r="Q8397" s="11"/>
      <c r="X8397" s="11"/>
      <c r="AA8397" s="11"/>
      <c r="AG8397" s="11"/>
    </row>
    <row r="8398" spans="5:33">
      <c r="E8398" s="11"/>
      <c r="K8398" s="11"/>
      <c r="Q8398" s="11"/>
      <c r="X8398" s="11"/>
      <c r="AA8398" s="11"/>
      <c r="AG8398" s="11"/>
    </row>
    <row r="8399" spans="5:33">
      <c r="E8399" s="11"/>
      <c r="K8399" s="11"/>
      <c r="Q8399" s="11"/>
      <c r="X8399" s="11"/>
      <c r="AA8399" s="11"/>
      <c r="AG8399" s="11"/>
    </row>
    <row r="8400" spans="5:33">
      <c r="E8400" s="11"/>
      <c r="K8400" s="11"/>
      <c r="Q8400" s="11"/>
      <c r="X8400" s="11"/>
      <c r="AA8400" s="11"/>
      <c r="AG8400" s="11"/>
    </row>
    <row r="8401" spans="5:33">
      <c r="E8401" s="11"/>
      <c r="K8401" s="11"/>
      <c r="Q8401" s="11"/>
      <c r="X8401" s="11"/>
      <c r="AA8401" s="11"/>
      <c r="AG8401" s="11"/>
    </row>
    <row r="8402" spans="5:33">
      <c r="E8402" s="11"/>
      <c r="K8402" s="11"/>
      <c r="Q8402" s="11"/>
      <c r="X8402" s="11"/>
      <c r="AA8402" s="11"/>
      <c r="AG8402" s="11"/>
    </row>
    <row r="8403" spans="5:33">
      <c r="E8403" s="11"/>
      <c r="K8403" s="11"/>
      <c r="Q8403" s="11"/>
      <c r="X8403" s="11"/>
      <c r="AA8403" s="11"/>
      <c r="AG8403" s="11"/>
    </row>
    <row r="8404" spans="5:33">
      <c r="E8404" s="11"/>
      <c r="K8404" s="11"/>
      <c r="Q8404" s="11"/>
      <c r="X8404" s="11"/>
      <c r="AA8404" s="11"/>
      <c r="AG8404" s="11"/>
    </row>
    <row r="8405" spans="5:33">
      <c r="E8405" s="11"/>
      <c r="K8405" s="11"/>
      <c r="Q8405" s="11"/>
      <c r="X8405" s="11"/>
      <c r="AA8405" s="11"/>
      <c r="AG8405" s="11"/>
    </row>
    <row r="8406" spans="5:33">
      <c r="E8406" s="11"/>
      <c r="K8406" s="11"/>
      <c r="Q8406" s="11"/>
      <c r="X8406" s="11"/>
      <c r="AA8406" s="11"/>
      <c r="AG8406" s="11"/>
    </row>
    <row r="8407" spans="5:33">
      <c r="E8407" s="11"/>
      <c r="K8407" s="11"/>
      <c r="Q8407" s="11"/>
      <c r="X8407" s="11"/>
      <c r="AA8407" s="11"/>
      <c r="AG8407" s="11"/>
    </row>
    <row r="8408" spans="5:33">
      <c r="E8408" s="11"/>
      <c r="K8408" s="11"/>
      <c r="Q8408" s="11"/>
      <c r="X8408" s="11"/>
      <c r="AA8408" s="11"/>
      <c r="AG8408" s="11"/>
    </row>
    <row r="8409" spans="5:33">
      <c r="E8409" s="11"/>
      <c r="K8409" s="11"/>
      <c r="Q8409" s="11"/>
      <c r="X8409" s="11"/>
      <c r="AA8409" s="11"/>
      <c r="AG8409" s="11"/>
    </row>
    <row r="8410" spans="5:33">
      <c r="E8410" s="11"/>
      <c r="K8410" s="11"/>
      <c r="Q8410" s="11"/>
      <c r="X8410" s="11"/>
      <c r="AA8410" s="11"/>
      <c r="AG8410" s="11"/>
    </row>
    <row r="8411" spans="5:33">
      <c r="E8411" s="11"/>
      <c r="K8411" s="11"/>
      <c r="Q8411" s="11"/>
      <c r="X8411" s="11"/>
      <c r="AA8411" s="11"/>
      <c r="AG8411" s="11"/>
    </row>
    <row r="8412" spans="5:33">
      <c r="E8412" s="11"/>
      <c r="K8412" s="11"/>
      <c r="Q8412" s="11"/>
      <c r="X8412" s="11"/>
      <c r="AA8412" s="11"/>
      <c r="AG8412" s="11"/>
    </row>
    <row r="8413" spans="5:33">
      <c r="E8413" s="11"/>
      <c r="K8413" s="11"/>
      <c r="Q8413" s="11"/>
      <c r="X8413" s="11"/>
      <c r="AA8413" s="11"/>
      <c r="AG8413" s="11"/>
    </row>
    <row r="8414" spans="5:33">
      <c r="E8414" s="11"/>
      <c r="K8414" s="11"/>
      <c r="Q8414" s="11"/>
      <c r="X8414" s="11"/>
      <c r="AA8414" s="11"/>
      <c r="AG8414" s="11"/>
    </row>
    <row r="8415" spans="5:33">
      <c r="E8415" s="11"/>
      <c r="K8415" s="11"/>
      <c r="Q8415" s="11"/>
      <c r="X8415" s="11"/>
      <c r="AA8415" s="11"/>
      <c r="AG8415" s="11"/>
    </row>
    <row r="8416" spans="5:33">
      <c r="E8416" s="11"/>
      <c r="K8416" s="11"/>
      <c r="Q8416" s="11"/>
      <c r="X8416" s="11"/>
      <c r="AA8416" s="11"/>
      <c r="AG8416" s="11"/>
    </row>
    <row r="8417" spans="5:33">
      <c r="E8417" s="11"/>
      <c r="K8417" s="11"/>
      <c r="Q8417" s="11"/>
      <c r="X8417" s="11"/>
      <c r="AA8417" s="11"/>
      <c r="AG8417" s="11"/>
    </row>
    <row r="8418" spans="5:33">
      <c r="E8418" s="11"/>
      <c r="K8418" s="11"/>
      <c r="Q8418" s="11"/>
      <c r="X8418" s="11"/>
      <c r="AA8418" s="11"/>
      <c r="AG8418" s="11"/>
    </row>
    <row r="8419" spans="5:33">
      <c r="E8419" s="11"/>
      <c r="K8419" s="11"/>
      <c r="Q8419" s="11"/>
      <c r="X8419" s="11"/>
      <c r="AA8419" s="11"/>
      <c r="AG8419" s="11"/>
    </row>
    <row r="8420" spans="5:33">
      <c r="E8420" s="11"/>
      <c r="K8420" s="11"/>
      <c r="Q8420" s="11"/>
      <c r="X8420" s="11"/>
      <c r="AA8420" s="11"/>
      <c r="AG8420" s="11"/>
    </row>
    <row r="8421" spans="5:33">
      <c r="E8421" s="11"/>
      <c r="K8421" s="11"/>
      <c r="Q8421" s="11"/>
      <c r="X8421" s="11"/>
      <c r="AA8421" s="11"/>
      <c r="AG8421" s="11"/>
    </row>
    <row r="8422" spans="5:33">
      <c r="E8422" s="11"/>
      <c r="K8422" s="11"/>
      <c r="Q8422" s="11"/>
      <c r="X8422" s="11"/>
      <c r="AA8422" s="11"/>
      <c r="AG8422" s="11"/>
    </row>
    <row r="8423" spans="5:33">
      <c r="E8423" s="11"/>
      <c r="K8423" s="11"/>
      <c r="Q8423" s="11"/>
      <c r="X8423" s="11"/>
      <c r="AA8423" s="11"/>
      <c r="AG8423" s="11"/>
    </row>
    <row r="8424" spans="5:33">
      <c r="E8424" s="11"/>
      <c r="K8424" s="11"/>
      <c r="Q8424" s="11"/>
      <c r="X8424" s="11"/>
      <c r="AA8424" s="11"/>
      <c r="AG8424" s="11"/>
    </row>
    <row r="8425" spans="5:33">
      <c r="E8425" s="11"/>
      <c r="K8425" s="11"/>
      <c r="Q8425" s="11"/>
      <c r="X8425" s="11"/>
      <c r="AA8425" s="11"/>
      <c r="AG8425" s="11"/>
    </row>
    <row r="8426" spans="5:33">
      <c r="E8426" s="11"/>
      <c r="K8426" s="11"/>
      <c r="Q8426" s="11"/>
      <c r="X8426" s="11"/>
      <c r="AA8426" s="11"/>
      <c r="AG8426" s="11"/>
    </row>
    <row r="8427" spans="5:33">
      <c r="E8427" s="11"/>
      <c r="K8427" s="11"/>
      <c r="Q8427" s="11"/>
      <c r="X8427" s="11"/>
      <c r="AA8427" s="11"/>
      <c r="AG8427" s="11"/>
    </row>
    <row r="8428" spans="5:33">
      <c r="E8428" s="11"/>
      <c r="K8428" s="11"/>
      <c r="Q8428" s="11"/>
      <c r="X8428" s="11"/>
      <c r="AA8428" s="11"/>
      <c r="AG8428" s="11"/>
    </row>
    <row r="8429" spans="5:33">
      <c r="E8429" s="11"/>
      <c r="K8429" s="11"/>
      <c r="Q8429" s="11"/>
      <c r="X8429" s="11"/>
      <c r="AA8429" s="11"/>
      <c r="AG8429" s="11"/>
    </row>
    <row r="8430" spans="5:33">
      <c r="E8430" s="11"/>
      <c r="K8430" s="11"/>
      <c r="Q8430" s="11"/>
      <c r="X8430" s="11"/>
      <c r="AA8430" s="11"/>
      <c r="AG8430" s="11"/>
    </row>
    <row r="8431" spans="5:33">
      <c r="E8431" s="11"/>
      <c r="K8431" s="11"/>
      <c r="Q8431" s="11"/>
      <c r="X8431" s="11"/>
      <c r="AA8431" s="11"/>
      <c r="AG8431" s="11"/>
    </row>
    <row r="8432" spans="5:33">
      <c r="E8432" s="11"/>
      <c r="K8432" s="11"/>
      <c r="Q8432" s="11"/>
      <c r="X8432" s="11"/>
      <c r="AA8432" s="11"/>
      <c r="AG8432" s="11"/>
    </row>
    <row r="8433" spans="5:33">
      <c r="E8433" s="11"/>
      <c r="K8433" s="11"/>
      <c r="Q8433" s="11"/>
      <c r="X8433" s="11"/>
      <c r="AA8433" s="11"/>
      <c r="AG8433" s="11"/>
    </row>
    <row r="8434" spans="5:33">
      <c r="E8434" s="11"/>
      <c r="K8434" s="11"/>
      <c r="Q8434" s="11"/>
      <c r="X8434" s="11"/>
      <c r="AA8434" s="11"/>
      <c r="AG8434" s="11"/>
    </row>
    <row r="8435" spans="5:33">
      <c r="E8435" s="11"/>
      <c r="K8435" s="11"/>
      <c r="Q8435" s="11"/>
      <c r="X8435" s="11"/>
      <c r="AA8435" s="11"/>
      <c r="AG8435" s="11"/>
    </row>
    <row r="8436" spans="5:33">
      <c r="E8436" s="11"/>
      <c r="K8436" s="11"/>
      <c r="Q8436" s="11"/>
      <c r="X8436" s="11"/>
      <c r="AA8436" s="11"/>
      <c r="AG8436" s="11"/>
    </row>
    <row r="8437" spans="5:33">
      <c r="E8437" s="11"/>
      <c r="K8437" s="11"/>
      <c r="Q8437" s="11"/>
      <c r="X8437" s="11"/>
      <c r="AA8437" s="11"/>
      <c r="AG8437" s="11"/>
    </row>
    <row r="8438" spans="5:33">
      <c r="E8438" s="11"/>
      <c r="K8438" s="11"/>
      <c r="Q8438" s="11"/>
      <c r="X8438" s="11"/>
      <c r="AA8438" s="11"/>
      <c r="AG8438" s="11"/>
    </row>
    <row r="8439" spans="5:33">
      <c r="E8439" s="11"/>
      <c r="K8439" s="11"/>
      <c r="Q8439" s="11"/>
      <c r="X8439" s="11"/>
      <c r="AA8439" s="11"/>
      <c r="AG8439" s="11"/>
    </row>
    <row r="8440" spans="5:33">
      <c r="E8440" s="11"/>
      <c r="K8440" s="11"/>
      <c r="Q8440" s="11"/>
      <c r="X8440" s="11"/>
      <c r="AA8440" s="11"/>
      <c r="AG8440" s="11"/>
    </row>
    <row r="8441" spans="5:33">
      <c r="E8441" s="11"/>
      <c r="K8441" s="11"/>
      <c r="Q8441" s="11"/>
      <c r="X8441" s="11"/>
      <c r="AA8441" s="11"/>
      <c r="AG8441" s="11"/>
    </row>
    <row r="8442" spans="5:33">
      <c r="E8442" s="11"/>
      <c r="K8442" s="11"/>
      <c r="Q8442" s="11"/>
      <c r="X8442" s="11"/>
      <c r="AA8442" s="11"/>
      <c r="AG8442" s="11"/>
    </row>
    <row r="8443" spans="5:33">
      <c r="E8443" s="11"/>
      <c r="K8443" s="11"/>
      <c r="Q8443" s="11"/>
      <c r="X8443" s="11"/>
      <c r="AA8443" s="11"/>
      <c r="AG8443" s="11"/>
    </row>
    <row r="8444" spans="5:33">
      <c r="E8444" s="11"/>
      <c r="K8444" s="11"/>
      <c r="Q8444" s="11"/>
      <c r="X8444" s="11"/>
      <c r="AA8444" s="11"/>
      <c r="AG8444" s="11"/>
    </row>
    <row r="8445" spans="5:33">
      <c r="E8445" s="11"/>
      <c r="K8445" s="11"/>
      <c r="Q8445" s="11"/>
      <c r="X8445" s="11"/>
      <c r="AA8445" s="11"/>
      <c r="AG8445" s="11"/>
    </row>
    <row r="8446" spans="5:33">
      <c r="E8446" s="11"/>
      <c r="K8446" s="11"/>
      <c r="Q8446" s="11"/>
      <c r="X8446" s="11"/>
      <c r="AA8446" s="11"/>
      <c r="AG8446" s="11"/>
    </row>
    <row r="8447" spans="5:33">
      <c r="E8447" s="11"/>
      <c r="K8447" s="11"/>
      <c r="Q8447" s="11"/>
      <c r="X8447" s="11"/>
      <c r="AA8447" s="11"/>
      <c r="AG8447" s="11"/>
    </row>
    <row r="8448" spans="5:33">
      <c r="E8448" s="11"/>
      <c r="K8448" s="11"/>
      <c r="Q8448" s="11"/>
      <c r="X8448" s="11"/>
      <c r="AA8448" s="11"/>
      <c r="AG8448" s="11"/>
    </row>
    <row r="8449" spans="5:33">
      <c r="E8449" s="11"/>
      <c r="K8449" s="11"/>
      <c r="Q8449" s="11"/>
      <c r="X8449" s="11"/>
      <c r="AA8449" s="11"/>
      <c r="AG8449" s="11"/>
    </row>
    <row r="8450" spans="5:33">
      <c r="E8450" s="11"/>
      <c r="K8450" s="11"/>
      <c r="Q8450" s="11"/>
      <c r="X8450" s="11"/>
      <c r="AA8450" s="11"/>
      <c r="AG8450" s="11"/>
    </row>
    <row r="8451" spans="5:33">
      <c r="E8451" s="11"/>
      <c r="K8451" s="11"/>
      <c r="Q8451" s="11"/>
      <c r="X8451" s="11"/>
      <c r="AA8451" s="11"/>
      <c r="AG8451" s="11"/>
    </row>
    <row r="8452" spans="5:33">
      <c r="E8452" s="11"/>
      <c r="K8452" s="11"/>
      <c r="Q8452" s="11"/>
      <c r="X8452" s="11"/>
      <c r="AA8452" s="11"/>
      <c r="AG8452" s="11"/>
    </row>
    <row r="8453" spans="5:33">
      <c r="E8453" s="11"/>
      <c r="K8453" s="11"/>
      <c r="Q8453" s="11"/>
      <c r="X8453" s="11"/>
      <c r="AA8453" s="11"/>
      <c r="AG8453" s="11"/>
    </row>
    <row r="8454" spans="5:33">
      <c r="E8454" s="11"/>
      <c r="K8454" s="11"/>
      <c r="Q8454" s="11"/>
      <c r="X8454" s="11"/>
      <c r="AA8454" s="11"/>
      <c r="AG8454" s="11"/>
    </row>
    <row r="8455" spans="5:33">
      <c r="E8455" s="11"/>
      <c r="K8455" s="11"/>
      <c r="Q8455" s="11"/>
      <c r="X8455" s="11"/>
      <c r="AA8455" s="11"/>
      <c r="AG8455" s="11"/>
    </row>
    <row r="8456" spans="5:33">
      <c r="E8456" s="11"/>
      <c r="K8456" s="11"/>
      <c r="Q8456" s="11"/>
      <c r="X8456" s="11"/>
      <c r="AA8456" s="11"/>
      <c r="AG8456" s="11"/>
    </row>
    <row r="8457" spans="5:33">
      <c r="E8457" s="11"/>
      <c r="K8457" s="11"/>
      <c r="Q8457" s="11"/>
      <c r="X8457" s="11"/>
      <c r="AA8457" s="11"/>
      <c r="AG8457" s="11"/>
    </row>
    <row r="8458" spans="5:33">
      <c r="E8458" s="11"/>
      <c r="K8458" s="11"/>
      <c r="Q8458" s="11"/>
      <c r="X8458" s="11"/>
      <c r="AA8458" s="11"/>
      <c r="AG8458" s="11"/>
    </row>
    <row r="8459" spans="5:33">
      <c r="E8459" s="11"/>
      <c r="K8459" s="11"/>
      <c r="Q8459" s="11"/>
      <c r="X8459" s="11"/>
      <c r="AA8459" s="11"/>
      <c r="AG8459" s="11"/>
    </row>
    <row r="8460" spans="5:33">
      <c r="E8460" s="11"/>
      <c r="K8460" s="11"/>
      <c r="Q8460" s="11"/>
      <c r="X8460" s="11"/>
      <c r="AA8460" s="11"/>
      <c r="AG8460" s="11"/>
    </row>
    <row r="8461" spans="5:33">
      <c r="E8461" s="11"/>
      <c r="K8461" s="11"/>
      <c r="Q8461" s="11"/>
      <c r="X8461" s="11"/>
      <c r="AA8461" s="11"/>
      <c r="AG8461" s="11"/>
    </row>
    <row r="8462" spans="5:33">
      <c r="E8462" s="11"/>
      <c r="K8462" s="11"/>
      <c r="Q8462" s="11"/>
      <c r="X8462" s="11"/>
      <c r="AA8462" s="11"/>
      <c r="AG8462" s="11"/>
    </row>
    <row r="8463" spans="5:33">
      <c r="E8463" s="11"/>
      <c r="K8463" s="11"/>
      <c r="Q8463" s="11"/>
      <c r="X8463" s="11"/>
      <c r="AA8463" s="11"/>
      <c r="AG8463" s="11"/>
    </row>
    <row r="8464" spans="5:33">
      <c r="E8464" s="11"/>
      <c r="K8464" s="11"/>
      <c r="Q8464" s="11"/>
      <c r="X8464" s="11"/>
      <c r="AA8464" s="11"/>
      <c r="AG8464" s="11"/>
    </row>
    <row r="8465" spans="5:33">
      <c r="E8465" s="11"/>
      <c r="K8465" s="11"/>
      <c r="Q8465" s="11"/>
      <c r="X8465" s="11"/>
      <c r="AA8465" s="11"/>
      <c r="AG8465" s="11"/>
    </row>
    <row r="8466" spans="5:33">
      <c r="E8466" s="11"/>
      <c r="K8466" s="11"/>
      <c r="Q8466" s="11"/>
      <c r="X8466" s="11"/>
      <c r="AA8466" s="11"/>
      <c r="AG8466" s="11"/>
    </row>
    <row r="8467" spans="5:33">
      <c r="E8467" s="11"/>
      <c r="K8467" s="11"/>
      <c r="Q8467" s="11"/>
      <c r="X8467" s="11"/>
      <c r="AA8467" s="11"/>
      <c r="AG8467" s="11"/>
    </row>
    <row r="8468" spans="5:33">
      <c r="E8468" s="11"/>
      <c r="K8468" s="11"/>
      <c r="Q8468" s="11"/>
      <c r="X8468" s="11"/>
      <c r="AA8468" s="11"/>
      <c r="AG8468" s="11"/>
    </row>
    <row r="8469" spans="5:33">
      <c r="E8469" s="11"/>
      <c r="K8469" s="11"/>
      <c r="Q8469" s="11"/>
      <c r="X8469" s="11"/>
      <c r="AA8469" s="11"/>
      <c r="AG8469" s="11"/>
    </row>
    <row r="8470" spans="5:33">
      <c r="E8470" s="11"/>
      <c r="K8470" s="11"/>
      <c r="Q8470" s="11"/>
      <c r="X8470" s="11"/>
      <c r="AA8470" s="11"/>
      <c r="AG8470" s="11"/>
    </row>
    <row r="8471" spans="5:33">
      <c r="E8471" s="11"/>
      <c r="K8471" s="11"/>
      <c r="Q8471" s="11"/>
      <c r="X8471" s="11"/>
      <c r="AA8471" s="11"/>
      <c r="AG8471" s="11"/>
    </row>
    <row r="8472" spans="5:33">
      <c r="E8472" s="11"/>
      <c r="K8472" s="11"/>
      <c r="Q8472" s="11"/>
      <c r="X8472" s="11"/>
      <c r="AA8472" s="11"/>
      <c r="AG8472" s="11"/>
    </row>
    <row r="8473" spans="5:33">
      <c r="E8473" s="11"/>
      <c r="K8473" s="11"/>
      <c r="Q8473" s="11"/>
      <c r="X8473" s="11"/>
      <c r="AA8473" s="11"/>
      <c r="AG8473" s="11"/>
    </row>
    <row r="8474" spans="5:33">
      <c r="E8474" s="11"/>
      <c r="K8474" s="11"/>
      <c r="Q8474" s="11"/>
      <c r="X8474" s="11"/>
      <c r="AA8474" s="11"/>
      <c r="AG8474" s="11"/>
    </row>
    <row r="8475" spans="5:33">
      <c r="E8475" s="11"/>
      <c r="K8475" s="11"/>
      <c r="Q8475" s="11"/>
      <c r="X8475" s="11"/>
      <c r="AA8475" s="11"/>
      <c r="AG8475" s="11"/>
    </row>
    <row r="8476" spans="5:33">
      <c r="E8476" s="11"/>
      <c r="K8476" s="11"/>
      <c r="Q8476" s="11"/>
      <c r="X8476" s="11"/>
      <c r="AA8476" s="11"/>
      <c r="AG8476" s="11"/>
    </row>
    <row r="8477" spans="5:33">
      <c r="E8477" s="11"/>
      <c r="K8477" s="11"/>
      <c r="Q8477" s="11"/>
      <c r="X8477" s="11"/>
      <c r="AA8477" s="11"/>
      <c r="AG8477" s="11"/>
    </row>
    <row r="8478" spans="5:33">
      <c r="E8478" s="11"/>
      <c r="K8478" s="11"/>
      <c r="Q8478" s="11"/>
      <c r="X8478" s="11"/>
      <c r="AA8478" s="11"/>
      <c r="AG8478" s="11"/>
    </row>
    <row r="8479" spans="5:33">
      <c r="E8479" s="11"/>
      <c r="K8479" s="11"/>
      <c r="Q8479" s="11"/>
      <c r="X8479" s="11"/>
      <c r="AA8479" s="11"/>
      <c r="AG8479" s="11"/>
    </row>
    <row r="8480" spans="5:33">
      <c r="E8480" s="11"/>
      <c r="K8480" s="11"/>
      <c r="Q8480" s="11"/>
      <c r="X8480" s="11"/>
      <c r="AA8480" s="11"/>
      <c r="AG8480" s="11"/>
    </row>
    <row r="8481" spans="5:33">
      <c r="E8481" s="11"/>
      <c r="K8481" s="11"/>
      <c r="Q8481" s="11"/>
      <c r="X8481" s="11"/>
      <c r="AA8481" s="11"/>
      <c r="AG8481" s="11"/>
    </row>
    <row r="8482" spans="5:33">
      <c r="E8482" s="11"/>
      <c r="K8482" s="11"/>
      <c r="Q8482" s="11"/>
      <c r="X8482" s="11"/>
      <c r="AA8482" s="11"/>
      <c r="AG8482" s="11"/>
    </row>
    <row r="8483" spans="5:33">
      <c r="E8483" s="11"/>
      <c r="K8483" s="11"/>
      <c r="Q8483" s="11"/>
      <c r="X8483" s="11"/>
      <c r="AA8483" s="11"/>
      <c r="AG8483" s="11"/>
    </row>
    <row r="8484" spans="5:33">
      <c r="E8484" s="11"/>
      <c r="K8484" s="11"/>
      <c r="Q8484" s="11"/>
      <c r="X8484" s="11"/>
      <c r="AA8484" s="11"/>
      <c r="AG8484" s="11"/>
    </row>
    <row r="8485" spans="5:33">
      <c r="E8485" s="11"/>
      <c r="K8485" s="11"/>
      <c r="Q8485" s="11"/>
      <c r="X8485" s="11"/>
      <c r="AA8485" s="11"/>
      <c r="AG8485" s="11"/>
    </row>
    <row r="8486" spans="5:33">
      <c r="E8486" s="11"/>
      <c r="K8486" s="11"/>
      <c r="Q8486" s="11"/>
      <c r="X8486" s="11"/>
      <c r="AA8486" s="11"/>
      <c r="AG8486" s="11"/>
    </row>
    <row r="8487" spans="5:33">
      <c r="E8487" s="11"/>
      <c r="K8487" s="11"/>
      <c r="Q8487" s="11"/>
      <c r="X8487" s="11"/>
      <c r="AA8487" s="11"/>
      <c r="AG8487" s="11"/>
    </row>
    <row r="8488" spans="5:33">
      <c r="E8488" s="11"/>
      <c r="K8488" s="11"/>
      <c r="Q8488" s="11"/>
      <c r="X8488" s="11"/>
      <c r="AA8488" s="11"/>
      <c r="AG8488" s="11"/>
    </row>
    <row r="8489" spans="5:33">
      <c r="E8489" s="11"/>
      <c r="K8489" s="11"/>
      <c r="Q8489" s="11"/>
      <c r="X8489" s="11"/>
      <c r="AA8489" s="11"/>
      <c r="AG8489" s="11"/>
    </row>
    <row r="8490" spans="5:33">
      <c r="E8490" s="11"/>
      <c r="K8490" s="11"/>
      <c r="Q8490" s="11"/>
      <c r="X8490" s="11"/>
      <c r="AA8490" s="11"/>
      <c r="AG8490" s="11"/>
    </row>
    <row r="8491" spans="5:33">
      <c r="E8491" s="11"/>
      <c r="K8491" s="11"/>
      <c r="Q8491" s="11"/>
      <c r="X8491" s="11"/>
      <c r="AA8491" s="11"/>
      <c r="AG8491" s="11"/>
    </row>
    <row r="8492" spans="5:33">
      <c r="E8492" s="11"/>
      <c r="K8492" s="11"/>
      <c r="Q8492" s="11"/>
      <c r="X8492" s="11"/>
      <c r="AA8492" s="11"/>
      <c r="AG8492" s="11"/>
    </row>
    <row r="8493" spans="5:33">
      <c r="E8493" s="11"/>
      <c r="K8493" s="11"/>
      <c r="Q8493" s="11"/>
      <c r="X8493" s="11"/>
      <c r="AA8493" s="11"/>
      <c r="AG8493" s="11"/>
    </row>
    <row r="8494" spans="5:33">
      <c r="E8494" s="11"/>
      <c r="K8494" s="11"/>
      <c r="Q8494" s="11"/>
      <c r="X8494" s="11"/>
      <c r="AA8494" s="11"/>
      <c r="AG8494" s="11"/>
    </row>
    <row r="8495" spans="5:33">
      <c r="E8495" s="11"/>
      <c r="K8495" s="11"/>
      <c r="Q8495" s="11"/>
      <c r="X8495" s="11"/>
      <c r="AA8495" s="11"/>
      <c r="AG8495" s="11"/>
    </row>
    <row r="8496" spans="5:33">
      <c r="E8496" s="11"/>
      <c r="K8496" s="11"/>
      <c r="Q8496" s="11"/>
      <c r="X8496" s="11"/>
      <c r="AA8496" s="11"/>
      <c r="AG8496" s="11"/>
    </row>
    <row r="8497" spans="5:33">
      <c r="E8497" s="11"/>
      <c r="K8497" s="11"/>
      <c r="Q8497" s="11"/>
      <c r="X8497" s="11"/>
      <c r="AA8497" s="11"/>
      <c r="AG8497" s="11"/>
    </row>
    <row r="8498" spans="5:33">
      <c r="E8498" s="11"/>
      <c r="K8498" s="11"/>
      <c r="Q8498" s="11"/>
      <c r="X8498" s="11"/>
      <c r="AA8498" s="11"/>
      <c r="AG8498" s="11"/>
    </row>
    <row r="8499" spans="5:33">
      <c r="E8499" s="11"/>
      <c r="K8499" s="11"/>
      <c r="Q8499" s="11"/>
      <c r="X8499" s="11"/>
      <c r="AA8499" s="11"/>
      <c r="AG8499" s="11"/>
    </row>
    <row r="8500" spans="5:33">
      <c r="E8500" s="11"/>
      <c r="K8500" s="11"/>
      <c r="Q8500" s="11"/>
      <c r="X8500" s="11"/>
      <c r="AA8500" s="11"/>
      <c r="AG8500" s="11"/>
    </row>
    <row r="8501" spans="5:33">
      <c r="E8501" s="11"/>
      <c r="K8501" s="11"/>
      <c r="Q8501" s="11"/>
      <c r="X8501" s="11"/>
      <c r="AA8501" s="11"/>
      <c r="AG8501" s="11"/>
    </row>
    <row r="8502" spans="5:33">
      <c r="E8502" s="11"/>
      <c r="K8502" s="11"/>
      <c r="Q8502" s="11"/>
      <c r="X8502" s="11"/>
      <c r="AA8502" s="11"/>
      <c r="AG8502" s="11"/>
    </row>
    <row r="8503" spans="5:33">
      <c r="E8503" s="11"/>
      <c r="K8503" s="11"/>
      <c r="Q8503" s="11"/>
      <c r="X8503" s="11"/>
      <c r="AA8503" s="11"/>
      <c r="AG8503" s="11"/>
    </row>
    <row r="8504" spans="5:33">
      <c r="E8504" s="11"/>
      <c r="K8504" s="11"/>
      <c r="Q8504" s="11"/>
      <c r="X8504" s="11"/>
      <c r="AA8504" s="11"/>
      <c r="AG8504" s="11"/>
    </row>
    <row r="8505" spans="5:33">
      <c r="E8505" s="11"/>
      <c r="K8505" s="11"/>
      <c r="Q8505" s="11"/>
      <c r="X8505" s="11"/>
      <c r="AA8505" s="11"/>
      <c r="AG8505" s="11"/>
    </row>
    <row r="8506" spans="5:33">
      <c r="E8506" s="11"/>
      <c r="K8506" s="11"/>
      <c r="Q8506" s="11"/>
      <c r="X8506" s="11"/>
      <c r="AA8506" s="11"/>
      <c r="AG8506" s="11"/>
    </row>
    <row r="8507" spans="5:33">
      <c r="E8507" s="11"/>
      <c r="K8507" s="11"/>
      <c r="Q8507" s="11"/>
      <c r="X8507" s="11"/>
      <c r="AA8507" s="11"/>
      <c r="AG8507" s="11"/>
    </row>
    <row r="8508" spans="5:33">
      <c r="E8508" s="11"/>
      <c r="K8508" s="11"/>
      <c r="Q8508" s="11"/>
      <c r="X8508" s="11"/>
      <c r="AA8508" s="11"/>
      <c r="AG8508" s="11"/>
    </row>
    <row r="8509" spans="5:33">
      <c r="E8509" s="11"/>
      <c r="K8509" s="11"/>
      <c r="Q8509" s="11"/>
      <c r="X8509" s="11"/>
      <c r="AA8509" s="11"/>
      <c r="AG8509" s="11"/>
    </row>
    <row r="8510" spans="5:33">
      <c r="E8510" s="11"/>
      <c r="K8510" s="11"/>
      <c r="Q8510" s="11"/>
      <c r="X8510" s="11"/>
      <c r="AA8510" s="11"/>
      <c r="AG8510" s="11"/>
    </row>
    <row r="8511" spans="5:33">
      <c r="E8511" s="11"/>
      <c r="K8511" s="11"/>
      <c r="Q8511" s="11"/>
      <c r="X8511" s="11"/>
      <c r="AA8511" s="11"/>
      <c r="AG8511" s="11"/>
    </row>
    <row r="8512" spans="5:33">
      <c r="E8512" s="11"/>
      <c r="K8512" s="11"/>
      <c r="Q8512" s="11"/>
      <c r="X8512" s="11"/>
      <c r="AA8512" s="11"/>
      <c r="AG8512" s="11"/>
    </row>
    <row r="8513" spans="5:33">
      <c r="E8513" s="11"/>
      <c r="K8513" s="11"/>
      <c r="Q8513" s="11"/>
      <c r="X8513" s="11"/>
      <c r="AA8513" s="11"/>
      <c r="AG8513" s="11"/>
    </row>
    <row r="8514" spans="5:33">
      <c r="E8514" s="11"/>
      <c r="K8514" s="11"/>
      <c r="Q8514" s="11"/>
      <c r="X8514" s="11"/>
      <c r="AA8514" s="11"/>
      <c r="AG8514" s="11"/>
    </row>
    <row r="8515" spans="5:33">
      <c r="E8515" s="11"/>
      <c r="K8515" s="11"/>
      <c r="Q8515" s="11"/>
      <c r="X8515" s="11"/>
      <c r="AA8515" s="11"/>
      <c r="AG8515" s="11"/>
    </row>
    <row r="8516" spans="5:33">
      <c r="E8516" s="11"/>
      <c r="K8516" s="11"/>
      <c r="Q8516" s="11"/>
      <c r="X8516" s="11"/>
      <c r="AA8516" s="11"/>
      <c r="AG8516" s="11"/>
    </row>
    <row r="8517" spans="5:33">
      <c r="E8517" s="11"/>
      <c r="K8517" s="11"/>
      <c r="Q8517" s="11"/>
      <c r="X8517" s="11"/>
      <c r="AA8517" s="11"/>
      <c r="AG8517" s="11"/>
    </row>
    <row r="8518" spans="5:33">
      <c r="E8518" s="11"/>
      <c r="K8518" s="11"/>
      <c r="Q8518" s="11"/>
      <c r="X8518" s="11"/>
      <c r="AA8518" s="11"/>
      <c r="AG8518" s="11"/>
    </row>
    <row r="8519" spans="5:33">
      <c r="E8519" s="11"/>
      <c r="K8519" s="11"/>
      <c r="Q8519" s="11"/>
      <c r="X8519" s="11"/>
      <c r="AA8519" s="11"/>
      <c r="AG8519" s="11"/>
    </row>
    <row r="8520" spans="5:33">
      <c r="E8520" s="11"/>
      <c r="K8520" s="11"/>
      <c r="Q8520" s="11"/>
      <c r="X8520" s="11"/>
      <c r="AA8520" s="11"/>
      <c r="AG8520" s="11"/>
    </row>
    <row r="8521" spans="5:33">
      <c r="E8521" s="11"/>
      <c r="K8521" s="11"/>
      <c r="Q8521" s="11"/>
      <c r="X8521" s="11"/>
      <c r="AA8521" s="11"/>
      <c r="AG8521" s="11"/>
    </row>
    <row r="8522" spans="5:33">
      <c r="E8522" s="11"/>
      <c r="K8522" s="11"/>
      <c r="Q8522" s="11"/>
      <c r="X8522" s="11"/>
      <c r="AA8522" s="11"/>
      <c r="AG8522" s="11"/>
    </row>
    <row r="8523" spans="5:33">
      <c r="E8523" s="11"/>
      <c r="K8523" s="11"/>
      <c r="Q8523" s="11"/>
      <c r="X8523" s="11"/>
      <c r="AA8523" s="11"/>
      <c r="AG8523" s="11"/>
    </row>
    <row r="8524" spans="5:33">
      <c r="E8524" s="11"/>
      <c r="K8524" s="11"/>
      <c r="Q8524" s="11"/>
      <c r="X8524" s="11"/>
      <c r="AA8524" s="11"/>
      <c r="AG8524" s="11"/>
    </row>
    <row r="8525" spans="5:33">
      <c r="E8525" s="11"/>
      <c r="K8525" s="11"/>
      <c r="Q8525" s="11"/>
      <c r="X8525" s="11"/>
      <c r="AA8525" s="11"/>
      <c r="AG8525" s="11"/>
    </row>
    <row r="8526" spans="5:33">
      <c r="E8526" s="11"/>
      <c r="K8526" s="11"/>
      <c r="Q8526" s="11"/>
      <c r="X8526" s="11"/>
      <c r="AA8526" s="11"/>
      <c r="AG8526" s="11"/>
    </row>
    <row r="8527" spans="5:33">
      <c r="E8527" s="11"/>
      <c r="K8527" s="11"/>
      <c r="Q8527" s="11"/>
      <c r="X8527" s="11"/>
      <c r="AA8527" s="11"/>
      <c r="AG8527" s="11"/>
    </row>
    <row r="8528" spans="5:33">
      <c r="E8528" s="11"/>
      <c r="K8528" s="11"/>
      <c r="Q8528" s="11"/>
      <c r="X8528" s="11"/>
      <c r="AA8528" s="11"/>
      <c r="AG8528" s="11"/>
    </row>
    <row r="8529" spans="5:33">
      <c r="E8529" s="11"/>
      <c r="K8529" s="11"/>
      <c r="Q8529" s="11"/>
      <c r="X8529" s="11"/>
      <c r="AA8529" s="11"/>
      <c r="AG8529" s="11"/>
    </row>
    <row r="8530" spans="5:33">
      <c r="E8530" s="11"/>
      <c r="K8530" s="11"/>
      <c r="Q8530" s="11"/>
      <c r="X8530" s="11"/>
      <c r="AA8530" s="11"/>
      <c r="AG8530" s="11"/>
    </row>
    <row r="8531" spans="5:33">
      <c r="E8531" s="11"/>
      <c r="K8531" s="11"/>
      <c r="Q8531" s="11"/>
      <c r="X8531" s="11"/>
      <c r="AA8531" s="11"/>
      <c r="AG8531" s="11"/>
    </row>
    <row r="8532" spans="5:33">
      <c r="E8532" s="11"/>
      <c r="K8532" s="11"/>
      <c r="Q8532" s="11"/>
      <c r="X8532" s="11"/>
      <c r="AA8532" s="11"/>
      <c r="AG8532" s="11"/>
    </row>
    <row r="8533" spans="5:33">
      <c r="E8533" s="11"/>
      <c r="K8533" s="11"/>
      <c r="Q8533" s="11"/>
      <c r="X8533" s="11"/>
      <c r="AA8533" s="11"/>
      <c r="AG8533" s="11"/>
    </row>
    <row r="8534" spans="5:33">
      <c r="E8534" s="11"/>
      <c r="K8534" s="11"/>
      <c r="Q8534" s="11"/>
      <c r="X8534" s="11"/>
      <c r="AA8534" s="11"/>
      <c r="AG8534" s="11"/>
    </row>
    <row r="8535" spans="5:33">
      <c r="E8535" s="11"/>
      <c r="K8535" s="11"/>
      <c r="Q8535" s="11"/>
      <c r="X8535" s="11"/>
      <c r="AA8535" s="11"/>
      <c r="AG8535" s="11"/>
    </row>
    <row r="8536" spans="5:33">
      <c r="E8536" s="11"/>
      <c r="K8536" s="11"/>
      <c r="Q8536" s="11"/>
      <c r="X8536" s="11"/>
      <c r="AA8536" s="11"/>
      <c r="AG8536" s="11"/>
    </row>
    <row r="8537" spans="5:33">
      <c r="E8537" s="11"/>
      <c r="K8537" s="11"/>
      <c r="Q8537" s="11"/>
      <c r="X8537" s="11"/>
      <c r="AA8537" s="11"/>
      <c r="AG8537" s="11"/>
    </row>
    <row r="8538" spans="5:33">
      <c r="E8538" s="11"/>
      <c r="K8538" s="11"/>
      <c r="Q8538" s="11"/>
      <c r="X8538" s="11"/>
      <c r="AA8538" s="11"/>
      <c r="AG8538" s="11"/>
    </row>
    <row r="8539" spans="5:33">
      <c r="E8539" s="11"/>
      <c r="K8539" s="11"/>
      <c r="Q8539" s="11"/>
      <c r="X8539" s="11"/>
      <c r="AA8539" s="11"/>
      <c r="AG8539" s="11"/>
    </row>
    <row r="8540" spans="5:33">
      <c r="E8540" s="11"/>
      <c r="K8540" s="11"/>
      <c r="Q8540" s="11"/>
      <c r="X8540" s="11"/>
      <c r="AA8540" s="11"/>
      <c r="AG8540" s="11"/>
    </row>
    <row r="8541" spans="5:33">
      <c r="E8541" s="11"/>
      <c r="K8541" s="11"/>
      <c r="Q8541" s="11"/>
      <c r="X8541" s="11"/>
      <c r="AA8541" s="11"/>
      <c r="AG8541" s="11"/>
    </row>
    <row r="8542" spans="5:33">
      <c r="E8542" s="11"/>
      <c r="K8542" s="11"/>
      <c r="Q8542" s="11"/>
      <c r="X8542" s="11"/>
      <c r="AA8542" s="11"/>
      <c r="AG8542" s="11"/>
    </row>
    <row r="8543" spans="5:33">
      <c r="E8543" s="11"/>
      <c r="K8543" s="11"/>
      <c r="Q8543" s="11"/>
      <c r="X8543" s="11"/>
      <c r="AA8543" s="11"/>
      <c r="AG8543" s="11"/>
    </row>
    <row r="8544" spans="5:33">
      <c r="E8544" s="11"/>
      <c r="K8544" s="11"/>
      <c r="Q8544" s="11"/>
      <c r="X8544" s="11"/>
      <c r="AA8544" s="11"/>
      <c r="AG8544" s="11"/>
    </row>
    <row r="8545" spans="5:33">
      <c r="E8545" s="11"/>
      <c r="K8545" s="11"/>
      <c r="Q8545" s="11"/>
      <c r="X8545" s="11"/>
      <c r="AA8545" s="11"/>
      <c r="AG8545" s="11"/>
    </row>
    <row r="8546" spans="5:33">
      <c r="E8546" s="11"/>
      <c r="K8546" s="11"/>
      <c r="Q8546" s="11"/>
      <c r="X8546" s="11"/>
      <c r="AA8546" s="11"/>
      <c r="AG8546" s="11"/>
    </row>
    <row r="8547" spans="5:33">
      <c r="E8547" s="11"/>
      <c r="K8547" s="11"/>
      <c r="Q8547" s="11"/>
      <c r="X8547" s="11"/>
      <c r="AA8547" s="11"/>
      <c r="AG8547" s="11"/>
    </row>
    <row r="8548" spans="5:33">
      <c r="E8548" s="11"/>
      <c r="K8548" s="11"/>
      <c r="Q8548" s="11"/>
      <c r="X8548" s="11"/>
      <c r="AA8548" s="11"/>
      <c r="AG8548" s="11"/>
    </row>
    <row r="8549" spans="5:33">
      <c r="E8549" s="11"/>
      <c r="K8549" s="11"/>
      <c r="Q8549" s="11"/>
      <c r="X8549" s="11"/>
      <c r="AA8549" s="11"/>
      <c r="AG8549" s="11"/>
    </row>
    <row r="8550" spans="5:33">
      <c r="E8550" s="11"/>
      <c r="K8550" s="11"/>
      <c r="Q8550" s="11"/>
      <c r="X8550" s="11"/>
      <c r="AA8550" s="11"/>
      <c r="AG8550" s="11"/>
    </row>
    <row r="8551" spans="5:33">
      <c r="E8551" s="11"/>
      <c r="K8551" s="11"/>
      <c r="Q8551" s="11"/>
      <c r="X8551" s="11"/>
      <c r="AA8551" s="11"/>
      <c r="AG8551" s="11"/>
    </row>
    <row r="8552" spans="5:33">
      <c r="E8552" s="11"/>
      <c r="K8552" s="11"/>
      <c r="Q8552" s="11"/>
      <c r="X8552" s="11"/>
      <c r="AA8552" s="11"/>
      <c r="AG8552" s="11"/>
    </row>
    <row r="8553" spans="5:33">
      <c r="E8553" s="11"/>
      <c r="K8553" s="11"/>
      <c r="Q8553" s="11"/>
      <c r="X8553" s="11"/>
      <c r="AA8553" s="11"/>
      <c r="AG8553" s="11"/>
    </row>
    <row r="8554" spans="5:33">
      <c r="E8554" s="11"/>
      <c r="K8554" s="11"/>
      <c r="Q8554" s="11"/>
      <c r="X8554" s="11"/>
      <c r="AA8554" s="11"/>
      <c r="AG8554" s="11"/>
    </row>
    <row r="8555" spans="5:33">
      <c r="E8555" s="11"/>
      <c r="K8555" s="11"/>
      <c r="Q8555" s="11"/>
      <c r="X8555" s="11"/>
      <c r="AA8555" s="11"/>
      <c r="AG8555" s="11"/>
    </row>
    <row r="8556" spans="5:33">
      <c r="E8556" s="11"/>
      <c r="K8556" s="11"/>
      <c r="Q8556" s="11"/>
      <c r="X8556" s="11"/>
      <c r="AA8556" s="11"/>
      <c r="AG8556" s="11"/>
    </row>
    <row r="8557" spans="5:33">
      <c r="E8557" s="11"/>
      <c r="K8557" s="11"/>
      <c r="Q8557" s="11"/>
      <c r="X8557" s="11"/>
      <c r="AA8557" s="11"/>
      <c r="AG8557" s="11"/>
    </row>
    <row r="8558" spans="5:33">
      <c r="E8558" s="11"/>
      <c r="K8558" s="11"/>
      <c r="Q8558" s="11"/>
      <c r="X8558" s="11"/>
      <c r="AA8558" s="11"/>
      <c r="AG8558" s="11"/>
    </row>
    <row r="8559" spans="5:33">
      <c r="E8559" s="11"/>
      <c r="K8559" s="11"/>
      <c r="Q8559" s="11"/>
      <c r="X8559" s="11"/>
      <c r="AA8559" s="11"/>
      <c r="AG8559" s="11"/>
    </row>
    <row r="8560" spans="5:33">
      <c r="E8560" s="11"/>
      <c r="K8560" s="11"/>
      <c r="Q8560" s="11"/>
      <c r="X8560" s="11"/>
      <c r="AA8560" s="11"/>
      <c r="AG8560" s="11"/>
    </row>
    <row r="8561" spans="5:33">
      <c r="E8561" s="11"/>
      <c r="K8561" s="11"/>
      <c r="Q8561" s="11"/>
      <c r="X8561" s="11"/>
      <c r="AA8561" s="11"/>
      <c r="AG8561" s="11"/>
    </row>
    <row r="8562" spans="5:33">
      <c r="E8562" s="11"/>
      <c r="K8562" s="11"/>
      <c r="Q8562" s="11"/>
      <c r="X8562" s="11"/>
      <c r="AA8562" s="11"/>
      <c r="AG8562" s="11"/>
    </row>
    <row r="8563" spans="5:33">
      <c r="E8563" s="11"/>
      <c r="K8563" s="11"/>
      <c r="Q8563" s="11"/>
      <c r="X8563" s="11"/>
      <c r="AA8563" s="11"/>
      <c r="AG8563" s="11"/>
    </row>
    <row r="8564" spans="5:33">
      <c r="E8564" s="11"/>
      <c r="K8564" s="11"/>
      <c r="Q8564" s="11"/>
      <c r="X8564" s="11"/>
      <c r="AA8564" s="11"/>
      <c r="AG8564" s="11"/>
    </row>
    <row r="8565" spans="5:33">
      <c r="E8565" s="11"/>
      <c r="K8565" s="11"/>
      <c r="Q8565" s="11"/>
      <c r="X8565" s="11"/>
      <c r="AA8565" s="11"/>
      <c r="AG8565" s="11"/>
    </row>
    <row r="8566" spans="5:33">
      <c r="E8566" s="11"/>
      <c r="K8566" s="11"/>
      <c r="Q8566" s="11"/>
      <c r="X8566" s="11"/>
      <c r="AA8566" s="11"/>
      <c r="AG8566" s="11"/>
    </row>
    <row r="8567" spans="5:33">
      <c r="E8567" s="11"/>
      <c r="K8567" s="11"/>
      <c r="Q8567" s="11"/>
      <c r="X8567" s="11"/>
      <c r="AA8567" s="11"/>
      <c r="AG8567" s="11"/>
    </row>
    <row r="8568" spans="5:33">
      <c r="E8568" s="11"/>
      <c r="K8568" s="11"/>
      <c r="Q8568" s="11"/>
      <c r="X8568" s="11"/>
      <c r="AA8568" s="11"/>
      <c r="AG8568" s="11"/>
    </row>
    <row r="8569" spans="5:33">
      <c r="E8569" s="11"/>
      <c r="K8569" s="11"/>
      <c r="Q8569" s="11"/>
      <c r="X8569" s="11"/>
      <c r="AA8569" s="11"/>
      <c r="AG8569" s="11"/>
    </row>
    <row r="8570" spans="5:33">
      <c r="E8570" s="11"/>
      <c r="K8570" s="11"/>
      <c r="Q8570" s="11"/>
      <c r="X8570" s="11"/>
      <c r="AA8570" s="11"/>
      <c r="AG8570" s="11"/>
    </row>
    <row r="8571" spans="5:33">
      <c r="E8571" s="11"/>
      <c r="K8571" s="11"/>
      <c r="Q8571" s="11"/>
      <c r="X8571" s="11"/>
      <c r="AA8571" s="11"/>
      <c r="AG8571" s="11"/>
    </row>
    <row r="8572" spans="5:33">
      <c r="E8572" s="11"/>
      <c r="K8572" s="11"/>
      <c r="Q8572" s="11"/>
      <c r="X8572" s="11"/>
      <c r="AA8572" s="11"/>
      <c r="AG8572" s="11"/>
    </row>
    <row r="8573" spans="5:33">
      <c r="E8573" s="11"/>
      <c r="K8573" s="11"/>
      <c r="Q8573" s="11"/>
      <c r="X8573" s="11"/>
      <c r="AA8573" s="11"/>
      <c r="AG8573" s="11"/>
    </row>
    <row r="8574" spans="5:33">
      <c r="E8574" s="11"/>
      <c r="K8574" s="11"/>
      <c r="Q8574" s="11"/>
      <c r="X8574" s="11"/>
      <c r="AA8574" s="11"/>
      <c r="AG8574" s="11"/>
    </row>
    <row r="8575" spans="5:33">
      <c r="E8575" s="11"/>
      <c r="K8575" s="11"/>
      <c r="Q8575" s="11"/>
      <c r="X8575" s="11"/>
      <c r="AA8575" s="11"/>
      <c r="AG8575" s="11"/>
    </row>
    <row r="8576" spans="5:33">
      <c r="E8576" s="11"/>
      <c r="K8576" s="11"/>
      <c r="Q8576" s="11"/>
      <c r="X8576" s="11"/>
      <c r="AA8576" s="11"/>
      <c r="AG8576" s="11"/>
    </row>
    <row r="8577" spans="5:33">
      <c r="E8577" s="11"/>
      <c r="K8577" s="11"/>
      <c r="Q8577" s="11"/>
      <c r="X8577" s="11"/>
      <c r="AA8577" s="11"/>
      <c r="AG8577" s="11"/>
    </row>
    <row r="8578" spans="5:33">
      <c r="E8578" s="11"/>
      <c r="K8578" s="11"/>
      <c r="Q8578" s="11"/>
      <c r="X8578" s="11"/>
      <c r="AA8578" s="11"/>
      <c r="AG8578" s="11"/>
    </row>
    <row r="8579" spans="5:33">
      <c r="E8579" s="11"/>
      <c r="K8579" s="11"/>
      <c r="Q8579" s="11"/>
      <c r="X8579" s="11"/>
      <c r="AA8579" s="11"/>
      <c r="AG8579" s="11"/>
    </row>
    <row r="8580" spans="5:33">
      <c r="E8580" s="11"/>
      <c r="K8580" s="11"/>
      <c r="Q8580" s="11"/>
      <c r="X8580" s="11"/>
      <c r="AA8580" s="11"/>
      <c r="AG8580" s="11"/>
    </row>
    <row r="8581" spans="5:33">
      <c r="E8581" s="11"/>
      <c r="K8581" s="11"/>
      <c r="Q8581" s="11"/>
      <c r="X8581" s="11"/>
      <c r="AA8581" s="11"/>
      <c r="AG8581" s="11"/>
    </row>
    <row r="8582" spans="5:33">
      <c r="E8582" s="11"/>
      <c r="K8582" s="11"/>
      <c r="Q8582" s="11"/>
      <c r="X8582" s="11"/>
      <c r="AA8582" s="11"/>
      <c r="AG8582" s="11"/>
    </row>
    <row r="8583" spans="5:33">
      <c r="E8583" s="11"/>
      <c r="K8583" s="11"/>
      <c r="Q8583" s="11"/>
      <c r="X8583" s="11"/>
      <c r="AA8583" s="11"/>
      <c r="AG8583" s="11"/>
    </row>
    <row r="8584" spans="5:33">
      <c r="E8584" s="11"/>
      <c r="K8584" s="11"/>
      <c r="Q8584" s="11"/>
      <c r="X8584" s="11"/>
      <c r="AA8584" s="11"/>
      <c r="AG8584" s="11"/>
    </row>
    <row r="8585" spans="5:33">
      <c r="E8585" s="11"/>
      <c r="K8585" s="11"/>
      <c r="Q8585" s="11"/>
      <c r="X8585" s="11"/>
      <c r="AA8585" s="11"/>
      <c r="AG8585" s="11"/>
    </row>
    <row r="8586" spans="5:33">
      <c r="E8586" s="11"/>
      <c r="K8586" s="11"/>
      <c r="Q8586" s="11"/>
      <c r="X8586" s="11"/>
      <c r="AA8586" s="11"/>
      <c r="AG8586" s="11"/>
    </row>
    <row r="8587" spans="5:33">
      <c r="E8587" s="11"/>
      <c r="K8587" s="11"/>
      <c r="Q8587" s="11"/>
      <c r="X8587" s="11"/>
      <c r="AA8587" s="11"/>
      <c r="AG8587" s="11"/>
    </row>
    <row r="8588" spans="5:33">
      <c r="E8588" s="11"/>
      <c r="K8588" s="11"/>
      <c r="Q8588" s="11"/>
      <c r="X8588" s="11"/>
      <c r="AA8588" s="11"/>
      <c r="AG8588" s="11"/>
    </row>
    <row r="8589" spans="5:33">
      <c r="E8589" s="11"/>
      <c r="K8589" s="11"/>
      <c r="Q8589" s="11"/>
      <c r="X8589" s="11"/>
      <c r="AA8589" s="11"/>
      <c r="AG8589" s="11"/>
    </row>
    <row r="8590" spans="5:33">
      <c r="E8590" s="11"/>
      <c r="K8590" s="11"/>
      <c r="Q8590" s="11"/>
      <c r="X8590" s="11"/>
      <c r="AA8590" s="11"/>
      <c r="AG8590" s="11"/>
    </row>
    <row r="8591" spans="5:33">
      <c r="E8591" s="11"/>
      <c r="K8591" s="11"/>
      <c r="Q8591" s="11"/>
      <c r="X8591" s="11"/>
      <c r="AA8591" s="11"/>
      <c r="AG8591" s="11"/>
    </row>
    <row r="8592" spans="5:33">
      <c r="E8592" s="11"/>
      <c r="K8592" s="11"/>
      <c r="Q8592" s="11"/>
      <c r="X8592" s="11"/>
      <c r="AA8592" s="11"/>
      <c r="AG8592" s="11"/>
    </row>
    <row r="8593" spans="5:33">
      <c r="E8593" s="11"/>
      <c r="K8593" s="11"/>
      <c r="Q8593" s="11"/>
      <c r="X8593" s="11"/>
      <c r="AA8593" s="11"/>
      <c r="AG8593" s="11"/>
    </row>
    <row r="8594" spans="5:33">
      <c r="E8594" s="11"/>
      <c r="K8594" s="11"/>
      <c r="Q8594" s="11"/>
      <c r="X8594" s="11"/>
      <c r="AA8594" s="11"/>
      <c r="AG8594" s="11"/>
    </row>
    <row r="8595" spans="5:33">
      <c r="E8595" s="11"/>
      <c r="K8595" s="11"/>
      <c r="Q8595" s="11"/>
      <c r="X8595" s="11"/>
      <c r="AA8595" s="11"/>
      <c r="AG8595" s="11"/>
    </row>
    <row r="8596" spans="5:33">
      <c r="E8596" s="11"/>
      <c r="K8596" s="11"/>
      <c r="Q8596" s="11"/>
      <c r="X8596" s="11"/>
      <c r="AA8596" s="11"/>
      <c r="AG8596" s="11"/>
    </row>
    <row r="8597" spans="5:33">
      <c r="E8597" s="11"/>
      <c r="K8597" s="11"/>
      <c r="Q8597" s="11"/>
      <c r="X8597" s="11"/>
      <c r="AA8597" s="11"/>
      <c r="AG8597" s="11"/>
    </row>
    <row r="8598" spans="5:33">
      <c r="E8598" s="11"/>
      <c r="K8598" s="11"/>
      <c r="Q8598" s="11"/>
      <c r="X8598" s="11"/>
      <c r="AA8598" s="11"/>
      <c r="AG8598" s="11"/>
    </row>
    <row r="8599" spans="5:33">
      <c r="E8599" s="11"/>
      <c r="K8599" s="11"/>
      <c r="Q8599" s="11"/>
      <c r="X8599" s="11"/>
      <c r="AA8599" s="11"/>
      <c r="AG8599" s="11"/>
    </row>
    <row r="8600" spans="5:33">
      <c r="E8600" s="11"/>
      <c r="K8600" s="11"/>
      <c r="Q8600" s="11"/>
      <c r="X8600" s="11"/>
      <c r="AA8600" s="11"/>
      <c r="AG8600" s="11"/>
    </row>
    <row r="8601" spans="5:33">
      <c r="E8601" s="11"/>
      <c r="K8601" s="11"/>
      <c r="Q8601" s="11"/>
      <c r="X8601" s="11"/>
      <c r="AA8601" s="11"/>
      <c r="AG8601" s="11"/>
    </row>
    <row r="8602" spans="5:33">
      <c r="E8602" s="11"/>
      <c r="K8602" s="11"/>
      <c r="Q8602" s="11"/>
      <c r="X8602" s="11"/>
      <c r="AA8602" s="11"/>
      <c r="AG8602" s="11"/>
    </row>
    <row r="8603" spans="5:33">
      <c r="E8603" s="11"/>
      <c r="K8603" s="11"/>
      <c r="Q8603" s="11"/>
      <c r="X8603" s="11"/>
      <c r="AA8603" s="11"/>
      <c r="AG8603" s="11"/>
    </row>
    <row r="8604" spans="5:33">
      <c r="E8604" s="11"/>
      <c r="K8604" s="11"/>
      <c r="Q8604" s="11"/>
      <c r="X8604" s="11"/>
      <c r="AA8604" s="11"/>
      <c r="AG8604" s="11"/>
    </row>
    <row r="8605" spans="5:33">
      <c r="E8605" s="11"/>
      <c r="K8605" s="11"/>
      <c r="Q8605" s="11"/>
      <c r="X8605" s="11"/>
      <c r="AA8605" s="11"/>
      <c r="AG8605" s="11"/>
    </row>
    <row r="8606" spans="5:33">
      <c r="E8606" s="11"/>
      <c r="K8606" s="11"/>
      <c r="Q8606" s="11"/>
      <c r="X8606" s="11"/>
      <c r="AA8606" s="11"/>
      <c r="AG8606" s="11"/>
    </row>
    <row r="8607" spans="5:33">
      <c r="E8607" s="11"/>
      <c r="K8607" s="11"/>
      <c r="Q8607" s="11"/>
      <c r="X8607" s="11"/>
      <c r="AA8607" s="11"/>
      <c r="AG8607" s="11"/>
    </row>
    <row r="8608" spans="5:33">
      <c r="E8608" s="11"/>
      <c r="K8608" s="11"/>
      <c r="Q8608" s="11"/>
      <c r="X8608" s="11"/>
      <c r="AA8608" s="11"/>
      <c r="AG8608" s="11"/>
    </row>
    <row r="8609" spans="5:33">
      <c r="E8609" s="11"/>
      <c r="K8609" s="11"/>
      <c r="Q8609" s="11"/>
      <c r="X8609" s="11"/>
      <c r="AA8609" s="11"/>
      <c r="AG8609" s="11"/>
    </row>
    <row r="8610" spans="5:33">
      <c r="E8610" s="11"/>
      <c r="K8610" s="11"/>
      <c r="Q8610" s="11"/>
      <c r="X8610" s="11"/>
      <c r="AA8610" s="11"/>
      <c r="AG8610" s="11"/>
    </row>
    <row r="8611" spans="5:33">
      <c r="E8611" s="11"/>
      <c r="K8611" s="11"/>
      <c r="Q8611" s="11"/>
      <c r="X8611" s="11"/>
      <c r="AA8611" s="11"/>
      <c r="AG8611" s="11"/>
    </row>
    <row r="8612" spans="5:33">
      <c r="E8612" s="11"/>
      <c r="K8612" s="11"/>
      <c r="Q8612" s="11"/>
      <c r="X8612" s="11"/>
      <c r="AA8612" s="11"/>
      <c r="AG8612" s="11"/>
    </row>
    <row r="8613" spans="5:33">
      <c r="E8613" s="11"/>
      <c r="K8613" s="11"/>
      <c r="Q8613" s="11"/>
      <c r="X8613" s="11"/>
      <c r="AA8613" s="11"/>
      <c r="AG8613" s="11"/>
    </row>
    <row r="8614" spans="5:33">
      <c r="E8614" s="11"/>
      <c r="K8614" s="11"/>
      <c r="Q8614" s="11"/>
      <c r="X8614" s="11"/>
      <c r="AA8614" s="11"/>
      <c r="AG8614" s="11"/>
    </row>
    <row r="8615" spans="5:33">
      <c r="E8615" s="11"/>
      <c r="K8615" s="11"/>
      <c r="Q8615" s="11"/>
      <c r="X8615" s="11"/>
      <c r="AA8615" s="11"/>
      <c r="AG8615" s="11"/>
    </row>
    <row r="8616" spans="5:33">
      <c r="E8616" s="11"/>
      <c r="K8616" s="11"/>
      <c r="Q8616" s="11"/>
      <c r="X8616" s="11"/>
      <c r="AA8616" s="11"/>
      <c r="AG8616" s="11"/>
    </row>
    <row r="8617" spans="5:33">
      <c r="E8617" s="11"/>
      <c r="K8617" s="11"/>
      <c r="Q8617" s="11"/>
      <c r="X8617" s="11"/>
      <c r="AA8617" s="11"/>
      <c r="AG8617" s="11"/>
    </row>
    <row r="8618" spans="5:33">
      <c r="E8618" s="11"/>
      <c r="K8618" s="11"/>
      <c r="Q8618" s="11"/>
      <c r="X8618" s="11"/>
      <c r="AA8618" s="11"/>
      <c r="AG8618" s="11"/>
    </row>
    <row r="8619" spans="5:33">
      <c r="E8619" s="11"/>
      <c r="K8619" s="11"/>
      <c r="Q8619" s="11"/>
      <c r="X8619" s="11"/>
      <c r="AA8619" s="11"/>
      <c r="AG8619" s="11"/>
    </row>
    <row r="8620" spans="5:33">
      <c r="E8620" s="11"/>
      <c r="K8620" s="11"/>
      <c r="Q8620" s="11"/>
      <c r="X8620" s="11"/>
      <c r="AA8620" s="11"/>
      <c r="AG8620" s="11"/>
    </row>
    <row r="8621" spans="5:33">
      <c r="E8621" s="11"/>
      <c r="K8621" s="11"/>
      <c r="Q8621" s="11"/>
      <c r="X8621" s="11"/>
      <c r="AA8621" s="11"/>
      <c r="AG8621" s="11"/>
    </row>
    <row r="8622" spans="5:33">
      <c r="E8622" s="11"/>
      <c r="K8622" s="11"/>
      <c r="Q8622" s="11"/>
      <c r="X8622" s="11"/>
      <c r="AA8622" s="11"/>
      <c r="AG8622" s="11"/>
    </row>
    <row r="8623" spans="5:33">
      <c r="E8623" s="11"/>
      <c r="K8623" s="11"/>
      <c r="Q8623" s="11"/>
      <c r="X8623" s="11"/>
      <c r="AA8623" s="11"/>
      <c r="AG8623" s="11"/>
    </row>
    <row r="8624" spans="5:33">
      <c r="E8624" s="11"/>
      <c r="K8624" s="11"/>
      <c r="Q8624" s="11"/>
      <c r="X8624" s="11"/>
      <c r="AA8624" s="11"/>
      <c r="AG8624" s="11"/>
    </row>
    <row r="8625" spans="5:33">
      <c r="E8625" s="11"/>
      <c r="K8625" s="11"/>
      <c r="Q8625" s="11"/>
      <c r="X8625" s="11"/>
      <c r="AA8625" s="11"/>
      <c r="AG8625" s="11"/>
    </row>
    <row r="8626" spans="5:33">
      <c r="E8626" s="11"/>
      <c r="K8626" s="11"/>
      <c r="Q8626" s="11"/>
      <c r="X8626" s="11"/>
      <c r="AA8626" s="11"/>
      <c r="AG8626" s="11"/>
    </row>
    <row r="8627" spans="5:33">
      <c r="E8627" s="11"/>
      <c r="K8627" s="11"/>
      <c r="Q8627" s="11"/>
      <c r="X8627" s="11"/>
      <c r="AA8627" s="11"/>
      <c r="AG8627" s="11"/>
    </row>
    <row r="8628" spans="5:33">
      <c r="E8628" s="11"/>
      <c r="K8628" s="11"/>
      <c r="Q8628" s="11"/>
      <c r="X8628" s="11"/>
      <c r="AA8628" s="11"/>
      <c r="AG8628" s="11"/>
    </row>
    <row r="8629" spans="5:33">
      <c r="E8629" s="11"/>
      <c r="K8629" s="11"/>
      <c r="Q8629" s="11"/>
      <c r="X8629" s="11"/>
      <c r="AA8629" s="11"/>
      <c r="AG8629" s="11"/>
    </row>
    <row r="8630" spans="5:33">
      <c r="E8630" s="11"/>
      <c r="K8630" s="11"/>
      <c r="Q8630" s="11"/>
      <c r="X8630" s="11"/>
      <c r="AA8630" s="11"/>
      <c r="AG8630" s="11"/>
    </row>
    <row r="8631" spans="5:33">
      <c r="E8631" s="11"/>
      <c r="K8631" s="11"/>
      <c r="Q8631" s="11"/>
      <c r="X8631" s="11"/>
      <c r="AA8631" s="11"/>
      <c r="AG8631" s="11"/>
    </row>
    <row r="8632" spans="5:33">
      <c r="E8632" s="11"/>
      <c r="K8632" s="11"/>
      <c r="Q8632" s="11"/>
      <c r="X8632" s="11"/>
      <c r="AA8632" s="11"/>
      <c r="AG8632" s="11"/>
    </row>
    <row r="8633" spans="5:33">
      <c r="E8633" s="11"/>
      <c r="K8633" s="11"/>
      <c r="Q8633" s="11"/>
      <c r="X8633" s="11"/>
      <c r="AA8633" s="11"/>
      <c r="AG8633" s="11"/>
    </row>
    <row r="8634" spans="5:33">
      <c r="E8634" s="11"/>
      <c r="K8634" s="11"/>
      <c r="Q8634" s="11"/>
      <c r="X8634" s="11"/>
      <c r="AA8634" s="11"/>
      <c r="AG8634" s="11"/>
    </row>
    <row r="8635" spans="5:33">
      <c r="E8635" s="11"/>
      <c r="K8635" s="11"/>
      <c r="Q8635" s="11"/>
      <c r="X8635" s="11"/>
      <c r="AA8635" s="11"/>
      <c r="AG8635" s="11"/>
    </row>
    <row r="8636" spans="5:33">
      <c r="E8636" s="11"/>
      <c r="K8636" s="11"/>
      <c r="Q8636" s="11"/>
      <c r="X8636" s="11"/>
      <c r="AA8636" s="11"/>
      <c r="AG8636" s="11"/>
    </row>
    <row r="8637" spans="5:33">
      <c r="E8637" s="11"/>
      <c r="K8637" s="11"/>
      <c r="Q8637" s="11"/>
      <c r="X8637" s="11"/>
      <c r="AA8637" s="11"/>
      <c r="AG8637" s="11"/>
    </row>
    <row r="8638" spans="5:33">
      <c r="E8638" s="11"/>
      <c r="K8638" s="11"/>
      <c r="Q8638" s="11"/>
      <c r="X8638" s="11"/>
      <c r="AA8638" s="11"/>
      <c r="AG8638" s="11"/>
    </row>
    <row r="8639" spans="5:33">
      <c r="E8639" s="11"/>
      <c r="K8639" s="11"/>
      <c r="Q8639" s="11"/>
      <c r="X8639" s="11"/>
      <c r="AA8639" s="11"/>
      <c r="AG8639" s="11"/>
    </row>
    <row r="8640" spans="5:33">
      <c r="E8640" s="11"/>
      <c r="K8640" s="11"/>
      <c r="Q8640" s="11"/>
      <c r="X8640" s="11"/>
      <c r="AA8640" s="11"/>
      <c r="AG8640" s="11"/>
    </row>
    <row r="8641" spans="5:33">
      <c r="E8641" s="11"/>
      <c r="K8641" s="11"/>
      <c r="Q8641" s="11"/>
      <c r="X8641" s="11"/>
      <c r="AA8641" s="11"/>
      <c r="AG8641" s="11"/>
    </row>
    <row r="8642" spans="5:33">
      <c r="E8642" s="11"/>
      <c r="K8642" s="11"/>
      <c r="Q8642" s="11"/>
      <c r="X8642" s="11"/>
      <c r="AA8642" s="11"/>
      <c r="AG8642" s="11"/>
    </row>
    <row r="8643" spans="5:33">
      <c r="E8643" s="11"/>
      <c r="K8643" s="11"/>
      <c r="Q8643" s="11"/>
      <c r="X8643" s="11"/>
      <c r="AA8643" s="11"/>
      <c r="AG8643" s="11"/>
    </row>
    <row r="8644" spans="5:33">
      <c r="E8644" s="11"/>
      <c r="K8644" s="11"/>
      <c r="Q8644" s="11"/>
      <c r="X8644" s="11"/>
      <c r="AA8644" s="11"/>
      <c r="AG8644" s="11"/>
    </row>
    <row r="8645" spans="5:33">
      <c r="E8645" s="11"/>
      <c r="K8645" s="11"/>
      <c r="Q8645" s="11"/>
      <c r="X8645" s="11"/>
      <c r="AA8645" s="11"/>
      <c r="AG8645" s="11"/>
    </row>
    <row r="8646" spans="5:33">
      <c r="E8646" s="11"/>
      <c r="K8646" s="11"/>
      <c r="Q8646" s="11"/>
      <c r="X8646" s="11"/>
      <c r="AA8646" s="11"/>
      <c r="AG8646" s="11"/>
    </row>
    <row r="8647" spans="5:33">
      <c r="E8647" s="11"/>
      <c r="K8647" s="11"/>
      <c r="Q8647" s="11"/>
      <c r="X8647" s="11"/>
      <c r="AA8647" s="11"/>
      <c r="AG8647" s="11"/>
    </row>
    <row r="8648" spans="5:33">
      <c r="E8648" s="11"/>
      <c r="K8648" s="11"/>
      <c r="Q8648" s="11"/>
      <c r="X8648" s="11"/>
      <c r="AA8648" s="11"/>
      <c r="AG8648" s="11"/>
    </row>
    <row r="8649" spans="5:33">
      <c r="E8649" s="11"/>
      <c r="K8649" s="11"/>
      <c r="Q8649" s="11"/>
      <c r="X8649" s="11"/>
      <c r="AA8649" s="11"/>
      <c r="AG8649" s="11"/>
    </row>
    <row r="8650" spans="5:33">
      <c r="E8650" s="11"/>
      <c r="K8650" s="11"/>
      <c r="Q8650" s="11"/>
      <c r="X8650" s="11"/>
      <c r="AA8650" s="11"/>
      <c r="AG8650" s="11"/>
    </row>
    <row r="8651" spans="5:33">
      <c r="E8651" s="11"/>
      <c r="K8651" s="11"/>
      <c r="Q8651" s="11"/>
      <c r="X8651" s="11"/>
      <c r="AA8651" s="11"/>
      <c r="AG8651" s="11"/>
    </row>
    <row r="8652" spans="5:33">
      <c r="E8652" s="11"/>
      <c r="K8652" s="11"/>
      <c r="Q8652" s="11"/>
      <c r="X8652" s="11"/>
      <c r="AA8652" s="11"/>
      <c r="AG8652" s="11"/>
    </row>
    <row r="8653" spans="5:33">
      <c r="E8653" s="11"/>
      <c r="K8653" s="11"/>
      <c r="Q8653" s="11"/>
      <c r="X8653" s="11"/>
      <c r="AA8653" s="11"/>
      <c r="AG8653" s="11"/>
    </row>
    <row r="8654" spans="5:33">
      <c r="E8654" s="11"/>
      <c r="K8654" s="11"/>
      <c r="Q8654" s="11"/>
      <c r="X8654" s="11"/>
      <c r="AA8654" s="11"/>
      <c r="AG8654" s="11"/>
    </row>
    <row r="8655" spans="5:33">
      <c r="E8655" s="11"/>
      <c r="K8655" s="11"/>
      <c r="Q8655" s="11"/>
      <c r="X8655" s="11"/>
      <c r="AA8655" s="11"/>
      <c r="AG8655" s="11"/>
    </row>
    <row r="8656" spans="5:33">
      <c r="E8656" s="11"/>
      <c r="K8656" s="11"/>
      <c r="Q8656" s="11"/>
      <c r="X8656" s="11"/>
      <c r="AA8656" s="11"/>
      <c r="AG8656" s="11"/>
    </row>
    <row r="8657" spans="5:33">
      <c r="E8657" s="11"/>
      <c r="K8657" s="11"/>
      <c r="Q8657" s="11"/>
      <c r="X8657" s="11"/>
      <c r="AA8657" s="11"/>
      <c r="AG8657" s="11"/>
    </row>
    <row r="8658" spans="5:33">
      <c r="E8658" s="11"/>
      <c r="K8658" s="11"/>
      <c r="Q8658" s="11"/>
      <c r="X8658" s="11"/>
      <c r="AA8658" s="11"/>
      <c r="AG8658" s="11"/>
    </row>
    <row r="8659" spans="5:33">
      <c r="E8659" s="11"/>
      <c r="K8659" s="11"/>
      <c r="Q8659" s="11"/>
      <c r="X8659" s="11"/>
      <c r="AA8659" s="11"/>
      <c r="AG8659" s="11"/>
    </row>
    <row r="8660" spans="5:33">
      <c r="E8660" s="11"/>
      <c r="K8660" s="11"/>
      <c r="Q8660" s="11"/>
      <c r="X8660" s="11"/>
      <c r="AA8660" s="11"/>
      <c r="AG8660" s="11"/>
    </row>
    <row r="8661" spans="5:33">
      <c r="E8661" s="11"/>
      <c r="K8661" s="11"/>
      <c r="Q8661" s="11"/>
      <c r="X8661" s="11"/>
      <c r="AA8661" s="11"/>
      <c r="AG8661" s="11"/>
    </row>
    <row r="8662" spans="5:33">
      <c r="E8662" s="11"/>
      <c r="K8662" s="11"/>
      <c r="Q8662" s="11"/>
      <c r="X8662" s="11"/>
      <c r="AA8662" s="11"/>
      <c r="AG8662" s="11"/>
    </row>
    <row r="8663" spans="5:33">
      <c r="E8663" s="11"/>
      <c r="K8663" s="11"/>
      <c r="Q8663" s="11"/>
      <c r="X8663" s="11"/>
      <c r="AA8663" s="11"/>
      <c r="AG8663" s="11"/>
    </row>
    <row r="8664" spans="5:33">
      <c r="E8664" s="11"/>
      <c r="K8664" s="11"/>
      <c r="Q8664" s="11"/>
      <c r="X8664" s="11"/>
      <c r="AA8664" s="11"/>
      <c r="AG8664" s="11"/>
    </row>
    <row r="8665" spans="5:33">
      <c r="E8665" s="11"/>
      <c r="K8665" s="11"/>
      <c r="Q8665" s="11"/>
      <c r="X8665" s="11"/>
      <c r="AA8665" s="11"/>
      <c r="AG8665" s="11"/>
    </row>
    <row r="8666" spans="5:33">
      <c r="E8666" s="11"/>
      <c r="K8666" s="11"/>
      <c r="Q8666" s="11"/>
      <c r="X8666" s="11"/>
      <c r="AA8666" s="11"/>
      <c r="AG8666" s="11"/>
    </row>
    <row r="8667" spans="5:33">
      <c r="E8667" s="11"/>
      <c r="K8667" s="11"/>
      <c r="Q8667" s="11"/>
      <c r="X8667" s="11"/>
      <c r="AA8667" s="11"/>
      <c r="AG8667" s="11"/>
    </row>
    <row r="8668" spans="5:33">
      <c r="E8668" s="11"/>
      <c r="K8668" s="11"/>
      <c r="Q8668" s="11"/>
      <c r="X8668" s="11"/>
      <c r="AA8668" s="11"/>
      <c r="AG8668" s="11"/>
    </row>
    <row r="8669" spans="5:33">
      <c r="E8669" s="11"/>
      <c r="K8669" s="11"/>
      <c r="Q8669" s="11"/>
      <c r="X8669" s="11"/>
      <c r="AA8669" s="11"/>
      <c r="AG8669" s="11"/>
    </row>
    <row r="8670" spans="5:33">
      <c r="E8670" s="11"/>
      <c r="K8670" s="11"/>
      <c r="Q8670" s="11"/>
      <c r="X8670" s="11"/>
      <c r="AA8670" s="11"/>
      <c r="AG8670" s="11"/>
    </row>
    <row r="8671" spans="5:33">
      <c r="E8671" s="11"/>
      <c r="K8671" s="11"/>
      <c r="Q8671" s="11"/>
      <c r="X8671" s="11"/>
      <c r="AA8671" s="11"/>
      <c r="AG8671" s="11"/>
    </row>
    <row r="8672" spans="5:33">
      <c r="E8672" s="11"/>
      <c r="K8672" s="11"/>
      <c r="Q8672" s="11"/>
      <c r="X8672" s="11"/>
      <c r="AA8672" s="11"/>
      <c r="AG8672" s="11"/>
    </row>
    <row r="8673" spans="5:33">
      <c r="E8673" s="11"/>
      <c r="K8673" s="11"/>
      <c r="Q8673" s="11"/>
      <c r="X8673" s="11"/>
      <c r="AA8673" s="11"/>
      <c r="AG8673" s="11"/>
    </row>
    <row r="8674" spans="5:33">
      <c r="E8674" s="11"/>
      <c r="K8674" s="11"/>
      <c r="Q8674" s="11"/>
      <c r="X8674" s="11"/>
      <c r="AA8674" s="11"/>
      <c r="AG8674" s="11"/>
    </row>
    <row r="8675" spans="5:33">
      <c r="E8675" s="11"/>
      <c r="K8675" s="11"/>
      <c r="Q8675" s="11"/>
      <c r="X8675" s="11"/>
      <c r="AA8675" s="11"/>
      <c r="AG8675" s="11"/>
    </row>
    <row r="8676" spans="5:33">
      <c r="E8676" s="11"/>
      <c r="K8676" s="11"/>
      <c r="Q8676" s="11"/>
      <c r="X8676" s="11"/>
      <c r="AA8676" s="11"/>
      <c r="AG8676" s="11"/>
    </row>
    <row r="8677" spans="5:33">
      <c r="E8677" s="11"/>
      <c r="K8677" s="11"/>
      <c r="Q8677" s="11"/>
      <c r="X8677" s="11"/>
      <c r="AA8677" s="11"/>
      <c r="AG8677" s="11"/>
    </row>
    <row r="8678" spans="5:33">
      <c r="E8678" s="11"/>
      <c r="K8678" s="11"/>
      <c r="Q8678" s="11"/>
      <c r="X8678" s="11"/>
      <c r="AA8678" s="11"/>
      <c r="AG8678" s="11"/>
    </row>
    <row r="8679" spans="5:33">
      <c r="E8679" s="11"/>
      <c r="K8679" s="11"/>
      <c r="Q8679" s="11"/>
      <c r="X8679" s="11"/>
      <c r="AA8679" s="11"/>
      <c r="AG8679" s="11"/>
    </row>
    <row r="8680" spans="5:33">
      <c r="E8680" s="11"/>
      <c r="K8680" s="11"/>
      <c r="Q8680" s="11"/>
      <c r="X8680" s="11"/>
      <c r="AA8680" s="11"/>
      <c r="AG8680" s="11"/>
    </row>
    <row r="8681" spans="5:33">
      <c r="E8681" s="11"/>
      <c r="K8681" s="11"/>
      <c r="Q8681" s="11"/>
      <c r="X8681" s="11"/>
      <c r="AA8681" s="11"/>
      <c r="AG8681" s="11"/>
    </row>
    <row r="8682" spans="5:33">
      <c r="E8682" s="11"/>
      <c r="K8682" s="11"/>
      <c r="Q8682" s="11"/>
      <c r="X8682" s="11"/>
      <c r="AA8682" s="11"/>
      <c r="AG8682" s="11"/>
    </row>
    <row r="8683" spans="5:33">
      <c r="E8683" s="11"/>
      <c r="K8683" s="11"/>
      <c r="Q8683" s="11"/>
      <c r="X8683" s="11"/>
      <c r="AA8683" s="11"/>
      <c r="AG8683" s="11"/>
    </row>
    <row r="8684" spans="5:33">
      <c r="E8684" s="11"/>
      <c r="K8684" s="11"/>
      <c r="Q8684" s="11"/>
      <c r="X8684" s="11"/>
      <c r="AA8684" s="11"/>
      <c r="AG8684" s="11"/>
    </row>
    <row r="8685" spans="5:33">
      <c r="E8685" s="11"/>
      <c r="K8685" s="11"/>
      <c r="Q8685" s="11"/>
      <c r="X8685" s="11"/>
      <c r="AA8685" s="11"/>
      <c r="AG8685" s="11"/>
    </row>
    <row r="8686" spans="5:33">
      <c r="E8686" s="11"/>
      <c r="K8686" s="11"/>
      <c r="Q8686" s="11"/>
      <c r="X8686" s="11"/>
      <c r="AA8686" s="11"/>
      <c r="AG8686" s="11"/>
    </row>
    <row r="8687" spans="5:33">
      <c r="E8687" s="11"/>
      <c r="K8687" s="11"/>
      <c r="Q8687" s="11"/>
      <c r="X8687" s="11"/>
      <c r="AA8687" s="11"/>
      <c r="AG8687" s="11"/>
    </row>
    <row r="8688" spans="5:33">
      <c r="E8688" s="11"/>
      <c r="K8688" s="11"/>
      <c r="Q8688" s="11"/>
      <c r="X8688" s="11"/>
      <c r="AA8688" s="11"/>
      <c r="AG8688" s="11"/>
    </row>
    <row r="8689" spans="5:33">
      <c r="E8689" s="11"/>
      <c r="K8689" s="11"/>
      <c r="Q8689" s="11"/>
      <c r="X8689" s="11"/>
      <c r="AA8689" s="11"/>
      <c r="AG8689" s="11"/>
    </row>
    <row r="8690" spans="5:33">
      <c r="E8690" s="11"/>
      <c r="K8690" s="11"/>
      <c r="Q8690" s="11"/>
      <c r="X8690" s="11"/>
      <c r="AA8690" s="11"/>
      <c r="AG8690" s="11"/>
    </row>
    <row r="8691" spans="5:33">
      <c r="E8691" s="11"/>
      <c r="K8691" s="11"/>
      <c r="Q8691" s="11"/>
      <c r="X8691" s="11"/>
      <c r="AA8691" s="11"/>
      <c r="AG8691" s="11"/>
    </row>
    <row r="8692" spans="5:33">
      <c r="E8692" s="11"/>
      <c r="K8692" s="11"/>
      <c r="Q8692" s="11"/>
      <c r="X8692" s="11"/>
      <c r="AA8692" s="11"/>
      <c r="AG8692" s="11"/>
    </row>
    <row r="8693" spans="5:33">
      <c r="E8693" s="11"/>
      <c r="K8693" s="11"/>
      <c r="Q8693" s="11"/>
      <c r="X8693" s="11"/>
      <c r="AA8693" s="11"/>
      <c r="AG8693" s="11"/>
    </row>
    <row r="8694" spans="5:33">
      <c r="E8694" s="11"/>
      <c r="K8694" s="11"/>
      <c r="Q8694" s="11"/>
      <c r="X8694" s="11"/>
      <c r="AA8694" s="11"/>
      <c r="AG8694" s="11"/>
    </row>
    <row r="8695" spans="5:33">
      <c r="E8695" s="11"/>
      <c r="K8695" s="11"/>
      <c r="Q8695" s="11"/>
      <c r="X8695" s="11"/>
      <c r="AA8695" s="11"/>
      <c r="AG8695" s="11"/>
    </row>
    <row r="8696" spans="5:33">
      <c r="E8696" s="11"/>
      <c r="K8696" s="11"/>
      <c r="Q8696" s="11"/>
      <c r="X8696" s="11"/>
      <c r="AA8696" s="11"/>
      <c r="AG8696" s="11"/>
    </row>
    <row r="8697" spans="5:33">
      <c r="E8697" s="11"/>
      <c r="K8697" s="11"/>
      <c r="Q8697" s="11"/>
      <c r="X8697" s="11"/>
      <c r="AA8697" s="11"/>
      <c r="AG8697" s="11"/>
    </row>
    <row r="8698" spans="5:33">
      <c r="E8698" s="11"/>
      <c r="K8698" s="11"/>
      <c r="Q8698" s="11"/>
      <c r="X8698" s="11"/>
      <c r="AA8698" s="11"/>
      <c r="AG8698" s="11"/>
    </row>
    <row r="8699" spans="5:33">
      <c r="E8699" s="11"/>
      <c r="K8699" s="11"/>
      <c r="Q8699" s="11"/>
      <c r="X8699" s="11"/>
      <c r="AA8699" s="11"/>
      <c r="AG8699" s="11"/>
    </row>
    <row r="8700" spans="5:33">
      <c r="E8700" s="11"/>
      <c r="K8700" s="11"/>
      <c r="Q8700" s="11"/>
      <c r="X8700" s="11"/>
      <c r="AA8700" s="11"/>
      <c r="AG8700" s="11"/>
    </row>
    <row r="8701" spans="5:33">
      <c r="E8701" s="11"/>
      <c r="K8701" s="11"/>
      <c r="Q8701" s="11"/>
      <c r="X8701" s="11"/>
      <c r="AA8701" s="11"/>
      <c r="AG8701" s="11"/>
    </row>
    <row r="8702" spans="5:33">
      <c r="E8702" s="11"/>
      <c r="K8702" s="11"/>
      <c r="Q8702" s="11"/>
      <c r="X8702" s="11"/>
      <c r="AA8702" s="11"/>
      <c r="AG8702" s="11"/>
    </row>
    <row r="8703" spans="5:33">
      <c r="E8703" s="11"/>
      <c r="K8703" s="11"/>
      <c r="Q8703" s="11"/>
      <c r="X8703" s="11"/>
      <c r="AA8703" s="11"/>
      <c r="AG8703" s="11"/>
    </row>
    <row r="8704" spans="5:33">
      <c r="E8704" s="11"/>
      <c r="K8704" s="11"/>
      <c r="Q8704" s="11"/>
      <c r="X8704" s="11"/>
      <c r="AA8704" s="11"/>
      <c r="AG8704" s="11"/>
    </row>
    <row r="8705" spans="5:33">
      <c r="E8705" s="11"/>
      <c r="K8705" s="11"/>
      <c r="Q8705" s="11"/>
      <c r="X8705" s="11"/>
      <c r="AA8705" s="11"/>
      <c r="AG8705" s="11"/>
    </row>
    <row r="8706" spans="5:33">
      <c r="E8706" s="11"/>
      <c r="K8706" s="11"/>
      <c r="Q8706" s="11"/>
      <c r="X8706" s="11"/>
      <c r="AA8706" s="11"/>
      <c r="AG8706" s="11"/>
    </row>
    <row r="8707" spans="5:33">
      <c r="E8707" s="11"/>
      <c r="K8707" s="11"/>
      <c r="Q8707" s="11"/>
      <c r="X8707" s="11"/>
      <c r="AA8707" s="11"/>
      <c r="AG8707" s="11"/>
    </row>
    <row r="8708" spans="5:33">
      <c r="E8708" s="11"/>
      <c r="K8708" s="11"/>
      <c r="Q8708" s="11"/>
      <c r="X8708" s="11"/>
      <c r="AA8708" s="11"/>
      <c r="AG8708" s="11"/>
    </row>
    <row r="8709" spans="5:33">
      <c r="E8709" s="11"/>
      <c r="K8709" s="11"/>
      <c r="Q8709" s="11"/>
      <c r="X8709" s="11"/>
      <c r="AA8709" s="11"/>
      <c r="AG8709" s="11"/>
    </row>
    <row r="8710" spans="5:33">
      <c r="E8710" s="11"/>
      <c r="K8710" s="11"/>
      <c r="Q8710" s="11"/>
      <c r="X8710" s="11"/>
      <c r="AA8710" s="11"/>
      <c r="AG8710" s="11"/>
    </row>
    <row r="8711" spans="5:33">
      <c r="E8711" s="11"/>
      <c r="K8711" s="11"/>
      <c r="Q8711" s="11"/>
      <c r="X8711" s="11"/>
      <c r="AA8711" s="11"/>
      <c r="AG8711" s="11"/>
    </row>
    <row r="8712" spans="5:33">
      <c r="E8712" s="11"/>
      <c r="K8712" s="11"/>
      <c r="Q8712" s="11"/>
      <c r="X8712" s="11"/>
      <c r="AA8712" s="11"/>
      <c r="AG8712" s="11"/>
    </row>
    <row r="8713" spans="5:33">
      <c r="E8713" s="11"/>
      <c r="K8713" s="11"/>
      <c r="Q8713" s="11"/>
      <c r="X8713" s="11"/>
      <c r="AA8713" s="11"/>
      <c r="AG8713" s="11"/>
    </row>
    <row r="8714" spans="5:33">
      <c r="E8714" s="11"/>
      <c r="K8714" s="11"/>
      <c r="Q8714" s="11"/>
      <c r="X8714" s="11"/>
      <c r="AA8714" s="11"/>
      <c r="AG8714" s="11"/>
    </row>
    <row r="8715" spans="5:33">
      <c r="E8715" s="11"/>
      <c r="K8715" s="11"/>
      <c r="Q8715" s="11"/>
      <c r="X8715" s="11"/>
      <c r="AA8715" s="11"/>
      <c r="AG8715" s="11"/>
    </row>
    <row r="8716" spans="5:33">
      <c r="E8716" s="11"/>
      <c r="K8716" s="11"/>
      <c r="Q8716" s="11"/>
      <c r="X8716" s="11"/>
      <c r="AA8716" s="11"/>
      <c r="AG8716" s="11"/>
    </row>
    <row r="8717" spans="5:33">
      <c r="E8717" s="11"/>
      <c r="K8717" s="11"/>
      <c r="Q8717" s="11"/>
      <c r="X8717" s="11"/>
      <c r="AA8717" s="11"/>
      <c r="AG8717" s="11"/>
    </row>
    <row r="8718" spans="5:33">
      <c r="E8718" s="11"/>
      <c r="K8718" s="11"/>
      <c r="Q8718" s="11"/>
      <c r="X8718" s="11"/>
      <c r="AA8718" s="11"/>
      <c r="AG8718" s="11"/>
    </row>
    <row r="8719" spans="5:33">
      <c r="E8719" s="11"/>
      <c r="K8719" s="11"/>
      <c r="Q8719" s="11"/>
      <c r="X8719" s="11"/>
      <c r="AA8719" s="11"/>
      <c r="AG8719" s="11"/>
    </row>
    <row r="8720" spans="5:33">
      <c r="E8720" s="11"/>
      <c r="K8720" s="11"/>
      <c r="Q8720" s="11"/>
      <c r="X8720" s="11"/>
      <c r="AA8720" s="11"/>
      <c r="AG8720" s="11"/>
    </row>
    <row r="8721" spans="5:33">
      <c r="E8721" s="11"/>
      <c r="K8721" s="11"/>
      <c r="Q8721" s="11"/>
      <c r="X8721" s="11"/>
      <c r="AA8721" s="11"/>
      <c r="AG8721" s="11"/>
    </row>
    <row r="8722" spans="5:33">
      <c r="E8722" s="11"/>
      <c r="K8722" s="11"/>
      <c r="Q8722" s="11"/>
      <c r="X8722" s="11"/>
      <c r="AA8722" s="11"/>
      <c r="AG8722" s="11"/>
    </row>
    <row r="8723" spans="5:33">
      <c r="E8723" s="11"/>
      <c r="K8723" s="11"/>
      <c r="Q8723" s="11"/>
      <c r="X8723" s="11"/>
      <c r="AA8723" s="11"/>
      <c r="AG8723" s="11"/>
    </row>
    <row r="8724" spans="5:33">
      <c r="E8724" s="11"/>
      <c r="K8724" s="11"/>
      <c r="Q8724" s="11"/>
      <c r="X8724" s="11"/>
      <c r="AA8724" s="11"/>
      <c r="AG8724" s="11"/>
    </row>
    <row r="8725" spans="5:33">
      <c r="E8725" s="11"/>
      <c r="K8725" s="11"/>
      <c r="Q8725" s="11"/>
      <c r="X8725" s="11"/>
      <c r="AA8725" s="11"/>
      <c r="AG8725" s="11"/>
    </row>
    <row r="8726" spans="5:33">
      <c r="E8726" s="11"/>
      <c r="K8726" s="11"/>
      <c r="Q8726" s="11"/>
      <c r="X8726" s="11"/>
      <c r="AA8726" s="11"/>
      <c r="AG8726" s="11"/>
    </row>
    <row r="8727" spans="5:33">
      <c r="E8727" s="11"/>
      <c r="K8727" s="11"/>
      <c r="Q8727" s="11"/>
      <c r="X8727" s="11"/>
      <c r="AA8727" s="11"/>
      <c r="AG8727" s="11"/>
    </row>
    <row r="8728" spans="5:33">
      <c r="E8728" s="11"/>
      <c r="K8728" s="11"/>
      <c r="Q8728" s="11"/>
      <c r="X8728" s="11"/>
      <c r="AA8728" s="11"/>
      <c r="AG8728" s="11"/>
    </row>
    <row r="8729" spans="5:33">
      <c r="E8729" s="11"/>
      <c r="K8729" s="11"/>
      <c r="Q8729" s="11"/>
      <c r="X8729" s="11"/>
      <c r="AA8729" s="11"/>
      <c r="AG8729" s="11"/>
    </row>
    <row r="8730" spans="5:33">
      <c r="E8730" s="11"/>
      <c r="K8730" s="11"/>
      <c r="Q8730" s="11"/>
      <c r="X8730" s="11"/>
      <c r="AA8730" s="11"/>
      <c r="AG8730" s="11"/>
    </row>
    <row r="8731" spans="5:33">
      <c r="E8731" s="11"/>
      <c r="K8731" s="11"/>
      <c r="Q8731" s="11"/>
      <c r="X8731" s="11"/>
      <c r="AA8731" s="11"/>
      <c r="AG8731" s="11"/>
    </row>
    <row r="8732" spans="5:33">
      <c r="E8732" s="11"/>
      <c r="K8732" s="11"/>
      <c r="Q8732" s="11"/>
      <c r="X8732" s="11"/>
      <c r="AA8732" s="11"/>
      <c r="AG8732" s="11"/>
    </row>
    <row r="8733" spans="5:33">
      <c r="E8733" s="11"/>
      <c r="K8733" s="11"/>
      <c r="Q8733" s="11"/>
      <c r="X8733" s="11"/>
      <c r="AA8733" s="11"/>
      <c r="AG8733" s="11"/>
    </row>
    <row r="8734" spans="5:33">
      <c r="E8734" s="11"/>
      <c r="K8734" s="11"/>
      <c r="Q8734" s="11"/>
      <c r="X8734" s="11"/>
      <c r="AA8734" s="11"/>
      <c r="AG8734" s="11"/>
    </row>
    <row r="8735" spans="5:33">
      <c r="E8735" s="11"/>
      <c r="K8735" s="11"/>
      <c r="Q8735" s="11"/>
      <c r="X8735" s="11"/>
      <c r="AA8735" s="11"/>
      <c r="AG8735" s="11"/>
    </row>
    <row r="8736" spans="5:33">
      <c r="E8736" s="11"/>
      <c r="K8736" s="11"/>
      <c r="Q8736" s="11"/>
      <c r="X8736" s="11"/>
      <c r="AA8736" s="11"/>
      <c r="AG8736" s="11"/>
    </row>
    <row r="8737" spans="5:33">
      <c r="E8737" s="11"/>
      <c r="K8737" s="11"/>
      <c r="Q8737" s="11"/>
      <c r="X8737" s="11"/>
      <c r="AA8737" s="11"/>
      <c r="AG8737" s="11"/>
    </row>
    <row r="8738" spans="5:33">
      <c r="E8738" s="11"/>
      <c r="K8738" s="11"/>
      <c r="Q8738" s="11"/>
      <c r="X8738" s="11"/>
      <c r="AA8738" s="11"/>
      <c r="AG8738" s="11"/>
    </row>
    <row r="8739" spans="5:33">
      <c r="E8739" s="11"/>
      <c r="K8739" s="11"/>
      <c r="Q8739" s="11"/>
      <c r="X8739" s="11"/>
      <c r="AA8739" s="11"/>
      <c r="AG8739" s="11"/>
    </row>
    <row r="8740" spans="5:33">
      <c r="E8740" s="11"/>
      <c r="K8740" s="11"/>
      <c r="Q8740" s="11"/>
      <c r="X8740" s="11"/>
      <c r="AA8740" s="11"/>
      <c r="AG8740" s="11"/>
    </row>
    <row r="8741" spans="5:33">
      <c r="E8741" s="11"/>
      <c r="K8741" s="11"/>
      <c r="Q8741" s="11"/>
      <c r="X8741" s="11"/>
      <c r="AA8741" s="11"/>
      <c r="AG8741" s="11"/>
    </row>
    <row r="8742" spans="5:33">
      <c r="E8742" s="11"/>
      <c r="K8742" s="11"/>
      <c r="Q8742" s="11"/>
      <c r="X8742" s="11"/>
      <c r="AA8742" s="11"/>
      <c r="AG8742" s="11"/>
    </row>
    <row r="8743" spans="5:33">
      <c r="E8743" s="11"/>
      <c r="K8743" s="11"/>
      <c r="Q8743" s="11"/>
      <c r="X8743" s="11"/>
      <c r="AA8743" s="11"/>
      <c r="AG8743" s="11"/>
    </row>
    <row r="8744" spans="5:33">
      <c r="E8744" s="11"/>
      <c r="K8744" s="11"/>
      <c r="Q8744" s="11"/>
      <c r="X8744" s="11"/>
      <c r="AA8744" s="11"/>
      <c r="AG8744" s="11"/>
    </row>
    <row r="8745" spans="5:33">
      <c r="E8745" s="11"/>
      <c r="K8745" s="11"/>
      <c r="Q8745" s="11"/>
      <c r="X8745" s="11"/>
      <c r="AA8745" s="11"/>
      <c r="AG8745" s="11"/>
    </row>
    <row r="8746" spans="5:33">
      <c r="E8746" s="11"/>
      <c r="K8746" s="11"/>
      <c r="Q8746" s="11"/>
      <c r="X8746" s="11"/>
      <c r="AA8746" s="11"/>
      <c r="AG8746" s="11"/>
    </row>
    <row r="8747" spans="5:33">
      <c r="E8747" s="11"/>
      <c r="K8747" s="11"/>
      <c r="Q8747" s="11"/>
      <c r="X8747" s="11"/>
      <c r="AA8747" s="11"/>
      <c r="AG8747" s="11"/>
    </row>
    <row r="8748" spans="5:33">
      <c r="E8748" s="11"/>
      <c r="K8748" s="11"/>
      <c r="Q8748" s="11"/>
      <c r="X8748" s="11"/>
      <c r="AA8748" s="11"/>
      <c r="AG8748" s="11"/>
    </row>
    <row r="8749" spans="5:33">
      <c r="E8749" s="11"/>
      <c r="K8749" s="11"/>
      <c r="Q8749" s="11"/>
      <c r="X8749" s="11"/>
      <c r="AA8749" s="11"/>
      <c r="AG8749" s="11"/>
    </row>
    <row r="8750" spans="5:33">
      <c r="E8750" s="11"/>
      <c r="K8750" s="11"/>
      <c r="Q8750" s="11"/>
      <c r="X8750" s="11"/>
      <c r="AA8750" s="11"/>
      <c r="AG8750" s="11"/>
    </row>
    <row r="8751" spans="5:33">
      <c r="E8751" s="11"/>
      <c r="K8751" s="11"/>
      <c r="Q8751" s="11"/>
      <c r="X8751" s="11"/>
      <c r="AA8751" s="11"/>
      <c r="AG8751" s="11"/>
    </row>
    <row r="8752" spans="5:33">
      <c r="E8752" s="11"/>
      <c r="K8752" s="11"/>
      <c r="Q8752" s="11"/>
      <c r="X8752" s="11"/>
      <c r="AA8752" s="11"/>
      <c r="AG8752" s="11"/>
    </row>
    <row r="8753" spans="5:33">
      <c r="E8753" s="11"/>
      <c r="K8753" s="11"/>
      <c r="Q8753" s="11"/>
      <c r="X8753" s="11"/>
      <c r="AA8753" s="11"/>
      <c r="AG8753" s="11"/>
    </row>
    <row r="8754" spans="5:33">
      <c r="E8754" s="11"/>
      <c r="K8754" s="11"/>
      <c r="Q8754" s="11"/>
      <c r="X8754" s="11"/>
      <c r="AA8754" s="11"/>
      <c r="AG8754" s="11"/>
    </row>
    <row r="8755" spans="5:33">
      <c r="E8755" s="11"/>
      <c r="K8755" s="11"/>
      <c r="Q8755" s="11"/>
      <c r="X8755" s="11"/>
      <c r="AA8755" s="11"/>
      <c r="AG8755" s="11"/>
    </row>
    <row r="8756" spans="5:33">
      <c r="E8756" s="11"/>
      <c r="K8756" s="11"/>
      <c r="Q8756" s="11"/>
      <c r="X8756" s="11"/>
      <c r="AA8756" s="11"/>
      <c r="AG8756" s="11"/>
    </row>
    <row r="8757" spans="5:33">
      <c r="E8757" s="11"/>
      <c r="K8757" s="11"/>
      <c r="Q8757" s="11"/>
      <c r="X8757" s="11"/>
      <c r="AA8757" s="11"/>
      <c r="AG8757" s="11"/>
    </row>
    <row r="8758" spans="5:33">
      <c r="E8758" s="11"/>
      <c r="K8758" s="11"/>
      <c r="Q8758" s="11"/>
      <c r="X8758" s="11"/>
      <c r="AA8758" s="11"/>
      <c r="AG8758" s="11"/>
    </row>
    <row r="8759" spans="5:33">
      <c r="E8759" s="11"/>
      <c r="K8759" s="11"/>
      <c r="Q8759" s="11"/>
      <c r="X8759" s="11"/>
      <c r="AA8759" s="11"/>
      <c r="AG8759" s="11"/>
    </row>
    <row r="8760" spans="5:33">
      <c r="E8760" s="11"/>
      <c r="K8760" s="11"/>
      <c r="Q8760" s="11"/>
      <c r="X8760" s="11"/>
      <c r="AA8760" s="11"/>
      <c r="AG8760" s="11"/>
    </row>
    <row r="8761" spans="5:33">
      <c r="E8761" s="11"/>
      <c r="K8761" s="11"/>
      <c r="Q8761" s="11"/>
      <c r="X8761" s="11"/>
      <c r="AA8761" s="11"/>
      <c r="AG8761" s="11"/>
    </row>
    <row r="8762" spans="5:33">
      <c r="E8762" s="11"/>
      <c r="K8762" s="11"/>
      <c r="Q8762" s="11"/>
      <c r="X8762" s="11"/>
      <c r="AA8762" s="11"/>
      <c r="AG8762" s="11"/>
    </row>
    <row r="8763" spans="5:33">
      <c r="E8763" s="11"/>
      <c r="K8763" s="11"/>
      <c r="Q8763" s="11"/>
      <c r="X8763" s="11"/>
      <c r="AA8763" s="11"/>
      <c r="AG8763" s="11"/>
    </row>
    <row r="8764" spans="5:33">
      <c r="E8764" s="11"/>
      <c r="K8764" s="11"/>
      <c r="Q8764" s="11"/>
      <c r="X8764" s="11"/>
      <c r="AA8764" s="11"/>
      <c r="AG8764" s="11"/>
    </row>
    <row r="8765" spans="5:33">
      <c r="E8765" s="11"/>
      <c r="K8765" s="11"/>
      <c r="Q8765" s="11"/>
      <c r="X8765" s="11"/>
      <c r="AA8765" s="11"/>
      <c r="AG8765" s="11"/>
    </row>
    <row r="8766" spans="5:33">
      <c r="E8766" s="11"/>
      <c r="K8766" s="11"/>
      <c r="Q8766" s="11"/>
      <c r="X8766" s="11"/>
      <c r="AA8766" s="11"/>
      <c r="AG8766" s="11"/>
    </row>
    <row r="8767" spans="5:33">
      <c r="E8767" s="11"/>
      <c r="K8767" s="11"/>
      <c r="Q8767" s="11"/>
      <c r="X8767" s="11"/>
      <c r="AA8767" s="11"/>
      <c r="AG8767" s="11"/>
    </row>
    <row r="8768" spans="5:33">
      <c r="E8768" s="11"/>
      <c r="K8768" s="11"/>
      <c r="Q8768" s="11"/>
      <c r="X8768" s="11"/>
      <c r="AA8768" s="11"/>
      <c r="AG8768" s="11"/>
    </row>
    <row r="8769" spans="5:33">
      <c r="E8769" s="11"/>
      <c r="K8769" s="11"/>
      <c r="Q8769" s="11"/>
      <c r="X8769" s="11"/>
      <c r="AA8769" s="11"/>
      <c r="AG8769" s="11"/>
    </row>
    <row r="8770" spans="5:33">
      <c r="E8770" s="11"/>
      <c r="K8770" s="11"/>
      <c r="Q8770" s="11"/>
      <c r="X8770" s="11"/>
      <c r="AA8770" s="11"/>
      <c r="AG8770" s="11"/>
    </row>
    <row r="8771" spans="5:33">
      <c r="E8771" s="11"/>
      <c r="K8771" s="11"/>
      <c r="Q8771" s="11"/>
      <c r="X8771" s="11"/>
      <c r="AA8771" s="11"/>
      <c r="AG8771" s="11"/>
    </row>
    <row r="8772" spans="5:33">
      <c r="E8772" s="11"/>
      <c r="K8772" s="11"/>
      <c r="Q8772" s="11"/>
      <c r="X8772" s="11"/>
      <c r="AA8772" s="11"/>
      <c r="AG8772" s="11"/>
    </row>
    <row r="8773" spans="5:33">
      <c r="E8773" s="11"/>
      <c r="K8773" s="11"/>
      <c r="Q8773" s="11"/>
      <c r="X8773" s="11"/>
      <c r="AA8773" s="11"/>
      <c r="AG8773" s="11"/>
    </row>
    <row r="8774" spans="5:33">
      <c r="E8774" s="11"/>
      <c r="K8774" s="11"/>
      <c r="Q8774" s="11"/>
      <c r="X8774" s="11"/>
      <c r="AA8774" s="11"/>
      <c r="AG8774" s="11"/>
    </row>
    <row r="8775" spans="5:33">
      <c r="E8775" s="11"/>
      <c r="K8775" s="11"/>
      <c r="Q8775" s="11"/>
      <c r="X8775" s="11"/>
      <c r="AA8775" s="11"/>
      <c r="AG8775" s="11"/>
    </row>
    <row r="8776" spans="5:33">
      <c r="E8776" s="11"/>
      <c r="K8776" s="11"/>
      <c r="Q8776" s="11"/>
      <c r="X8776" s="11"/>
      <c r="AA8776" s="11"/>
      <c r="AG8776" s="11"/>
    </row>
    <row r="8777" spans="5:33">
      <c r="E8777" s="11"/>
      <c r="K8777" s="11"/>
      <c r="Q8777" s="11"/>
      <c r="X8777" s="11"/>
      <c r="AA8777" s="11"/>
      <c r="AG8777" s="11"/>
    </row>
    <row r="8778" spans="5:33">
      <c r="E8778" s="11"/>
      <c r="K8778" s="11"/>
      <c r="Q8778" s="11"/>
      <c r="X8778" s="11"/>
      <c r="AA8778" s="11"/>
      <c r="AG8778" s="11"/>
    </row>
    <row r="8779" spans="5:33">
      <c r="E8779" s="11"/>
      <c r="K8779" s="11"/>
      <c r="Q8779" s="11"/>
      <c r="X8779" s="11"/>
      <c r="AA8779" s="11"/>
      <c r="AG8779" s="11"/>
    </row>
    <row r="8780" spans="5:33">
      <c r="E8780" s="11"/>
      <c r="K8780" s="11"/>
      <c r="Q8780" s="11"/>
      <c r="X8780" s="11"/>
      <c r="AA8780" s="11"/>
      <c r="AG8780" s="11"/>
    </row>
    <row r="8781" spans="5:33">
      <c r="E8781" s="11"/>
      <c r="K8781" s="11"/>
      <c r="Q8781" s="11"/>
      <c r="X8781" s="11"/>
      <c r="AA8781" s="11"/>
      <c r="AG8781" s="11"/>
    </row>
    <row r="8782" spans="5:33">
      <c r="E8782" s="11"/>
      <c r="K8782" s="11"/>
      <c r="Q8782" s="11"/>
      <c r="X8782" s="11"/>
      <c r="AA8782" s="11"/>
      <c r="AG8782" s="11"/>
    </row>
    <row r="8783" spans="5:33">
      <c r="E8783" s="11"/>
      <c r="K8783" s="11"/>
      <c r="Q8783" s="11"/>
      <c r="X8783" s="11"/>
      <c r="AA8783" s="11"/>
      <c r="AG8783" s="11"/>
    </row>
    <row r="8784" spans="5:33">
      <c r="E8784" s="11"/>
      <c r="K8784" s="11"/>
      <c r="Q8784" s="11"/>
      <c r="X8784" s="11"/>
      <c r="AA8784" s="11"/>
      <c r="AG8784" s="11"/>
    </row>
    <row r="8785" spans="5:33">
      <c r="E8785" s="11"/>
      <c r="K8785" s="11"/>
      <c r="Q8785" s="11"/>
      <c r="X8785" s="11"/>
      <c r="AA8785" s="11"/>
      <c r="AG8785" s="11"/>
    </row>
    <row r="8786" spans="5:33">
      <c r="E8786" s="11"/>
      <c r="K8786" s="11"/>
      <c r="Q8786" s="11"/>
      <c r="X8786" s="11"/>
      <c r="AA8786" s="11"/>
      <c r="AG8786" s="11"/>
    </row>
    <row r="8787" spans="5:33">
      <c r="E8787" s="11"/>
      <c r="K8787" s="11"/>
      <c r="Q8787" s="11"/>
      <c r="X8787" s="11"/>
      <c r="AA8787" s="11"/>
      <c r="AG8787" s="11"/>
    </row>
    <row r="8788" spans="5:33">
      <c r="E8788" s="11"/>
      <c r="K8788" s="11"/>
      <c r="Q8788" s="11"/>
      <c r="X8788" s="11"/>
      <c r="AA8788" s="11"/>
      <c r="AG8788" s="11"/>
    </row>
    <row r="8789" spans="5:33">
      <c r="E8789" s="11"/>
      <c r="K8789" s="11"/>
      <c r="Q8789" s="11"/>
      <c r="X8789" s="11"/>
      <c r="AA8789" s="11"/>
      <c r="AG8789" s="11"/>
    </row>
    <row r="8790" spans="5:33">
      <c r="E8790" s="11"/>
      <c r="K8790" s="11"/>
      <c r="Q8790" s="11"/>
      <c r="X8790" s="11"/>
      <c r="AA8790" s="11"/>
      <c r="AG8790" s="11"/>
    </row>
    <row r="8791" spans="5:33">
      <c r="E8791" s="11"/>
      <c r="K8791" s="11"/>
      <c r="Q8791" s="11"/>
      <c r="X8791" s="11"/>
      <c r="AA8791" s="11"/>
      <c r="AG8791" s="11"/>
    </row>
    <row r="8792" spans="5:33">
      <c r="E8792" s="11"/>
      <c r="K8792" s="11"/>
      <c r="Q8792" s="11"/>
      <c r="X8792" s="11"/>
      <c r="AA8792" s="11"/>
      <c r="AG8792" s="11"/>
    </row>
    <row r="8793" spans="5:33">
      <c r="E8793" s="11"/>
      <c r="K8793" s="11"/>
      <c r="Q8793" s="11"/>
      <c r="X8793" s="11"/>
      <c r="AA8793" s="11"/>
      <c r="AG8793" s="11"/>
    </row>
    <row r="8794" spans="5:33">
      <c r="E8794" s="11"/>
      <c r="K8794" s="11"/>
      <c r="Q8794" s="11"/>
      <c r="X8794" s="11"/>
      <c r="AA8794" s="11"/>
      <c r="AG8794" s="11"/>
    </row>
    <row r="8795" spans="5:33">
      <c r="E8795" s="11"/>
      <c r="K8795" s="11"/>
      <c r="Q8795" s="11"/>
      <c r="X8795" s="11"/>
      <c r="AA8795" s="11"/>
      <c r="AG8795" s="11"/>
    </row>
    <row r="8796" spans="5:33">
      <c r="E8796" s="11"/>
      <c r="K8796" s="11"/>
      <c r="Q8796" s="11"/>
      <c r="X8796" s="11"/>
      <c r="AA8796" s="11"/>
      <c r="AG8796" s="11"/>
    </row>
    <row r="8797" spans="5:33">
      <c r="E8797" s="11"/>
      <c r="K8797" s="11"/>
      <c r="Q8797" s="11"/>
      <c r="X8797" s="11"/>
      <c r="AA8797" s="11"/>
      <c r="AG8797" s="11"/>
    </row>
    <row r="8798" spans="5:33">
      <c r="E8798" s="11"/>
      <c r="K8798" s="11"/>
      <c r="Q8798" s="11"/>
      <c r="X8798" s="11"/>
      <c r="AA8798" s="11"/>
      <c r="AG8798" s="11"/>
    </row>
    <row r="8799" spans="5:33">
      <c r="E8799" s="11"/>
      <c r="K8799" s="11"/>
      <c r="Q8799" s="11"/>
      <c r="X8799" s="11"/>
      <c r="AA8799" s="11"/>
      <c r="AG8799" s="11"/>
    </row>
    <row r="8800" spans="5:33">
      <c r="E8800" s="11"/>
      <c r="K8800" s="11"/>
      <c r="Q8800" s="11"/>
      <c r="X8800" s="11"/>
      <c r="AA8800" s="11"/>
      <c r="AG8800" s="11"/>
    </row>
    <row r="8801" spans="5:33">
      <c r="E8801" s="11"/>
      <c r="K8801" s="11"/>
      <c r="Q8801" s="11"/>
      <c r="X8801" s="11"/>
      <c r="AA8801" s="11"/>
      <c r="AG8801" s="11"/>
    </row>
    <row r="8802" spans="5:33">
      <c r="E8802" s="11"/>
      <c r="K8802" s="11"/>
      <c r="Q8802" s="11"/>
      <c r="X8802" s="11"/>
      <c r="AA8802" s="11"/>
      <c r="AG8802" s="11"/>
    </row>
    <row r="8803" spans="5:33">
      <c r="E8803" s="11"/>
      <c r="K8803" s="11"/>
      <c r="Q8803" s="11"/>
      <c r="X8803" s="11"/>
      <c r="AA8803" s="11"/>
      <c r="AG8803" s="11"/>
    </row>
    <row r="8804" spans="5:33">
      <c r="E8804" s="11"/>
      <c r="K8804" s="11"/>
      <c r="Q8804" s="11"/>
      <c r="X8804" s="11"/>
      <c r="AA8804" s="11"/>
      <c r="AG8804" s="11"/>
    </row>
    <row r="8805" spans="5:33">
      <c r="E8805" s="11"/>
      <c r="K8805" s="11"/>
      <c r="Q8805" s="11"/>
      <c r="X8805" s="11"/>
      <c r="AA8805" s="11"/>
      <c r="AG8805" s="11"/>
    </row>
    <row r="8806" spans="5:33">
      <c r="E8806" s="11"/>
      <c r="K8806" s="11"/>
      <c r="Q8806" s="11"/>
      <c r="X8806" s="11"/>
      <c r="AA8806" s="11"/>
      <c r="AG8806" s="11"/>
    </row>
    <row r="8807" spans="5:33">
      <c r="E8807" s="11"/>
      <c r="K8807" s="11"/>
      <c r="Q8807" s="11"/>
      <c r="X8807" s="11"/>
      <c r="AA8807" s="11"/>
      <c r="AG8807" s="11"/>
    </row>
    <row r="8808" spans="5:33">
      <c r="E8808" s="11"/>
      <c r="K8808" s="11"/>
      <c r="Q8808" s="11"/>
      <c r="X8808" s="11"/>
      <c r="AA8808" s="11"/>
      <c r="AG8808" s="11"/>
    </row>
    <row r="8809" spans="5:33">
      <c r="E8809" s="11"/>
      <c r="K8809" s="11"/>
      <c r="Q8809" s="11"/>
      <c r="X8809" s="11"/>
      <c r="AA8809" s="11"/>
      <c r="AG8809" s="11"/>
    </row>
    <row r="8810" spans="5:33">
      <c r="E8810" s="11"/>
      <c r="K8810" s="11"/>
      <c r="Q8810" s="11"/>
      <c r="X8810" s="11"/>
      <c r="AA8810" s="11"/>
      <c r="AG8810" s="11"/>
    </row>
    <row r="8811" spans="5:33">
      <c r="E8811" s="11"/>
      <c r="K8811" s="11"/>
      <c r="Q8811" s="11"/>
      <c r="X8811" s="11"/>
      <c r="AA8811" s="11"/>
      <c r="AG8811" s="11"/>
    </row>
    <row r="8812" spans="5:33">
      <c r="E8812" s="11"/>
      <c r="K8812" s="11"/>
      <c r="Q8812" s="11"/>
      <c r="X8812" s="11"/>
      <c r="AA8812" s="11"/>
      <c r="AG8812" s="11"/>
    </row>
    <row r="8813" spans="5:33">
      <c r="E8813" s="11"/>
      <c r="K8813" s="11"/>
      <c r="Q8813" s="11"/>
      <c r="X8813" s="11"/>
      <c r="AA8813" s="11"/>
      <c r="AG8813" s="11"/>
    </row>
    <row r="8814" spans="5:33">
      <c r="E8814" s="11"/>
      <c r="K8814" s="11"/>
      <c r="Q8814" s="11"/>
      <c r="X8814" s="11"/>
      <c r="AA8814" s="11"/>
      <c r="AG8814" s="11"/>
    </row>
    <row r="8815" spans="5:33">
      <c r="E8815" s="11"/>
      <c r="K8815" s="11"/>
      <c r="Q8815" s="11"/>
      <c r="X8815" s="11"/>
      <c r="AA8815" s="11"/>
      <c r="AG8815" s="11"/>
    </row>
    <row r="8816" spans="5:33">
      <c r="E8816" s="11"/>
      <c r="K8816" s="11"/>
      <c r="Q8816" s="11"/>
      <c r="X8816" s="11"/>
      <c r="AA8816" s="11"/>
      <c r="AG8816" s="11"/>
    </row>
    <row r="8817" spans="5:33">
      <c r="E8817" s="11"/>
      <c r="K8817" s="11"/>
      <c r="Q8817" s="11"/>
      <c r="X8817" s="11"/>
      <c r="AA8817" s="11"/>
      <c r="AG8817" s="11"/>
    </row>
    <row r="8818" spans="5:33">
      <c r="E8818" s="11"/>
      <c r="K8818" s="11"/>
      <c r="Q8818" s="11"/>
      <c r="X8818" s="11"/>
      <c r="AA8818" s="11"/>
      <c r="AG8818" s="11"/>
    </row>
    <row r="8819" spans="5:33">
      <c r="E8819" s="11"/>
      <c r="K8819" s="11"/>
      <c r="Q8819" s="11"/>
      <c r="X8819" s="11"/>
      <c r="AA8819" s="11"/>
      <c r="AG8819" s="11"/>
    </row>
    <row r="8820" spans="5:33">
      <c r="E8820" s="11"/>
      <c r="K8820" s="11"/>
      <c r="Q8820" s="11"/>
      <c r="X8820" s="11"/>
      <c r="AA8820" s="11"/>
      <c r="AG8820" s="11"/>
    </row>
    <row r="8821" spans="5:33">
      <c r="E8821" s="11"/>
      <c r="K8821" s="11"/>
      <c r="Q8821" s="11"/>
      <c r="X8821" s="11"/>
      <c r="AA8821" s="11"/>
      <c r="AG8821" s="11"/>
    </row>
    <row r="8822" spans="5:33">
      <c r="E8822" s="11"/>
      <c r="K8822" s="11"/>
      <c r="Q8822" s="11"/>
      <c r="X8822" s="11"/>
      <c r="AA8822" s="11"/>
      <c r="AG8822" s="11"/>
    </row>
    <row r="8823" spans="5:33">
      <c r="E8823" s="11"/>
      <c r="K8823" s="11"/>
      <c r="Q8823" s="11"/>
      <c r="X8823" s="11"/>
      <c r="AA8823" s="11"/>
      <c r="AG8823" s="11"/>
    </row>
    <row r="8824" spans="5:33">
      <c r="E8824" s="11"/>
      <c r="K8824" s="11"/>
      <c r="Q8824" s="11"/>
      <c r="X8824" s="11"/>
      <c r="AA8824" s="11"/>
      <c r="AG8824" s="11"/>
    </row>
    <row r="8825" spans="5:33">
      <c r="E8825" s="11"/>
      <c r="K8825" s="11"/>
      <c r="Q8825" s="11"/>
      <c r="X8825" s="11"/>
      <c r="AA8825" s="11"/>
      <c r="AG8825" s="11"/>
    </row>
    <row r="8826" spans="5:33">
      <c r="E8826" s="11"/>
      <c r="K8826" s="11"/>
      <c r="Q8826" s="11"/>
      <c r="X8826" s="11"/>
      <c r="AA8826" s="11"/>
      <c r="AG8826" s="11"/>
    </row>
    <row r="8827" spans="5:33">
      <c r="E8827" s="11"/>
      <c r="K8827" s="11"/>
      <c r="Q8827" s="11"/>
      <c r="X8827" s="11"/>
      <c r="AA8827" s="11"/>
      <c r="AG8827" s="11"/>
    </row>
    <row r="8828" spans="5:33">
      <c r="E8828" s="11"/>
      <c r="K8828" s="11"/>
      <c r="Q8828" s="11"/>
      <c r="X8828" s="11"/>
      <c r="AA8828" s="11"/>
      <c r="AG8828" s="11"/>
    </row>
    <row r="8829" spans="5:33">
      <c r="E8829" s="11"/>
      <c r="K8829" s="11"/>
      <c r="Q8829" s="11"/>
      <c r="X8829" s="11"/>
      <c r="AA8829" s="11"/>
      <c r="AG8829" s="11"/>
    </row>
    <row r="8830" spans="5:33">
      <c r="E8830" s="11"/>
      <c r="K8830" s="11"/>
      <c r="Q8830" s="11"/>
      <c r="X8830" s="11"/>
      <c r="AA8830" s="11"/>
      <c r="AG8830" s="11"/>
    </row>
    <row r="8831" spans="5:33">
      <c r="E8831" s="11"/>
      <c r="K8831" s="11"/>
      <c r="Q8831" s="11"/>
      <c r="X8831" s="11"/>
      <c r="AA8831" s="11"/>
      <c r="AG8831" s="11"/>
    </row>
    <row r="8832" spans="5:33">
      <c r="E8832" s="11"/>
      <c r="K8832" s="11"/>
      <c r="Q8832" s="11"/>
      <c r="X8832" s="11"/>
      <c r="AA8832" s="11"/>
      <c r="AG8832" s="11"/>
    </row>
    <row r="8833" spans="5:33">
      <c r="E8833" s="11"/>
      <c r="K8833" s="11"/>
      <c r="Q8833" s="11"/>
      <c r="X8833" s="11"/>
      <c r="AA8833" s="11"/>
      <c r="AG8833" s="11"/>
    </row>
    <row r="8834" spans="5:33">
      <c r="E8834" s="11"/>
      <c r="K8834" s="11"/>
      <c r="Q8834" s="11"/>
      <c r="X8834" s="11"/>
      <c r="AA8834" s="11"/>
      <c r="AG8834" s="11"/>
    </row>
    <row r="8835" spans="5:33">
      <c r="E8835" s="11"/>
      <c r="K8835" s="11"/>
      <c r="Q8835" s="11"/>
      <c r="X8835" s="11"/>
      <c r="AA8835" s="11"/>
      <c r="AG8835" s="11"/>
    </row>
    <row r="8836" spans="5:33">
      <c r="E8836" s="11"/>
      <c r="K8836" s="11"/>
      <c r="Q8836" s="11"/>
      <c r="X8836" s="11"/>
      <c r="AA8836" s="11"/>
      <c r="AG8836" s="11"/>
    </row>
    <row r="8837" spans="5:33">
      <c r="E8837" s="11"/>
      <c r="K8837" s="11"/>
      <c r="Q8837" s="11"/>
      <c r="X8837" s="11"/>
      <c r="AA8837" s="11"/>
      <c r="AG8837" s="11"/>
    </row>
    <row r="8838" spans="5:33">
      <c r="E8838" s="11"/>
      <c r="K8838" s="11"/>
      <c r="Q8838" s="11"/>
      <c r="X8838" s="11"/>
      <c r="AA8838" s="11"/>
      <c r="AG8838" s="11"/>
    </row>
    <row r="8839" spans="5:33">
      <c r="E8839" s="11"/>
      <c r="K8839" s="11"/>
      <c r="Q8839" s="11"/>
      <c r="X8839" s="11"/>
      <c r="AA8839" s="11"/>
      <c r="AG8839" s="11"/>
    </row>
    <row r="8840" spans="5:33">
      <c r="E8840" s="11"/>
      <c r="K8840" s="11"/>
      <c r="Q8840" s="11"/>
      <c r="X8840" s="11"/>
      <c r="AA8840" s="11"/>
      <c r="AG8840" s="11"/>
    </row>
    <row r="8841" spans="5:33">
      <c r="E8841" s="11"/>
      <c r="K8841" s="11"/>
      <c r="Q8841" s="11"/>
      <c r="X8841" s="11"/>
      <c r="AA8841" s="11"/>
      <c r="AG8841" s="11"/>
    </row>
    <row r="8842" spans="5:33">
      <c r="E8842" s="11"/>
      <c r="K8842" s="11"/>
      <c r="Q8842" s="11"/>
      <c r="X8842" s="11"/>
      <c r="AA8842" s="11"/>
      <c r="AG8842" s="11"/>
    </row>
    <row r="8843" spans="5:33">
      <c r="E8843" s="11"/>
      <c r="K8843" s="11"/>
      <c r="Q8843" s="11"/>
      <c r="X8843" s="11"/>
      <c r="AA8843" s="11"/>
      <c r="AG8843" s="11"/>
    </row>
    <row r="8844" spans="5:33">
      <c r="E8844" s="11"/>
      <c r="K8844" s="11"/>
      <c r="Q8844" s="11"/>
      <c r="X8844" s="11"/>
      <c r="AA8844" s="11"/>
      <c r="AG8844" s="11"/>
    </row>
    <row r="8845" spans="5:33">
      <c r="E8845" s="11"/>
      <c r="K8845" s="11"/>
      <c r="Q8845" s="11"/>
      <c r="X8845" s="11"/>
      <c r="AA8845" s="11"/>
      <c r="AG8845" s="11"/>
    </row>
    <row r="8846" spans="5:33">
      <c r="E8846" s="11"/>
      <c r="K8846" s="11"/>
      <c r="Q8846" s="11"/>
      <c r="X8846" s="11"/>
      <c r="AA8846" s="11"/>
      <c r="AG8846" s="11"/>
    </row>
    <row r="8847" spans="5:33">
      <c r="E8847" s="11"/>
      <c r="K8847" s="11"/>
      <c r="Q8847" s="11"/>
      <c r="X8847" s="11"/>
      <c r="AA8847" s="11"/>
      <c r="AG8847" s="11"/>
    </row>
    <row r="8848" spans="5:33">
      <c r="E8848" s="11"/>
      <c r="K8848" s="11"/>
      <c r="Q8848" s="11"/>
      <c r="X8848" s="11"/>
      <c r="AA8848" s="11"/>
      <c r="AG8848" s="11"/>
    </row>
    <row r="8849" spans="5:33">
      <c r="E8849" s="11"/>
      <c r="K8849" s="11"/>
      <c r="Q8849" s="11"/>
      <c r="X8849" s="11"/>
      <c r="AA8849" s="11"/>
      <c r="AG8849" s="11"/>
    </row>
    <row r="8850" spans="5:33">
      <c r="E8850" s="11"/>
      <c r="K8850" s="11"/>
      <c r="Q8850" s="11"/>
      <c r="X8850" s="11"/>
      <c r="AA8850" s="11"/>
      <c r="AG8850" s="11"/>
    </row>
    <row r="8851" spans="5:33">
      <c r="E8851" s="11"/>
      <c r="K8851" s="11"/>
      <c r="Q8851" s="11"/>
      <c r="X8851" s="11"/>
      <c r="AA8851" s="11"/>
      <c r="AG8851" s="11"/>
    </row>
    <row r="8852" spans="5:33">
      <c r="E8852" s="11"/>
      <c r="K8852" s="11"/>
      <c r="Q8852" s="11"/>
      <c r="X8852" s="11"/>
      <c r="AA8852" s="11"/>
      <c r="AG8852" s="11"/>
    </row>
    <row r="8853" spans="5:33">
      <c r="E8853" s="11"/>
      <c r="K8853" s="11"/>
      <c r="Q8853" s="11"/>
      <c r="X8853" s="11"/>
      <c r="AA8853" s="11"/>
      <c r="AG8853" s="11"/>
    </row>
    <row r="8854" spans="5:33">
      <c r="E8854" s="11"/>
      <c r="K8854" s="11"/>
      <c r="Q8854" s="11"/>
      <c r="X8854" s="11"/>
      <c r="AA8854" s="11"/>
      <c r="AG8854" s="11"/>
    </row>
    <row r="8855" spans="5:33">
      <c r="E8855" s="11"/>
      <c r="K8855" s="11"/>
      <c r="Q8855" s="11"/>
      <c r="X8855" s="11"/>
      <c r="AA8855" s="11"/>
      <c r="AG8855" s="11"/>
    </row>
    <row r="8856" spans="5:33">
      <c r="E8856" s="11"/>
      <c r="K8856" s="11"/>
      <c r="Q8856" s="11"/>
      <c r="X8856" s="11"/>
      <c r="AA8856" s="11"/>
      <c r="AG8856" s="11"/>
    </row>
    <row r="8857" spans="5:33">
      <c r="E8857" s="11"/>
      <c r="K8857" s="11"/>
      <c r="Q8857" s="11"/>
      <c r="X8857" s="11"/>
      <c r="AA8857" s="11"/>
      <c r="AG8857" s="11"/>
    </row>
    <row r="8858" spans="5:33">
      <c r="E8858" s="11"/>
      <c r="K8858" s="11"/>
      <c r="Q8858" s="11"/>
      <c r="X8858" s="11"/>
      <c r="AA8858" s="11"/>
      <c r="AG8858" s="11"/>
    </row>
    <row r="8859" spans="5:33">
      <c r="E8859" s="11"/>
      <c r="K8859" s="11"/>
      <c r="Q8859" s="11"/>
      <c r="X8859" s="11"/>
      <c r="AA8859" s="11"/>
      <c r="AG8859" s="11"/>
    </row>
    <row r="8860" spans="5:33">
      <c r="E8860" s="11"/>
      <c r="K8860" s="11"/>
      <c r="Q8860" s="11"/>
      <c r="X8860" s="11"/>
      <c r="AA8860" s="11"/>
      <c r="AG8860" s="11"/>
    </row>
    <row r="8861" spans="5:33">
      <c r="E8861" s="11"/>
      <c r="K8861" s="11"/>
      <c r="Q8861" s="11"/>
      <c r="X8861" s="11"/>
      <c r="AA8861" s="11"/>
      <c r="AG8861" s="11"/>
    </row>
    <row r="8862" spans="5:33">
      <c r="E8862" s="11"/>
      <c r="K8862" s="11"/>
      <c r="Q8862" s="11"/>
      <c r="X8862" s="11"/>
      <c r="AA8862" s="11"/>
      <c r="AG8862" s="11"/>
    </row>
    <row r="8863" spans="5:33">
      <c r="E8863" s="11"/>
      <c r="K8863" s="11"/>
      <c r="Q8863" s="11"/>
      <c r="X8863" s="11"/>
      <c r="AA8863" s="11"/>
      <c r="AG8863" s="11"/>
    </row>
    <row r="8864" spans="5:33">
      <c r="E8864" s="11"/>
      <c r="K8864" s="11"/>
      <c r="Q8864" s="11"/>
      <c r="X8864" s="11"/>
      <c r="AA8864" s="11"/>
      <c r="AG8864" s="11"/>
    </row>
    <row r="8865" spans="5:33">
      <c r="E8865" s="11"/>
      <c r="K8865" s="11"/>
      <c r="Q8865" s="11"/>
      <c r="X8865" s="11"/>
      <c r="AA8865" s="11"/>
      <c r="AG8865" s="11"/>
    </row>
    <row r="8866" spans="5:33">
      <c r="E8866" s="11"/>
      <c r="K8866" s="11"/>
      <c r="Q8866" s="11"/>
      <c r="X8866" s="11"/>
      <c r="AA8866" s="11"/>
      <c r="AG8866" s="11"/>
    </row>
    <row r="8867" spans="5:33">
      <c r="E8867" s="11"/>
      <c r="K8867" s="11"/>
      <c r="Q8867" s="11"/>
      <c r="X8867" s="11"/>
      <c r="AA8867" s="11"/>
      <c r="AG8867" s="11"/>
    </row>
    <row r="8868" spans="5:33">
      <c r="E8868" s="11"/>
      <c r="K8868" s="11"/>
      <c r="Q8868" s="11"/>
      <c r="X8868" s="11"/>
      <c r="AA8868" s="11"/>
      <c r="AG8868" s="11"/>
    </row>
    <row r="8869" spans="5:33">
      <c r="E8869" s="11"/>
      <c r="K8869" s="11"/>
      <c r="Q8869" s="11"/>
      <c r="X8869" s="11"/>
      <c r="AA8869" s="11"/>
      <c r="AG8869" s="11"/>
    </row>
    <row r="8870" spans="5:33">
      <c r="E8870" s="11"/>
      <c r="K8870" s="11"/>
      <c r="Q8870" s="11"/>
      <c r="X8870" s="11"/>
      <c r="AA8870" s="11"/>
      <c r="AG8870" s="11"/>
    </row>
    <row r="8871" spans="5:33">
      <c r="E8871" s="11"/>
      <c r="K8871" s="11"/>
      <c r="Q8871" s="11"/>
      <c r="X8871" s="11"/>
      <c r="AA8871" s="11"/>
      <c r="AG8871" s="11"/>
    </row>
    <row r="8872" spans="5:33">
      <c r="E8872" s="11"/>
      <c r="K8872" s="11"/>
      <c r="Q8872" s="11"/>
      <c r="X8872" s="11"/>
      <c r="AA8872" s="11"/>
      <c r="AG8872" s="11"/>
    </row>
    <row r="8873" spans="5:33">
      <c r="E8873" s="11"/>
      <c r="K8873" s="11"/>
      <c r="Q8873" s="11"/>
      <c r="X8873" s="11"/>
      <c r="AA8873" s="11"/>
      <c r="AG8873" s="11"/>
    </row>
    <row r="8874" spans="5:33">
      <c r="E8874" s="11"/>
      <c r="K8874" s="11"/>
      <c r="Q8874" s="11"/>
      <c r="X8874" s="11"/>
      <c r="AA8874" s="11"/>
      <c r="AG8874" s="11"/>
    </row>
    <row r="8875" spans="5:33">
      <c r="E8875" s="11"/>
      <c r="K8875" s="11"/>
      <c r="Q8875" s="11"/>
      <c r="X8875" s="11"/>
      <c r="AA8875" s="11"/>
      <c r="AG8875" s="11"/>
    </row>
    <row r="8876" spans="5:33">
      <c r="E8876" s="11"/>
      <c r="K8876" s="11"/>
      <c r="Q8876" s="11"/>
      <c r="X8876" s="11"/>
      <c r="AA8876" s="11"/>
      <c r="AG8876" s="11"/>
    </row>
    <row r="8877" spans="5:33">
      <c r="E8877" s="11"/>
      <c r="K8877" s="11"/>
      <c r="Q8877" s="11"/>
      <c r="X8877" s="11"/>
      <c r="AA8877" s="11"/>
      <c r="AG8877" s="11"/>
    </row>
    <row r="8878" spans="5:33">
      <c r="E8878" s="11"/>
      <c r="K8878" s="11"/>
      <c r="Q8878" s="11"/>
      <c r="X8878" s="11"/>
      <c r="AA8878" s="11"/>
      <c r="AG8878" s="11"/>
    </row>
    <row r="8879" spans="5:33">
      <c r="E8879" s="11"/>
      <c r="K8879" s="11"/>
      <c r="Q8879" s="11"/>
      <c r="X8879" s="11"/>
      <c r="AA8879" s="11"/>
      <c r="AG8879" s="11"/>
    </row>
    <row r="8880" spans="5:33">
      <c r="E8880" s="11"/>
      <c r="K8880" s="11"/>
      <c r="Q8880" s="11"/>
      <c r="X8880" s="11"/>
      <c r="AA8880" s="11"/>
      <c r="AG8880" s="11"/>
    </row>
    <row r="8881" spans="5:33">
      <c r="E8881" s="11"/>
      <c r="K8881" s="11"/>
      <c r="Q8881" s="11"/>
      <c r="X8881" s="11"/>
      <c r="AA8881" s="11"/>
      <c r="AG8881" s="11"/>
    </row>
    <row r="8882" spans="5:33">
      <c r="E8882" s="11"/>
      <c r="K8882" s="11"/>
      <c r="Q8882" s="11"/>
      <c r="X8882" s="11"/>
      <c r="AA8882" s="11"/>
      <c r="AG8882" s="11"/>
    </row>
    <row r="8883" spans="5:33">
      <c r="E8883" s="11"/>
      <c r="K8883" s="11"/>
      <c r="Q8883" s="11"/>
      <c r="X8883" s="11"/>
      <c r="AA8883" s="11"/>
      <c r="AG8883" s="11"/>
    </row>
    <row r="8884" spans="5:33">
      <c r="E8884" s="11"/>
      <c r="K8884" s="11"/>
      <c r="Q8884" s="11"/>
      <c r="X8884" s="11"/>
      <c r="AA8884" s="11"/>
      <c r="AG8884" s="11"/>
    </row>
    <row r="8885" spans="5:33">
      <c r="E8885" s="11"/>
      <c r="K8885" s="11"/>
      <c r="Q8885" s="11"/>
      <c r="X8885" s="11"/>
      <c r="AA8885" s="11"/>
      <c r="AG8885" s="11"/>
    </row>
    <row r="8886" spans="5:33">
      <c r="E8886" s="11"/>
      <c r="K8886" s="11"/>
      <c r="Q8886" s="11"/>
      <c r="X8886" s="11"/>
      <c r="AA8886" s="11"/>
      <c r="AG8886" s="11"/>
    </row>
    <row r="8887" spans="5:33">
      <c r="E8887" s="11"/>
      <c r="K8887" s="11"/>
      <c r="Q8887" s="11"/>
      <c r="X8887" s="11"/>
      <c r="AA8887" s="11"/>
      <c r="AG8887" s="11"/>
    </row>
    <row r="8888" spans="5:33">
      <c r="E8888" s="11"/>
      <c r="K8888" s="11"/>
      <c r="Q8888" s="11"/>
      <c r="X8888" s="11"/>
      <c r="AA8888" s="11"/>
      <c r="AG8888" s="11"/>
    </row>
    <row r="8889" spans="5:33">
      <c r="E8889" s="11"/>
      <c r="K8889" s="11"/>
      <c r="Q8889" s="11"/>
      <c r="X8889" s="11"/>
      <c r="AA8889" s="11"/>
      <c r="AG8889" s="11"/>
    </row>
    <row r="8890" spans="5:33">
      <c r="E8890" s="11"/>
      <c r="K8890" s="11"/>
      <c r="Q8890" s="11"/>
      <c r="X8890" s="11"/>
      <c r="AA8890" s="11"/>
      <c r="AG8890" s="11"/>
    </row>
    <row r="8891" spans="5:33">
      <c r="E8891" s="11"/>
      <c r="K8891" s="11"/>
      <c r="Q8891" s="11"/>
      <c r="X8891" s="11"/>
      <c r="AA8891" s="11"/>
      <c r="AG8891" s="11"/>
    </row>
    <row r="8892" spans="5:33">
      <c r="E8892" s="11"/>
      <c r="K8892" s="11"/>
      <c r="Q8892" s="11"/>
      <c r="X8892" s="11"/>
      <c r="AA8892" s="11"/>
      <c r="AG8892" s="11"/>
    </row>
    <row r="8893" spans="5:33">
      <c r="E8893" s="11"/>
      <c r="K8893" s="11"/>
      <c r="Q8893" s="11"/>
      <c r="X8893" s="11"/>
      <c r="AA8893" s="11"/>
      <c r="AG8893" s="11"/>
    </row>
    <row r="8894" spans="5:33">
      <c r="E8894" s="11"/>
      <c r="K8894" s="11"/>
      <c r="Q8894" s="11"/>
      <c r="X8894" s="11"/>
      <c r="AA8894" s="11"/>
      <c r="AG8894" s="11"/>
    </row>
    <row r="8895" spans="5:33">
      <c r="E8895" s="11"/>
      <c r="K8895" s="11"/>
      <c r="Q8895" s="11"/>
      <c r="X8895" s="11"/>
      <c r="AA8895" s="11"/>
      <c r="AG8895" s="11"/>
    </row>
    <row r="8896" spans="5:33">
      <c r="E8896" s="11"/>
      <c r="K8896" s="11"/>
      <c r="Q8896" s="11"/>
      <c r="X8896" s="11"/>
      <c r="AA8896" s="11"/>
      <c r="AG8896" s="11"/>
    </row>
    <row r="8897" spans="5:33">
      <c r="E8897" s="11"/>
      <c r="K8897" s="11"/>
      <c r="Q8897" s="11"/>
      <c r="X8897" s="11"/>
      <c r="AA8897" s="11"/>
      <c r="AG8897" s="11"/>
    </row>
    <row r="8898" spans="5:33">
      <c r="E8898" s="11"/>
      <c r="K8898" s="11"/>
      <c r="Q8898" s="11"/>
      <c r="X8898" s="11"/>
      <c r="AA8898" s="11"/>
      <c r="AG8898" s="11"/>
    </row>
    <row r="8899" spans="5:33">
      <c r="E8899" s="11"/>
      <c r="K8899" s="11"/>
      <c r="Q8899" s="11"/>
      <c r="X8899" s="11"/>
      <c r="AA8899" s="11"/>
      <c r="AG8899" s="11"/>
    </row>
    <row r="8900" spans="5:33">
      <c r="E8900" s="11"/>
      <c r="K8900" s="11"/>
      <c r="Q8900" s="11"/>
      <c r="X8900" s="11"/>
      <c r="AA8900" s="11"/>
      <c r="AG8900" s="11"/>
    </row>
    <row r="8901" spans="5:33">
      <c r="E8901" s="11"/>
      <c r="K8901" s="11"/>
      <c r="Q8901" s="11"/>
      <c r="X8901" s="11"/>
      <c r="AA8901" s="11"/>
      <c r="AG8901" s="11"/>
    </row>
    <row r="8902" spans="5:33">
      <c r="E8902" s="11"/>
      <c r="K8902" s="11"/>
      <c r="Q8902" s="11"/>
      <c r="X8902" s="11"/>
      <c r="AA8902" s="11"/>
      <c r="AG8902" s="11"/>
    </row>
    <row r="8903" spans="5:33">
      <c r="E8903" s="11"/>
      <c r="K8903" s="11"/>
      <c r="Q8903" s="11"/>
      <c r="X8903" s="11"/>
      <c r="AA8903" s="11"/>
      <c r="AG8903" s="11"/>
    </row>
    <row r="8904" spans="5:33">
      <c r="E8904" s="11"/>
      <c r="K8904" s="11"/>
      <c r="Q8904" s="11"/>
      <c r="X8904" s="11"/>
      <c r="AA8904" s="11"/>
      <c r="AG8904" s="11"/>
    </row>
    <row r="8905" spans="5:33">
      <c r="E8905" s="11"/>
      <c r="K8905" s="11"/>
      <c r="Q8905" s="11"/>
      <c r="X8905" s="11"/>
      <c r="AA8905" s="11"/>
      <c r="AG8905" s="11"/>
    </row>
    <row r="8906" spans="5:33">
      <c r="E8906" s="11"/>
      <c r="K8906" s="11"/>
      <c r="Q8906" s="11"/>
      <c r="X8906" s="11"/>
      <c r="AA8906" s="11"/>
      <c r="AG8906" s="11"/>
    </row>
    <row r="8907" spans="5:33">
      <c r="E8907" s="11"/>
      <c r="K8907" s="11"/>
      <c r="Q8907" s="11"/>
      <c r="X8907" s="11"/>
      <c r="AA8907" s="11"/>
      <c r="AG8907" s="11"/>
    </row>
    <row r="8908" spans="5:33">
      <c r="E8908" s="11"/>
      <c r="K8908" s="11"/>
      <c r="Q8908" s="11"/>
      <c r="X8908" s="11"/>
      <c r="AA8908" s="11"/>
      <c r="AG8908" s="11"/>
    </row>
    <row r="8909" spans="5:33">
      <c r="E8909" s="11"/>
      <c r="K8909" s="11"/>
      <c r="Q8909" s="11"/>
      <c r="X8909" s="11"/>
      <c r="AA8909" s="11"/>
      <c r="AG8909" s="11"/>
    </row>
    <row r="8910" spans="5:33">
      <c r="E8910" s="11"/>
      <c r="K8910" s="11"/>
      <c r="Q8910" s="11"/>
      <c r="X8910" s="11"/>
      <c r="AA8910" s="11"/>
      <c r="AG8910" s="11"/>
    </row>
    <row r="8911" spans="5:33">
      <c r="E8911" s="11"/>
      <c r="K8911" s="11"/>
      <c r="Q8911" s="11"/>
      <c r="X8911" s="11"/>
      <c r="AA8911" s="11"/>
      <c r="AG8911" s="11"/>
    </row>
    <row r="8912" spans="5:33">
      <c r="E8912" s="11"/>
      <c r="K8912" s="11"/>
      <c r="Q8912" s="11"/>
      <c r="X8912" s="11"/>
      <c r="AA8912" s="11"/>
      <c r="AG8912" s="11"/>
    </row>
    <row r="8913" spans="5:33">
      <c r="E8913" s="11"/>
      <c r="K8913" s="11"/>
      <c r="Q8913" s="11"/>
      <c r="X8913" s="11"/>
      <c r="AA8913" s="11"/>
      <c r="AG8913" s="11"/>
    </row>
    <row r="8914" spans="5:33">
      <c r="E8914" s="11"/>
      <c r="K8914" s="11"/>
      <c r="Q8914" s="11"/>
      <c r="X8914" s="11"/>
      <c r="AA8914" s="11"/>
      <c r="AG8914" s="11"/>
    </row>
    <row r="8915" spans="5:33">
      <c r="E8915" s="11"/>
      <c r="K8915" s="11"/>
      <c r="Q8915" s="11"/>
      <c r="X8915" s="11"/>
      <c r="AA8915" s="11"/>
      <c r="AG8915" s="11"/>
    </row>
    <row r="8916" spans="5:33">
      <c r="E8916" s="11"/>
      <c r="K8916" s="11"/>
      <c r="Q8916" s="11"/>
      <c r="X8916" s="11"/>
      <c r="AA8916" s="11"/>
      <c r="AG8916" s="11"/>
    </row>
    <row r="8917" spans="5:33">
      <c r="E8917" s="11"/>
      <c r="K8917" s="11"/>
      <c r="Q8917" s="11"/>
      <c r="X8917" s="11"/>
      <c r="AA8917" s="11"/>
      <c r="AG8917" s="11"/>
    </row>
    <row r="8918" spans="5:33">
      <c r="E8918" s="11"/>
      <c r="K8918" s="11"/>
      <c r="Q8918" s="11"/>
      <c r="X8918" s="11"/>
      <c r="AA8918" s="11"/>
      <c r="AG8918" s="11"/>
    </row>
    <row r="8919" spans="5:33">
      <c r="E8919" s="11"/>
      <c r="K8919" s="11"/>
      <c r="Q8919" s="11"/>
      <c r="X8919" s="11"/>
      <c r="AA8919" s="11"/>
      <c r="AG8919" s="11"/>
    </row>
    <row r="8920" spans="5:33">
      <c r="E8920" s="11"/>
      <c r="K8920" s="11"/>
      <c r="Q8920" s="11"/>
      <c r="X8920" s="11"/>
      <c r="AA8920" s="11"/>
      <c r="AG8920" s="11"/>
    </row>
    <row r="8921" spans="5:33">
      <c r="E8921" s="11"/>
      <c r="K8921" s="11"/>
      <c r="Q8921" s="11"/>
      <c r="X8921" s="11"/>
      <c r="AA8921" s="11"/>
      <c r="AG8921" s="11"/>
    </row>
    <row r="8922" spans="5:33">
      <c r="E8922" s="11"/>
      <c r="K8922" s="11"/>
      <c r="Q8922" s="11"/>
      <c r="X8922" s="11"/>
      <c r="AA8922" s="11"/>
      <c r="AG8922" s="11"/>
    </row>
    <row r="8923" spans="5:33">
      <c r="E8923" s="11"/>
      <c r="K8923" s="11"/>
      <c r="Q8923" s="11"/>
      <c r="X8923" s="11"/>
      <c r="AA8923" s="11"/>
      <c r="AG8923" s="11"/>
    </row>
    <row r="8924" spans="5:33">
      <c r="E8924" s="11"/>
      <c r="K8924" s="11"/>
      <c r="Q8924" s="11"/>
      <c r="X8924" s="11"/>
      <c r="AA8924" s="11"/>
      <c r="AG8924" s="11"/>
    </row>
    <row r="8925" spans="5:33">
      <c r="E8925" s="11"/>
      <c r="K8925" s="11"/>
      <c r="Q8925" s="11"/>
      <c r="X8925" s="11"/>
      <c r="AA8925" s="11"/>
      <c r="AG8925" s="11"/>
    </row>
    <row r="8926" spans="5:33">
      <c r="E8926" s="11"/>
      <c r="K8926" s="11"/>
      <c r="Q8926" s="11"/>
      <c r="X8926" s="11"/>
      <c r="AA8926" s="11"/>
      <c r="AG8926" s="11"/>
    </row>
    <row r="8927" spans="5:33">
      <c r="E8927" s="11"/>
      <c r="K8927" s="11"/>
      <c r="Q8927" s="11"/>
      <c r="X8927" s="11"/>
      <c r="AA8927" s="11"/>
      <c r="AG8927" s="11"/>
    </row>
    <row r="8928" spans="5:33">
      <c r="E8928" s="11"/>
      <c r="K8928" s="11"/>
      <c r="Q8928" s="11"/>
      <c r="X8928" s="11"/>
      <c r="AA8928" s="11"/>
      <c r="AG8928" s="11"/>
    </row>
    <row r="8929" spans="5:33">
      <c r="E8929" s="11"/>
      <c r="K8929" s="11"/>
      <c r="Q8929" s="11"/>
      <c r="X8929" s="11"/>
      <c r="AA8929" s="11"/>
      <c r="AG8929" s="11"/>
    </row>
    <row r="8930" spans="5:33">
      <c r="E8930" s="11"/>
      <c r="K8930" s="11"/>
      <c r="Q8930" s="11"/>
      <c r="X8930" s="11"/>
      <c r="AA8930" s="11"/>
      <c r="AG8930" s="11"/>
    </row>
    <row r="8931" spans="5:33">
      <c r="E8931" s="11"/>
      <c r="K8931" s="11"/>
      <c r="Q8931" s="11"/>
      <c r="X8931" s="11"/>
      <c r="AA8931" s="11"/>
      <c r="AG8931" s="11"/>
    </row>
    <row r="8932" spans="5:33">
      <c r="E8932" s="11"/>
      <c r="K8932" s="11"/>
      <c r="Q8932" s="11"/>
      <c r="X8932" s="11"/>
      <c r="AA8932" s="11"/>
      <c r="AG8932" s="11"/>
    </row>
    <row r="8933" spans="5:33">
      <c r="E8933" s="11"/>
      <c r="K8933" s="11"/>
      <c r="Q8933" s="11"/>
      <c r="X8933" s="11"/>
      <c r="AA8933" s="11"/>
      <c r="AG8933" s="11"/>
    </row>
    <row r="8934" spans="5:33">
      <c r="E8934" s="11"/>
      <c r="K8934" s="11"/>
      <c r="Q8934" s="11"/>
      <c r="X8934" s="11"/>
      <c r="AA8934" s="11"/>
      <c r="AG8934" s="11"/>
    </row>
    <row r="8935" spans="5:33">
      <c r="E8935" s="11"/>
      <c r="K8935" s="11"/>
      <c r="Q8935" s="11"/>
      <c r="X8935" s="11"/>
      <c r="AA8935" s="11"/>
      <c r="AG8935" s="11"/>
    </row>
    <row r="8936" spans="5:33">
      <c r="E8936" s="11"/>
      <c r="K8936" s="11"/>
      <c r="Q8936" s="11"/>
      <c r="X8936" s="11"/>
      <c r="AA8936" s="11"/>
      <c r="AG8936" s="11"/>
    </row>
    <row r="8937" spans="5:33">
      <c r="E8937" s="11"/>
      <c r="K8937" s="11"/>
      <c r="Q8937" s="11"/>
      <c r="X8937" s="11"/>
      <c r="AA8937" s="11"/>
      <c r="AG8937" s="11"/>
    </row>
    <row r="8938" spans="5:33">
      <c r="E8938" s="11"/>
      <c r="K8938" s="11"/>
      <c r="Q8938" s="11"/>
      <c r="X8938" s="11"/>
      <c r="AA8938" s="11"/>
      <c r="AG8938" s="11"/>
    </row>
    <row r="8939" spans="5:33">
      <c r="E8939" s="11"/>
      <c r="K8939" s="11"/>
      <c r="Q8939" s="11"/>
      <c r="X8939" s="11"/>
      <c r="AA8939" s="11"/>
      <c r="AG8939" s="11"/>
    </row>
    <row r="8940" spans="5:33">
      <c r="E8940" s="11"/>
      <c r="K8940" s="11"/>
      <c r="Q8940" s="11"/>
      <c r="X8940" s="11"/>
      <c r="AA8940" s="11"/>
      <c r="AG8940" s="11"/>
    </row>
    <row r="8941" spans="5:33">
      <c r="E8941" s="11"/>
      <c r="K8941" s="11"/>
      <c r="Q8941" s="11"/>
      <c r="X8941" s="11"/>
      <c r="AA8941" s="11"/>
      <c r="AG8941" s="11"/>
    </row>
    <row r="8942" spans="5:33">
      <c r="E8942" s="11"/>
      <c r="K8942" s="11"/>
      <c r="Q8942" s="11"/>
      <c r="X8942" s="11"/>
      <c r="AA8942" s="11"/>
      <c r="AG8942" s="11"/>
    </row>
    <row r="8943" spans="5:33">
      <c r="E8943" s="11"/>
      <c r="K8943" s="11"/>
      <c r="Q8943" s="11"/>
      <c r="X8943" s="11"/>
      <c r="AA8943" s="11"/>
      <c r="AG8943" s="11"/>
    </row>
    <row r="8944" spans="5:33">
      <c r="E8944" s="11"/>
      <c r="K8944" s="11"/>
      <c r="Q8944" s="11"/>
      <c r="X8944" s="11"/>
      <c r="AA8944" s="11"/>
      <c r="AG8944" s="11"/>
    </row>
    <row r="8945" spans="5:33">
      <c r="E8945" s="11"/>
      <c r="K8945" s="11"/>
      <c r="Q8945" s="11"/>
      <c r="X8945" s="11"/>
      <c r="AA8945" s="11"/>
      <c r="AG8945" s="11"/>
    </row>
    <row r="8946" spans="5:33">
      <c r="E8946" s="11"/>
      <c r="K8946" s="11"/>
      <c r="Q8946" s="11"/>
      <c r="X8946" s="11"/>
      <c r="AA8946" s="11"/>
      <c r="AG8946" s="11"/>
    </row>
    <row r="8947" spans="5:33">
      <c r="E8947" s="11"/>
      <c r="K8947" s="11"/>
      <c r="Q8947" s="11"/>
      <c r="X8947" s="11"/>
      <c r="AA8947" s="11"/>
      <c r="AG8947" s="11"/>
    </row>
    <row r="8948" spans="5:33">
      <c r="E8948" s="11"/>
      <c r="K8948" s="11"/>
      <c r="Q8948" s="11"/>
      <c r="X8948" s="11"/>
      <c r="AA8948" s="11"/>
      <c r="AG8948" s="11"/>
    </row>
    <row r="8949" spans="5:33">
      <c r="E8949" s="11"/>
      <c r="K8949" s="11"/>
      <c r="Q8949" s="11"/>
      <c r="X8949" s="11"/>
      <c r="AA8949" s="11"/>
      <c r="AG8949" s="11"/>
    </row>
    <row r="8950" spans="5:33">
      <c r="E8950" s="11"/>
      <c r="K8950" s="11"/>
      <c r="Q8950" s="11"/>
      <c r="X8950" s="11"/>
      <c r="AA8950" s="11"/>
      <c r="AG8950" s="11"/>
    </row>
    <row r="8951" spans="5:33">
      <c r="E8951" s="11"/>
      <c r="K8951" s="11"/>
      <c r="Q8951" s="11"/>
      <c r="X8951" s="11"/>
      <c r="AA8951" s="11"/>
      <c r="AG8951" s="11"/>
    </row>
    <row r="8952" spans="5:33">
      <c r="E8952" s="11"/>
      <c r="K8952" s="11"/>
      <c r="Q8952" s="11"/>
      <c r="X8952" s="11"/>
      <c r="AA8952" s="11"/>
      <c r="AG8952" s="11"/>
    </row>
    <row r="8953" spans="5:33">
      <c r="E8953" s="11"/>
      <c r="K8953" s="11"/>
      <c r="Q8953" s="11"/>
      <c r="X8953" s="11"/>
      <c r="AA8953" s="11"/>
      <c r="AG8953" s="11"/>
    </row>
    <row r="8954" spans="5:33">
      <c r="E8954" s="11"/>
      <c r="K8954" s="11"/>
      <c r="Q8954" s="11"/>
      <c r="X8954" s="11"/>
      <c r="AA8954" s="11"/>
      <c r="AG8954" s="11"/>
    </row>
    <row r="8955" spans="5:33">
      <c r="E8955" s="11"/>
      <c r="K8955" s="11"/>
      <c r="Q8955" s="11"/>
      <c r="X8955" s="11"/>
      <c r="AA8955" s="11"/>
      <c r="AG8955" s="11"/>
    </row>
    <row r="8956" spans="5:33">
      <c r="E8956" s="11"/>
      <c r="K8956" s="11"/>
      <c r="Q8956" s="11"/>
      <c r="X8956" s="11"/>
      <c r="AA8956" s="11"/>
      <c r="AG8956" s="11"/>
    </row>
    <row r="8957" spans="5:33">
      <c r="E8957" s="11"/>
      <c r="K8957" s="11"/>
      <c r="Q8957" s="11"/>
      <c r="X8957" s="11"/>
      <c r="AA8957" s="11"/>
      <c r="AG8957" s="11"/>
    </row>
    <row r="8958" spans="5:33">
      <c r="E8958" s="11"/>
      <c r="K8958" s="11"/>
      <c r="Q8958" s="11"/>
      <c r="X8958" s="11"/>
      <c r="AA8958" s="11"/>
      <c r="AG8958" s="11"/>
    </row>
    <row r="8959" spans="5:33">
      <c r="E8959" s="11"/>
      <c r="K8959" s="11"/>
      <c r="Q8959" s="11"/>
      <c r="X8959" s="11"/>
      <c r="AA8959" s="11"/>
      <c r="AG8959" s="11"/>
    </row>
    <row r="8960" spans="5:33">
      <c r="E8960" s="11"/>
      <c r="K8960" s="11"/>
      <c r="Q8960" s="11"/>
      <c r="X8960" s="11"/>
      <c r="AA8960" s="11"/>
      <c r="AG8960" s="11"/>
    </row>
    <row r="8961" spans="5:33">
      <c r="E8961" s="11"/>
      <c r="K8961" s="11"/>
      <c r="Q8961" s="11"/>
      <c r="X8961" s="11"/>
      <c r="AA8961" s="11"/>
      <c r="AG8961" s="11"/>
    </row>
    <row r="8962" spans="5:33">
      <c r="E8962" s="11"/>
      <c r="K8962" s="11"/>
      <c r="Q8962" s="11"/>
      <c r="X8962" s="11"/>
      <c r="AA8962" s="11"/>
      <c r="AG8962" s="11"/>
    </row>
    <row r="8963" spans="5:33">
      <c r="E8963" s="11"/>
      <c r="K8963" s="11"/>
      <c r="Q8963" s="11"/>
      <c r="X8963" s="11"/>
      <c r="AA8963" s="11"/>
      <c r="AG8963" s="11"/>
    </row>
    <row r="8964" spans="5:33">
      <c r="E8964" s="11"/>
      <c r="K8964" s="11"/>
      <c r="Q8964" s="11"/>
      <c r="X8964" s="11"/>
      <c r="AA8964" s="11"/>
      <c r="AG8964" s="11"/>
    </row>
    <row r="8965" spans="5:33">
      <c r="E8965" s="11"/>
      <c r="K8965" s="11"/>
      <c r="Q8965" s="11"/>
      <c r="X8965" s="11"/>
      <c r="AA8965" s="11"/>
      <c r="AG8965" s="11"/>
    </row>
    <row r="8966" spans="5:33">
      <c r="E8966" s="11"/>
      <c r="K8966" s="11"/>
      <c r="Q8966" s="11"/>
      <c r="X8966" s="11"/>
      <c r="AA8966" s="11"/>
      <c r="AG8966" s="11"/>
    </row>
    <row r="8967" spans="5:33">
      <c r="E8967" s="11"/>
      <c r="K8967" s="11"/>
      <c r="Q8967" s="11"/>
      <c r="X8967" s="11"/>
      <c r="AA8967" s="11"/>
      <c r="AG8967" s="11"/>
    </row>
    <row r="8968" spans="5:33">
      <c r="E8968" s="11"/>
      <c r="K8968" s="11"/>
      <c r="Q8968" s="11"/>
      <c r="X8968" s="11"/>
      <c r="AA8968" s="11"/>
      <c r="AG8968" s="11"/>
    </row>
    <row r="8969" spans="5:33">
      <c r="E8969" s="11"/>
      <c r="K8969" s="11"/>
      <c r="Q8969" s="11"/>
      <c r="X8969" s="11"/>
      <c r="AA8969" s="11"/>
      <c r="AG8969" s="11"/>
    </row>
    <row r="8970" spans="5:33">
      <c r="E8970" s="11"/>
      <c r="K8970" s="11"/>
      <c r="Q8970" s="11"/>
      <c r="X8970" s="11"/>
      <c r="AA8970" s="11"/>
      <c r="AG8970" s="11"/>
    </row>
    <row r="8971" spans="5:33">
      <c r="E8971" s="11"/>
      <c r="K8971" s="11"/>
      <c r="Q8971" s="11"/>
      <c r="X8971" s="11"/>
      <c r="AA8971" s="11"/>
      <c r="AG8971" s="11"/>
    </row>
    <row r="8972" spans="5:33">
      <c r="E8972" s="11"/>
      <c r="K8972" s="11"/>
      <c r="Q8972" s="11"/>
      <c r="X8972" s="11"/>
      <c r="AA8972" s="11"/>
      <c r="AG8972" s="11"/>
    </row>
    <row r="8973" spans="5:33">
      <c r="E8973" s="11"/>
      <c r="K8973" s="11"/>
      <c r="Q8973" s="11"/>
      <c r="X8973" s="11"/>
      <c r="AA8973" s="11"/>
      <c r="AG8973" s="11"/>
    </row>
    <row r="8974" spans="5:33">
      <c r="E8974" s="11"/>
      <c r="K8974" s="11"/>
      <c r="Q8974" s="11"/>
      <c r="X8974" s="11"/>
      <c r="AA8974" s="11"/>
      <c r="AG8974" s="11"/>
    </row>
    <row r="8975" spans="5:33">
      <c r="E8975" s="11"/>
      <c r="K8975" s="11"/>
      <c r="Q8975" s="11"/>
      <c r="X8975" s="11"/>
      <c r="AA8975" s="11"/>
      <c r="AG8975" s="11"/>
    </row>
    <row r="8976" spans="5:33">
      <c r="E8976" s="11"/>
      <c r="K8976" s="11"/>
      <c r="Q8976" s="11"/>
      <c r="X8976" s="11"/>
      <c r="AA8976" s="11"/>
      <c r="AG8976" s="11"/>
    </row>
    <row r="8977" spans="5:33">
      <c r="E8977" s="11"/>
      <c r="K8977" s="11"/>
      <c r="Q8977" s="11"/>
      <c r="X8977" s="11"/>
      <c r="AA8977" s="11"/>
      <c r="AG8977" s="11"/>
    </row>
    <row r="8978" spans="5:33">
      <c r="E8978" s="11"/>
      <c r="K8978" s="11"/>
      <c r="Q8978" s="11"/>
      <c r="X8978" s="11"/>
      <c r="AA8978" s="11"/>
      <c r="AG8978" s="11"/>
    </row>
    <row r="8979" spans="5:33">
      <c r="E8979" s="11"/>
      <c r="K8979" s="11"/>
      <c r="Q8979" s="11"/>
      <c r="X8979" s="11"/>
      <c r="AA8979" s="11"/>
      <c r="AG8979" s="11"/>
    </row>
    <row r="8980" spans="5:33">
      <c r="E8980" s="11"/>
      <c r="K8980" s="11"/>
      <c r="Q8980" s="11"/>
      <c r="X8980" s="11"/>
      <c r="AA8980" s="11"/>
      <c r="AG8980" s="11"/>
    </row>
    <row r="8981" spans="5:33">
      <c r="E8981" s="11"/>
      <c r="K8981" s="11"/>
      <c r="Q8981" s="11"/>
      <c r="X8981" s="11"/>
      <c r="AA8981" s="11"/>
      <c r="AG8981" s="11"/>
    </row>
    <row r="8982" spans="5:33">
      <c r="E8982" s="11"/>
      <c r="K8982" s="11"/>
      <c r="Q8982" s="11"/>
      <c r="X8982" s="11"/>
      <c r="AA8982" s="11"/>
      <c r="AG8982" s="11"/>
    </row>
    <row r="8983" spans="5:33">
      <c r="E8983" s="11"/>
      <c r="K8983" s="11"/>
      <c r="Q8983" s="11"/>
      <c r="X8983" s="11"/>
      <c r="AA8983" s="11"/>
      <c r="AG8983" s="11"/>
    </row>
    <row r="8984" spans="5:33">
      <c r="E8984" s="11"/>
      <c r="K8984" s="11"/>
      <c r="Q8984" s="11"/>
      <c r="X8984" s="11"/>
      <c r="AA8984" s="11"/>
      <c r="AG8984" s="11"/>
    </row>
    <row r="8985" spans="5:33">
      <c r="E8985" s="11"/>
      <c r="K8985" s="11"/>
      <c r="Q8985" s="11"/>
      <c r="X8985" s="11"/>
      <c r="AA8985" s="11"/>
      <c r="AG8985" s="11"/>
    </row>
    <row r="8986" spans="5:33">
      <c r="E8986" s="11"/>
      <c r="K8986" s="11"/>
      <c r="Q8986" s="11"/>
      <c r="X8986" s="11"/>
      <c r="AA8986" s="11"/>
      <c r="AG8986" s="11"/>
    </row>
    <row r="8987" spans="5:33">
      <c r="E8987" s="11"/>
      <c r="K8987" s="11"/>
      <c r="Q8987" s="11"/>
      <c r="X8987" s="11"/>
      <c r="AA8987" s="11"/>
      <c r="AG8987" s="11"/>
    </row>
    <row r="8988" spans="5:33">
      <c r="E8988" s="11"/>
      <c r="K8988" s="11"/>
      <c r="Q8988" s="11"/>
      <c r="X8988" s="11"/>
      <c r="AA8988" s="11"/>
      <c r="AG8988" s="11"/>
    </row>
    <row r="8989" spans="5:33">
      <c r="E8989" s="11"/>
      <c r="K8989" s="11"/>
      <c r="Q8989" s="11"/>
      <c r="X8989" s="11"/>
      <c r="AA8989" s="11"/>
      <c r="AG8989" s="11"/>
    </row>
    <row r="8990" spans="5:33">
      <c r="E8990" s="11"/>
      <c r="K8990" s="11"/>
      <c r="Q8990" s="11"/>
      <c r="X8990" s="11"/>
      <c r="AA8990" s="11"/>
      <c r="AG8990" s="11"/>
    </row>
    <row r="8991" spans="5:33">
      <c r="E8991" s="11"/>
      <c r="K8991" s="11"/>
      <c r="Q8991" s="11"/>
      <c r="X8991" s="11"/>
      <c r="AA8991" s="11"/>
      <c r="AG8991" s="11"/>
    </row>
    <row r="8992" spans="5:33">
      <c r="E8992" s="11"/>
      <c r="K8992" s="11"/>
      <c r="Q8992" s="11"/>
      <c r="X8992" s="11"/>
      <c r="AA8992" s="11"/>
      <c r="AG8992" s="11"/>
    </row>
    <row r="8993" spans="5:33">
      <c r="E8993" s="11"/>
      <c r="K8993" s="11"/>
      <c r="Q8993" s="11"/>
      <c r="X8993" s="11"/>
      <c r="AA8993" s="11"/>
      <c r="AG8993" s="11"/>
    </row>
    <row r="8994" spans="5:33">
      <c r="E8994" s="11"/>
      <c r="K8994" s="11"/>
      <c r="Q8994" s="11"/>
      <c r="X8994" s="11"/>
      <c r="AA8994" s="11"/>
      <c r="AG8994" s="11"/>
    </row>
    <row r="8995" spans="5:33">
      <c r="E8995" s="11"/>
      <c r="K8995" s="11"/>
      <c r="Q8995" s="11"/>
      <c r="X8995" s="11"/>
      <c r="AA8995" s="11"/>
      <c r="AG8995" s="11"/>
    </row>
    <row r="8996" spans="5:33">
      <c r="E8996" s="11"/>
      <c r="K8996" s="11"/>
      <c r="Q8996" s="11"/>
      <c r="X8996" s="11"/>
      <c r="AA8996" s="11"/>
      <c r="AG8996" s="11"/>
    </row>
    <row r="8997" spans="5:33">
      <c r="E8997" s="11"/>
      <c r="K8997" s="11"/>
      <c r="Q8997" s="11"/>
      <c r="X8997" s="11"/>
      <c r="AA8997" s="11"/>
      <c r="AG8997" s="11"/>
    </row>
    <row r="8998" spans="5:33">
      <c r="E8998" s="11"/>
      <c r="K8998" s="11"/>
      <c r="Q8998" s="11"/>
      <c r="X8998" s="11"/>
      <c r="AA8998" s="11"/>
      <c r="AG8998" s="11"/>
    </row>
    <row r="8999" spans="5:33">
      <c r="E8999" s="11"/>
      <c r="K8999" s="11"/>
      <c r="Q8999" s="11"/>
      <c r="X8999" s="11"/>
      <c r="AA8999" s="11"/>
      <c r="AG8999" s="11"/>
    </row>
    <row r="9000" spans="5:33">
      <c r="E9000" s="11"/>
      <c r="K9000" s="11"/>
      <c r="Q9000" s="11"/>
      <c r="X9000" s="11"/>
      <c r="AA9000" s="11"/>
      <c r="AG9000" s="11"/>
    </row>
    <row r="9001" spans="5:33">
      <c r="E9001" s="11"/>
      <c r="K9001" s="11"/>
      <c r="Q9001" s="11"/>
      <c r="X9001" s="11"/>
      <c r="AA9001" s="11"/>
      <c r="AG9001" s="11"/>
    </row>
    <row r="9002" spans="5:33">
      <c r="E9002" s="11"/>
      <c r="K9002" s="11"/>
      <c r="Q9002" s="11"/>
      <c r="X9002" s="11"/>
      <c r="AA9002" s="11"/>
      <c r="AG9002" s="11"/>
    </row>
    <row r="9003" spans="5:33">
      <c r="E9003" s="11"/>
      <c r="K9003" s="11"/>
      <c r="Q9003" s="11"/>
      <c r="X9003" s="11"/>
      <c r="AA9003" s="11"/>
      <c r="AG9003" s="11"/>
    </row>
    <row r="9004" spans="5:33">
      <c r="E9004" s="11"/>
      <c r="K9004" s="11"/>
      <c r="Q9004" s="11"/>
      <c r="X9004" s="11"/>
      <c r="AA9004" s="11"/>
      <c r="AG9004" s="11"/>
    </row>
    <row r="9005" spans="5:33">
      <c r="E9005" s="11"/>
      <c r="K9005" s="11"/>
      <c r="Q9005" s="11"/>
      <c r="X9005" s="11"/>
      <c r="AA9005" s="11"/>
      <c r="AG9005" s="11"/>
    </row>
    <row r="9006" spans="5:33">
      <c r="E9006" s="11"/>
      <c r="K9006" s="11"/>
      <c r="Q9006" s="11"/>
      <c r="X9006" s="11"/>
      <c r="AA9006" s="11"/>
      <c r="AG9006" s="11"/>
    </row>
    <row r="9007" spans="5:33">
      <c r="E9007" s="11"/>
      <c r="K9007" s="11"/>
      <c r="Q9007" s="11"/>
      <c r="X9007" s="11"/>
      <c r="AA9007" s="11"/>
      <c r="AG9007" s="11"/>
    </row>
    <row r="9008" spans="5:33">
      <c r="E9008" s="11"/>
      <c r="K9008" s="11"/>
      <c r="Q9008" s="11"/>
      <c r="X9008" s="11"/>
      <c r="AA9008" s="11"/>
      <c r="AG9008" s="11"/>
    </row>
    <row r="9009" spans="5:33">
      <c r="E9009" s="11"/>
      <c r="K9009" s="11"/>
      <c r="Q9009" s="11"/>
      <c r="X9009" s="11"/>
      <c r="AA9009" s="11"/>
      <c r="AG9009" s="11"/>
    </row>
    <row r="9010" spans="5:33">
      <c r="E9010" s="11"/>
      <c r="K9010" s="11"/>
      <c r="Q9010" s="11"/>
      <c r="X9010" s="11"/>
      <c r="AA9010" s="11"/>
      <c r="AG9010" s="11"/>
    </row>
    <row r="9011" spans="5:33">
      <c r="E9011" s="11"/>
      <c r="K9011" s="11"/>
      <c r="Q9011" s="11"/>
      <c r="X9011" s="11"/>
      <c r="AA9011" s="11"/>
      <c r="AG9011" s="11"/>
    </row>
    <row r="9012" spans="5:33">
      <c r="E9012" s="11"/>
      <c r="K9012" s="11"/>
      <c r="Q9012" s="11"/>
      <c r="X9012" s="11"/>
      <c r="AA9012" s="11"/>
      <c r="AG9012" s="11"/>
    </row>
    <row r="9013" spans="5:33">
      <c r="E9013" s="11"/>
      <c r="K9013" s="11"/>
      <c r="Q9013" s="11"/>
      <c r="X9013" s="11"/>
      <c r="AA9013" s="11"/>
      <c r="AG9013" s="11"/>
    </row>
    <row r="9014" spans="5:33">
      <c r="E9014" s="11"/>
      <c r="K9014" s="11"/>
      <c r="Q9014" s="11"/>
      <c r="X9014" s="11"/>
      <c r="AA9014" s="11"/>
      <c r="AG9014" s="11"/>
    </row>
    <row r="9015" spans="5:33">
      <c r="E9015" s="11"/>
      <c r="K9015" s="11"/>
      <c r="Q9015" s="11"/>
      <c r="X9015" s="11"/>
      <c r="AA9015" s="11"/>
      <c r="AG9015" s="11"/>
    </row>
    <row r="9016" spans="5:33">
      <c r="E9016" s="11"/>
      <c r="K9016" s="11"/>
      <c r="Q9016" s="11"/>
      <c r="X9016" s="11"/>
      <c r="AA9016" s="11"/>
      <c r="AG9016" s="11"/>
    </row>
    <row r="9017" spans="5:33">
      <c r="E9017" s="11"/>
      <c r="K9017" s="11"/>
      <c r="Q9017" s="11"/>
      <c r="X9017" s="11"/>
      <c r="AA9017" s="11"/>
      <c r="AG9017" s="11"/>
    </row>
    <row r="9018" spans="5:33">
      <c r="E9018" s="11"/>
      <c r="K9018" s="11"/>
      <c r="Q9018" s="11"/>
      <c r="X9018" s="11"/>
      <c r="AA9018" s="11"/>
      <c r="AG9018" s="11"/>
    </row>
    <row r="9019" spans="5:33">
      <c r="E9019" s="11"/>
      <c r="K9019" s="11"/>
      <c r="Q9019" s="11"/>
      <c r="X9019" s="11"/>
      <c r="AA9019" s="11"/>
      <c r="AG9019" s="11"/>
    </row>
    <row r="9020" spans="5:33">
      <c r="E9020" s="11"/>
      <c r="K9020" s="11"/>
      <c r="Q9020" s="11"/>
      <c r="X9020" s="11"/>
      <c r="AA9020" s="11"/>
      <c r="AG9020" s="11"/>
    </row>
    <row r="9021" spans="5:33">
      <c r="E9021" s="11"/>
      <c r="K9021" s="11"/>
      <c r="Q9021" s="11"/>
      <c r="X9021" s="11"/>
      <c r="AA9021" s="11"/>
      <c r="AG9021" s="11"/>
    </row>
    <row r="9022" spans="5:33">
      <c r="E9022" s="11"/>
      <c r="K9022" s="11"/>
      <c r="Q9022" s="11"/>
      <c r="X9022" s="11"/>
      <c r="AA9022" s="11"/>
      <c r="AG9022" s="11"/>
    </row>
    <row r="9023" spans="5:33">
      <c r="E9023" s="11"/>
      <c r="K9023" s="11"/>
      <c r="Q9023" s="11"/>
      <c r="X9023" s="11"/>
      <c r="AA9023" s="11"/>
      <c r="AG9023" s="11"/>
    </row>
    <row r="9024" spans="5:33">
      <c r="E9024" s="11"/>
      <c r="K9024" s="11"/>
      <c r="Q9024" s="11"/>
      <c r="X9024" s="11"/>
      <c r="AA9024" s="11"/>
      <c r="AG9024" s="11"/>
    </row>
    <row r="9025" spans="5:33">
      <c r="E9025" s="11"/>
      <c r="K9025" s="11"/>
      <c r="Q9025" s="11"/>
      <c r="X9025" s="11"/>
      <c r="AA9025" s="11"/>
      <c r="AG9025" s="11"/>
    </row>
    <row r="9026" spans="5:33">
      <c r="E9026" s="11"/>
      <c r="K9026" s="11"/>
      <c r="Q9026" s="11"/>
      <c r="X9026" s="11"/>
      <c r="AA9026" s="11"/>
      <c r="AG9026" s="11"/>
    </row>
    <row r="9027" spans="5:33">
      <c r="E9027" s="11"/>
      <c r="K9027" s="11"/>
      <c r="Q9027" s="11"/>
      <c r="X9027" s="11"/>
      <c r="AA9027" s="11"/>
      <c r="AG9027" s="11"/>
    </row>
    <row r="9028" spans="5:33">
      <c r="E9028" s="11"/>
      <c r="K9028" s="11"/>
      <c r="Q9028" s="11"/>
      <c r="X9028" s="11"/>
      <c r="AA9028" s="11"/>
      <c r="AG9028" s="11"/>
    </row>
    <row r="9029" spans="5:33">
      <c r="E9029" s="11"/>
      <c r="K9029" s="11"/>
      <c r="Q9029" s="11"/>
      <c r="X9029" s="11"/>
      <c r="AA9029" s="11"/>
      <c r="AG9029" s="11"/>
    </row>
    <row r="9030" spans="5:33">
      <c r="E9030" s="11"/>
      <c r="K9030" s="11"/>
      <c r="Q9030" s="11"/>
      <c r="X9030" s="11"/>
      <c r="AA9030" s="11"/>
      <c r="AG9030" s="11"/>
    </row>
    <row r="9031" spans="5:33">
      <c r="E9031" s="11"/>
      <c r="K9031" s="11"/>
      <c r="Q9031" s="11"/>
      <c r="X9031" s="11"/>
      <c r="AA9031" s="11"/>
      <c r="AG9031" s="11"/>
    </row>
    <row r="9032" spans="5:33">
      <c r="E9032" s="11"/>
      <c r="K9032" s="11"/>
      <c r="Q9032" s="11"/>
      <c r="X9032" s="11"/>
      <c r="AA9032" s="11"/>
      <c r="AG9032" s="11"/>
    </row>
    <row r="9033" spans="5:33">
      <c r="E9033" s="11"/>
      <c r="K9033" s="11"/>
      <c r="Q9033" s="11"/>
      <c r="X9033" s="11"/>
      <c r="AA9033" s="11"/>
      <c r="AG9033" s="11"/>
    </row>
    <row r="9034" spans="5:33">
      <c r="E9034" s="11"/>
      <c r="K9034" s="11"/>
      <c r="Q9034" s="11"/>
      <c r="X9034" s="11"/>
      <c r="AA9034" s="11"/>
      <c r="AG9034" s="11"/>
    </row>
    <row r="9035" spans="5:33">
      <c r="E9035" s="11"/>
      <c r="K9035" s="11"/>
      <c r="Q9035" s="11"/>
      <c r="X9035" s="11"/>
      <c r="AA9035" s="11"/>
      <c r="AG9035" s="11"/>
    </row>
    <row r="9036" spans="5:33">
      <c r="E9036" s="11"/>
      <c r="K9036" s="11"/>
      <c r="Q9036" s="11"/>
      <c r="X9036" s="11"/>
      <c r="AA9036" s="11"/>
      <c r="AG9036" s="11"/>
    </row>
    <row r="9037" spans="5:33">
      <c r="E9037" s="11"/>
      <c r="K9037" s="11"/>
      <c r="Q9037" s="11"/>
      <c r="X9037" s="11"/>
      <c r="AA9037" s="11"/>
      <c r="AG9037" s="11"/>
    </row>
    <row r="9038" spans="5:33">
      <c r="E9038" s="11"/>
      <c r="K9038" s="11"/>
      <c r="Q9038" s="11"/>
      <c r="X9038" s="11"/>
      <c r="AA9038" s="11"/>
      <c r="AG9038" s="11"/>
    </row>
    <row r="9039" spans="5:33">
      <c r="E9039" s="11"/>
      <c r="K9039" s="11"/>
      <c r="Q9039" s="11"/>
      <c r="X9039" s="11"/>
      <c r="AA9039" s="11"/>
      <c r="AG9039" s="11"/>
    </row>
    <row r="9040" spans="5:33">
      <c r="E9040" s="11"/>
      <c r="K9040" s="11"/>
      <c r="Q9040" s="11"/>
      <c r="X9040" s="11"/>
      <c r="AA9040" s="11"/>
      <c r="AG9040" s="11"/>
    </row>
    <row r="9041" spans="5:33">
      <c r="E9041" s="11"/>
      <c r="K9041" s="11"/>
      <c r="Q9041" s="11"/>
      <c r="X9041" s="11"/>
      <c r="AA9041" s="11"/>
      <c r="AG9041" s="11"/>
    </row>
    <row r="9042" spans="5:33">
      <c r="E9042" s="11"/>
      <c r="K9042" s="11"/>
      <c r="Q9042" s="11"/>
      <c r="X9042" s="11"/>
      <c r="AA9042" s="11"/>
      <c r="AG9042" s="11"/>
    </row>
    <row r="9043" spans="5:33">
      <c r="E9043" s="11"/>
      <c r="K9043" s="11"/>
      <c r="Q9043" s="11"/>
      <c r="X9043" s="11"/>
      <c r="AA9043" s="11"/>
      <c r="AG9043" s="11"/>
    </row>
    <row r="9044" spans="5:33">
      <c r="E9044" s="11"/>
      <c r="K9044" s="11"/>
      <c r="Q9044" s="11"/>
      <c r="X9044" s="11"/>
      <c r="AA9044" s="11"/>
      <c r="AG9044" s="11"/>
    </row>
    <row r="9045" spans="5:33">
      <c r="E9045" s="11"/>
      <c r="K9045" s="11"/>
      <c r="Q9045" s="11"/>
      <c r="X9045" s="11"/>
      <c r="AA9045" s="11"/>
      <c r="AG9045" s="11"/>
    </row>
    <row r="9046" spans="5:33">
      <c r="E9046" s="11"/>
      <c r="K9046" s="11"/>
      <c r="Q9046" s="11"/>
      <c r="X9046" s="11"/>
      <c r="AA9046" s="11"/>
      <c r="AG9046" s="11"/>
    </row>
    <row r="9047" spans="5:33">
      <c r="E9047" s="11"/>
      <c r="K9047" s="11"/>
      <c r="Q9047" s="11"/>
      <c r="X9047" s="11"/>
      <c r="AA9047" s="11"/>
      <c r="AG9047" s="11"/>
    </row>
    <row r="9048" spans="5:33">
      <c r="E9048" s="11"/>
      <c r="K9048" s="11"/>
      <c r="Q9048" s="11"/>
      <c r="X9048" s="11"/>
      <c r="AA9048" s="11"/>
      <c r="AG9048" s="11"/>
    </row>
    <row r="9049" spans="5:33">
      <c r="E9049" s="11"/>
      <c r="K9049" s="11"/>
      <c r="Q9049" s="11"/>
      <c r="X9049" s="11"/>
      <c r="AA9049" s="11"/>
      <c r="AG9049" s="11"/>
    </row>
    <row r="9050" spans="5:33">
      <c r="E9050" s="11"/>
      <c r="K9050" s="11"/>
      <c r="Q9050" s="11"/>
      <c r="X9050" s="11"/>
      <c r="AA9050" s="11"/>
      <c r="AG9050" s="11"/>
    </row>
    <row r="9051" spans="5:33">
      <c r="E9051" s="11"/>
      <c r="K9051" s="11"/>
      <c r="Q9051" s="11"/>
      <c r="X9051" s="11"/>
      <c r="AA9051" s="11"/>
      <c r="AG9051" s="11"/>
    </row>
    <row r="9052" spans="5:33">
      <c r="E9052" s="11"/>
      <c r="K9052" s="11"/>
      <c r="Q9052" s="11"/>
      <c r="X9052" s="11"/>
      <c r="AA9052" s="11"/>
      <c r="AG9052" s="11"/>
    </row>
    <row r="9053" spans="5:33">
      <c r="E9053" s="11"/>
      <c r="K9053" s="11"/>
      <c r="Q9053" s="11"/>
      <c r="X9053" s="11"/>
      <c r="AA9053" s="11"/>
      <c r="AG9053" s="11"/>
    </row>
    <row r="9054" spans="5:33">
      <c r="E9054" s="11"/>
      <c r="K9054" s="11"/>
      <c r="Q9054" s="11"/>
      <c r="X9054" s="11"/>
      <c r="AA9054" s="11"/>
      <c r="AG9054" s="11"/>
    </row>
    <row r="9055" spans="5:33">
      <c r="E9055" s="11"/>
      <c r="K9055" s="11"/>
      <c r="Q9055" s="11"/>
      <c r="X9055" s="11"/>
      <c r="AA9055" s="11"/>
      <c r="AG9055" s="11"/>
    </row>
    <row r="9056" spans="5:33">
      <c r="E9056" s="11"/>
      <c r="K9056" s="11"/>
      <c r="Q9056" s="11"/>
      <c r="X9056" s="11"/>
      <c r="AA9056" s="11"/>
      <c r="AG9056" s="11"/>
    </row>
    <row r="9057" spans="5:33">
      <c r="E9057" s="11"/>
      <c r="K9057" s="11"/>
      <c r="Q9057" s="11"/>
      <c r="X9057" s="11"/>
      <c r="AA9057" s="11"/>
      <c r="AG9057" s="11"/>
    </row>
    <row r="9058" spans="5:33">
      <c r="E9058" s="11"/>
      <c r="K9058" s="11"/>
      <c r="Q9058" s="11"/>
      <c r="X9058" s="11"/>
      <c r="AA9058" s="11"/>
      <c r="AG9058" s="11"/>
    </row>
    <row r="9059" spans="5:33">
      <c r="E9059" s="11"/>
      <c r="K9059" s="11"/>
      <c r="Q9059" s="11"/>
      <c r="X9059" s="11"/>
      <c r="AA9059" s="11"/>
      <c r="AG9059" s="11"/>
    </row>
    <row r="9060" spans="5:33">
      <c r="E9060" s="11"/>
      <c r="K9060" s="11"/>
      <c r="Q9060" s="11"/>
      <c r="X9060" s="11"/>
      <c r="AA9060" s="11"/>
      <c r="AG9060" s="11"/>
    </row>
    <row r="9061" spans="5:33">
      <c r="E9061" s="11"/>
      <c r="K9061" s="11"/>
      <c r="Q9061" s="11"/>
      <c r="X9061" s="11"/>
      <c r="AA9061" s="11"/>
      <c r="AG9061" s="11"/>
    </row>
    <row r="9062" spans="5:33">
      <c r="E9062" s="11"/>
      <c r="K9062" s="11"/>
      <c r="Q9062" s="11"/>
      <c r="X9062" s="11"/>
      <c r="AA9062" s="11"/>
      <c r="AG9062" s="11"/>
    </row>
    <row r="9063" spans="5:33">
      <c r="E9063" s="11"/>
      <c r="K9063" s="11"/>
      <c r="Q9063" s="11"/>
      <c r="X9063" s="11"/>
      <c r="AA9063" s="11"/>
      <c r="AG9063" s="11"/>
    </row>
    <row r="9064" spans="5:33">
      <c r="E9064" s="11"/>
      <c r="K9064" s="11"/>
      <c r="Q9064" s="11"/>
      <c r="X9064" s="11"/>
      <c r="AA9064" s="11"/>
      <c r="AG9064" s="11"/>
    </row>
    <row r="9065" spans="5:33">
      <c r="E9065" s="11"/>
      <c r="K9065" s="11"/>
      <c r="Q9065" s="11"/>
      <c r="X9065" s="11"/>
      <c r="AA9065" s="11"/>
      <c r="AG9065" s="11"/>
    </row>
    <row r="9066" spans="5:33">
      <c r="E9066" s="11"/>
      <c r="K9066" s="11"/>
      <c r="Q9066" s="11"/>
      <c r="X9066" s="11"/>
      <c r="AA9066" s="11"/>
      <c r="AG9066" s="11"/>
    </row>
    <row r="9067" spans="5:33">
      <c r="E9067" s="11"/>
      <c r="K9067" s="11"/>
      <c r="Q9067" s="11"/>
      <c r="X9067" s="11"/>
      <c r="AA9067" s="11"/>
      <c r="AG9067" s="11"/>
    </row>
    <row r="9068" spans="5:33">
      <c r="E9068" s="11"/>
      <c r="K9068" s="11"/>
      <c r="Q9068" s="11"/>
      <c r="X9068" s="11"/>
      <c r="AA9068" s="11"/>
      <c r="AG9068" s="11"/>
    </row>
    <row r="9069" spans="5:33">
      <c r="E9069" s="11"/>
      <c r="K9069" s="11"/>
      <c r="Q9069" s="11"/>
      <c r="X9069" s="11"/>
      <c r="AA9069" s="11"/>
      <c r="AG9069" s="11"/>
    </row>
    <row r="9070" spans="5:33">
      <c r="E9070" s="11"/>
      <c r="K9070" s="11"/>
      <c r="Q9070" s="11"/>
      <c r="X9070" s="11"/>
      <c r="AA9070" s="11"/>
      <c r="AG9070" s="11"/>
    </row>
    <row r="9071" spans="5:33">
      <c r="E9071" s="11"/>
      <c r="K9071" s="11"/>
      <c r="Q9071" s="11"/>
      <c r="X9071" s="11"/>
      <c r="AA9071" s="11"/>
      <c r="AG9071" s="11"/>
    </row>
    <row r="9072" spans="5:33">
      <c r="E9072" s="11"/>
      <c r="K9072" s="11"/>
      <c r="Q9072" s="11"/>
      <c r="X9072" s="11"/>
      <c r="AA9072" s="11"/>
      <c r="AG9072" s="11"/>
    </row>
    <row r="9073" spans="5:33">
      <c r="E9073" s="11"/>
      <c r="K9073" s="11"/>
      <c r="Q9073" s="11"/>
      <c r="X9073" s="11"/>
      <c r="AA9073" s="11"/>
      <c r="AG9073" s="11"/>
    </row>
    <row r="9074" spans="5:33">
      <c r="E9074" s="11"/>
      <c r="K9074" s="11"/>
      <c r="Q9074" s="11"/>
      <c r="X9074" s="11"/>
      <c r="AA9074" s="11"/>
      <c r="AG9074" s="11"/>
    </row>
    <row r="9075" spans="5:33">
      <c r="E9075" s="11"/>
      <c r="K9075" s="11"/>
      <c r="Q9075" s="11"/>
      <c r="X9075" s="11"/>
      <c r="AA9075" s="11"/>
      <c r="AG9075" s="11"/>
    </row>
    <row r="9076" spans="5:33">
      <c r="E9076" s="11"/>
      <c r="K9076" s="11"/>
      <c r="Q9076" s="11"/>
      <c r="X9076" s="11"/>
      <c r="AA9076" s="11"/>
      <c r="AG9076" s="11"/>
    </row>
    <row r="9077" spans="5:33">
      <c r="E9077" s="11"/>
      <c r="K9077" s="11"/>
      <c r="Q9077" s="11"/>
      <c r="X9077" s="11"/>
      <c r="AA9077" s="11"/>
      <c r="AG9077" s="11"/>
    </row>
    <row r="9078" spans="5:33">
      <c r="E9078" s="11"/>
      <c r="K9078" s="11"/>
      <c r="Q9078" s="11"/>
      <c r="X9078" s="11"/>
      <c r="AA9078" s="11"/>
      <c r="AG9078" s="11"/>
    </row>
    <row r="9079" spans="5:33">
      <c r="E9079" s="11"/>
      <c r="K9079" s="11"/>
      <c r="Q9079" s="11"/>
      <c r="X9079" s="11"/>
      <c r="AA9079" s="11"/>
      <c r="AG9079" s="11"/>
    </row>
    <row r="9080" spans="5:33">
      <c r="E9080" s="11"/>
      <c r="K9080" s="11"/>
      <c r="Q9080" s="11"/>
      <c r="X9080" s="11"/>
      <c r="AA9080" s="11"/>
      <c r="AG9080" s="11"/>
    </row>
    <row r="9081" spans="5:33">
      <c r="E9081" s="11"/>
      <c r="K9081" s="11"/>
      <c r="Q9081" s="11"/>
      <c r="X9081" s="11"/>
      <c r="AA9081" s="11"/>
      <c r="AG9081" s="11"/>
    </row>
    <row r="9082" spans="5:33">
      <c r="E9082" s="11"/>
      <c r="K9082" s="11"/>
      <c r="Q9082" s="11"/>
      <c r="X9082" s="11"/>
      <c r="AA9082" s="11"/>
      <c r="AG9082" s="11"/>
    </row>
    <row r="9083" spans="5:33">
      <c r="E9083" s="11"/>
      <c r="K9083" s="11"/>
      <c r="Q9083" s="11"/>
      <c r="X9083" s="11"/>
      <c r="AA9083" s="11"/>
      <c r="AG9083" s="11"/>
    </row>
    <row r="9084" spans="5:33">
      <c r="E9084" s="11"/>
      <c r="K9084" s="11"/>
      <c r="Q9084" s="11"/>
      <c r="X9084" s="11"/>
      <c r="AA9084" s="11"/>
      <c r="AG9084" s="11"/>
    </row>
    <row r="9085" spans="5:33">
      <c r="E9085" s="11"/>
      <c r="K9085" s="11"/>
      <c r="Q9085" s="11"/>
      <c r="X9085" s="11"/>
      <c r="AA9085" s="11"/>
      <c r="AG9085" s="11"/>
    </row>
    <row r="9086" spans="5:33">
      <c r="E9086" s="11"/>
      <c r="K9086" s="11"/>
      <c r="Q9086" s="11"/>
      <c r="X9086" s="11"/>
      <c r="AA9086" s="11"/>
      <c r="AG9086" s="11"/>
    </row>
    <row r="9087" spans="5:33">
      <c r="E9087" s="11"/>
      <c r="K9087" s="11"/>
      <c r="Q9087" s="11"/>
      <c r="X9087" s="11"/>
      <c r="AA9087" s="11"/>
      <c r="AG9087" s="11"/>
    </row>
    <row r="9088" spans="5:33">
      <c r="E9088" s="11"/>
      <c r="K9088" s="11"/>
      <c r="Q9088" s="11"/>
      <c r="X9088" s="11"/>
      <c r="AA9088" s="11"/>
      <c r="AG9088" s="11"/>
    </row>
    <row r="9089" spans="5:33">
      <c r="E9089" s="11"/>
      <c r="K9089" s="11"/>
      <c r="Q9089" s="11"/>
      <c r="X9089" s="11"/>
      <c r="AA9089" s="11"/>
      <c r="AG9089" s="11"/>
    </row>
    <row r="9090" spans="5:33">
      <c r="E9090" s="11"/>
      <c r="K9090" s="11"/>
      <c r="Q9090" s="11"/>
      <c r="X9090" s="11"/>
      <c r="AA9090" s="11"/>
      <c r="AG9090" s="11"/>
    </row>
    <row r="9091" spans="5:33">
      <c r="E9091" s="11"/>
      <c r="K9091" s="11"/>
      <c r="Q9091" s="11"/>
      <c r="X9091" s="11"/>
      <c r="AA9091" s="11"/>
      <c r="AG9091" s="11"/>
    </row>
    <row r="9092" spans="5:33">
      <c r="E9092" s="11"/>
      <c r="K9092" s="11"/>
      <c r="Q9092" s="11"/>
      <c r="X9092" s="11"/>
      <c r="AA9092" s="11"/>
      <c r="AG9092" s="11"/>
    </row>
    <row r="9093" spans="5:33">
      <c r="E9093" s="11"/>
      <c r="K9093" s="11"/>
      <c r="Q9093" s="11"/>
      <c r="X9093" s="11"/>
      <c r="AA9093" s="11"/>
      <c r="AG9093" s="11"/>
    </row>
    <row r="9094" spans="5:33">
      <c r="E9094" s="11"/>
      <c r="K9094" s="11"/>
      <c r="Q9094" s="11"/>
      <c r="X9094" s="11"/>
      <c r="AA9094" s="11"/>
      <c r="AG9094" s="11"/>
    </row>
    <row r="9095" spans="5:33">
      <c r="E9095" s="11"/>
      <c r="K9095" s="11"/>
      <c r="Q9095" s="11"/>
      <c r="X9095" s="11"/>
      <c r="AA9095" s="11"/>
      <c r="AG9095" s="11"/>
    </row>
    <row r="9096" spans="5:33">
      <c r="E9096" s="11"/>
      <c r="K9096" s="11"/>
      <c r="Q9096" s="11"/>
      <c r="X9096" s="11"/>
      <c r="AA9096" s="11"/>
      <c r="AG9096" s="11"/>
    </row>
    <row r="9097" spans="5:33">
      <c r="E9097" s="11"/>
      <c r="K9097" s="11"/>
      <c r="Q9097" s="11"/>
      <c r="X9097" s="11"/>
      <c r="AA9097" s="11"/>
      <c r="AG9097" s="11"/>
    </row>
    <row r="9098" spans="5:33">
      <c r="E9098" s="11"/>
      <c r="K9098" s="11"/>
      <c r="Q9098" s="11"/>
      <c r="X9098" s="11"/>
      <c r="AA9098" s="11"/>
      <c r="AG9098" s="11"/>
    </row>
    <row r="9099" spans="5:33">
      <c r="E9099" s="11"/>
      <c r="K9099" s="11"/>
      <c r="Q9099" s="11"/>
      <c r="X9099" s="11"/>
      <c r="AA9099" s="11"/>
      <c r="AG9099" s="11"/>
    </row>
    <row r="9100" spans="5:33">
      <c r="E9100" s="11"/>
      <c r="K9100" s="11"/>
      <c r="Q9100" s="11"/>
      <c r="X9100" s="11"/>
      <c r="AA9100" s="11"/>
      <c r="AG9100" s="11"/>
    </row>
    <row r="9101" spans="5:33">
      <c r="E9101" s="11"/>
      <c r="K9101" s="11"/>
      <c r="Q9101" s="11"/>
      <c r="X9101" s="11"/>
      <c r="AA9101" s="11"/>
      <c r="AG9101" s="11"/>
    </row>
    <row r="9102" spans="5:33">
      <c r="E9102" s="11"/>
      <c r="K9102" s="11"/>
      <c r="Q9102" s="11"/>
      <c r="X9102" s="11"/>
      <c r="AA9102" s="11"/>
      <c r="AG9102" s="11"/>
    </row>
    <row r="9103" spans="5:33">
      <c r="E9103" s="11"/>
      <c r="K9103" s="11"/>
      <c r="Q9103" s="11"/>
      <c r="X9103" s="11"/>
      <c r="AA9103" s="11"/>
      <c r="AG9103" s="11"/>
    </row>
    <row r="9104" spans="5:33">
      <c r="E9104" s="11"/>
      <c r="K9104" s="11"/>
      <c r="Q9104" s="11"/>
      <c r="X9104" s="11"/>
      <c r="AA9104" s="11"/>
      <c r="AG9104" s="11"/>
    </row>
    <row r="9105" spans="5:33">
      <c r="E9105" s="11"/>
      <c r="K9105" s="11"/>
      <c r="Q9105" s="11"/>
      <c r="X9105" s="11"/>
      <c r="AA9105" s="11"/>
      <c r="AG9105" s="11"/>
    </row>
    <row r="9106" spans="5:33">
      <c r="E9106" s="11"/>
      <c r="K9106" s="11"/>
      <c r="Q9106" s="11"/>
      <c r="X9106" s="11"/>
      <c r="AA9106" s="11"/>
      <c r="AG9106" s="11"/>
    </row>
    <row r="9107" spans="5:33">
      <c r="E9107" s="11"/>
      <c r="K9107" s="11"/>
      <c r="Q9107" s="11"/>
      <c r="X9107" s="11"/>
      <c r="AA9107" s="11"/>
      <c r="AG9107" s="11"/>
    </row>
    <row r="9108" spans="5:33">
      <c r="E9108" s="11"/>
      <c r="K9108" s="11"/>
      <c r="Q9108" s="11"/>
      <c r="X9108" s="11"/>
      <c r="AA9108" s="11"/>
      <c r="AG9108" s="11"/>
    </row>
    <row r="9109" spans="5:33">
      <c r="E9109" s="11"/>
      <c r="K9109" s="11"/>
      <c r="Q9109" s="11"/>
      <c r="X9109" s="11"/>
      <c r="AA9109" s="11"/>
      <c r="AG9109" s="11"/>
    </row>
    <row r="9110" spans="5:33">
      <c r="E9110" s="11"/>
      <c r="K9110" s="11"/>
      <c r="Q9110" s="11"/>
      <c r="X9110" s="11"/>
      <c r="AA9110" s="11"/>
      <c r="AG9110" s="11"/>
    </row>
    <row r="9111" spans="5:33">
      <c r="E9111" s="11"/>
      <c r="K9111" s="11"/>
      <c r="Q9111" s="11"/>
      <c r="X9111" s="11"/>
      <c r="AA9111" s="11"/>
      <c r="AG9111" s="11"/>
    </row>
    <row r="9112" spans="5:33">
      <c r="E9112" s="11"/>
      <c r="K9112" s="11"/>
      <c r="Q9112" s="11"/>
      <c r="X9112" s="11"/>
      <c r="AA9112" s="11"/>
      <c r="AG9112" s="11"/>
    </row>
    <row r="9113" spans="5:33">
      <c r="E9113" s="11"/>
      <c r="K9113" s="11"/>
      <c r="Q9113" s="11"/>
      <c r="X9113" s="11"/>
      <c r="AA9113" s="11"/>
      <c r="AG9113" s="11"/>
    </row>
    <row r="9114" spans="5:33">
      <c r="E9114" s="11"/>
      <c r="K9114" s="11"/>
      <c r="Q9114" s="11"/>
      <c r="X9114" s="11"/>
      <c r="AA9114" s="11"/>
      <c r="AG9114" s="11"/>
    </row>
    <row r="9115" spans="5:33">
      <c r="E9115" s="11"/>
      <c r="K9115" s="11"/>
      <c r="Q9115" s="11"/>
      <c r="X9115" s="11"/>
      <c r="AA9115" s="11"/>
      <c r="AG9115" s="11"/>
    </row>
    <row r="9116" spans="5:33">
      <c r="E9116" s="11"/>
      <c r="K9116" s="11"/>
      <c r="Q9116" s="11"/>
      <c r="X9116" s="11"/>
      <c r="AA9116" s="11"/>
      <c r="AG9116" s="11"/>
    </row>
    <row r="9117" spans="5:33">
      <c r="E9117" s="11"/>
      <c r="K9117" s="11"/>
      <c r="Q9117" s="11"/>
      <c r="X9117" s="11"/>
      <c r="AA9117" s="11"/>
      <c r="AG9117" s="11"/>
    </row>
    <row r="9118" spans="5:33">
      <c r="E9118" s="11"/>
      <c r="K9118" s="11"/>
      <c r="Q9118" s="11"/>
      <c r="X9118" s="11"/>
      <c r="AA9118" s="11"/>
      <c r="AG9118" s="11"/>
    </row>
    <row r="9119" spans="5:33">
      <c r="E9119" s="11"/>
      <c r="K9119" s="11"/>
      <c r="Q9119" s="11"/>
      <c r="X9119" s="11"/>
      <c r="AA9119" s="11"/>
      <c r="AG9119" s="11"/>
    </row>
    <row r="9120" spans="5:33">
      <c r="E9120" s="11"/>
      <c r="K9120" s="11"/>
      <c r="Q9120" s="11"/>
      <c r="X9120" s="11"/>
      <c r="AA9120" s="11"/>
      <c r="AG9120" s="11"/>
    </row>
    <row r="9121" spans="5:33">
      <c r="E9121" s="11"/>
      <c r="K9121" s="11"/>
      <c r="Q9121" s="11"/>
      <c r="X9121" s="11"/>
      <c r="AA9121" s="11"/>
      <c r="AG9121" s="11"/>
    </row>
    <row r="9122" spans="5:33">
      <c r="E9122" s="11"/>
      <c r="K9122" s="11"/>
      <c r="Q9122" s="11"/>
      <c r="X9122" s="11"/>
      <c r="AA9122" s="11"/>
      <c r="AG9122" s="11"/>
    </row>
    <row r="9123" spans="5:33">
      <c r="E9123" s="11"/>
      <c r="K9123" s="11"/>
      <c r="Q9123" s="11"/>
      <c r="X9123" s="11"/>
      <c r="AA9123" s="11"/>
      <c r="AG9123" s="11"/>
    </row>
    <row r="9124" spans="5:33">
      <c r="E9124" s="11"/>
      <c r="K9124" s="11"/>
      <c r="Q9124" s="11"/>
      <c r="X9124" s="11"/>
      <c r="AA9124" s="11"/>
      <c r="AG9124" s="11"/>
    </row>
    <row r="9125" spans="5:33">
      <c r="E9125" s="11"/>
      <c r="K9125" s="11"/>
      <c r="Q9125" s="11"/>
      <c r="X9125" s="11"/>
      <c r="AA9125" s="11"/>
      <c r="AG9125" s="11"/>
    </row>
    <row r="9126" spans="5:33">
      <c r="E9126" s="11"/>
      <c r="K9126" s="11"/>
      <c r="Q9126" s="11"/>
      <c r="X9126" s="11"/>
      <c r="AA9126" s="11"/>
      <c r="AG9126" s="11"/>
    </row>
    <row r="9127" spans="5:33">
      <c r="E9127" s="11"/>
      <c r="K9127" s="11"/>
      <c r="Q9127" s="11"/>
      <c r="X9127" s="11"/>
      <c r="AA9127" s="11"/>
      <c r="AG9127" s="11"/>
    </row>
    <row r="9128" spans="5:33">
      <c r="E9128" s="11"/>
      <c r="K9128" s="11"/>
      <c r="Q9128" s="11"/>
      <c r="X9128" s="11"/>
      <c r="AA9128" s="11"/>
      <c r="AG9128" s="11"/>
    </row>
    <row r="9129" spans="5:33">
      <c r="E9129" s="11"/>
      <c r="K9129" s="11"/>
      <c r="Q9129" s="11"/>
      <c r="X9129" s="11"/>
      <c r="AA9129" s="11"/>
      <c r="AG9129" s="11"/>
    </row>
    <row r="9130" spans="5:33">
      <c r="E9130" s="11"/>
      <c r="K9130" s="11"/>
      <c r="Q9130" s="11"/>
      <c r="X9130" s="11"/>
      <c r="AA9130" s="11"/>
      <c r="AG9130" s="11"/>
    </row>
    <row r="9131" spans="5:33">
      <c r="E9131" s="11"/>
      <c r="K9131" s="11"/>
      <c r="Q9131" s="11"/>
      <c r="X9131" s="11"/>
      <c r="AA9131" s="11"/>
      <c r="AG9131" s="11"/>
    </row>
    <row r="9132" spans="5:33">
      <c r="E9132" s="11"/>
      <c r="K9132" s="11"/>
      <c r="Q9132" s="11"/>
      <c r="X9132" s="11"/>
      <c r="AA9132" s="11"/>
      <c r="AG9132" s="11"/>
    </row>
    <row r="9133" spans="5:33">
      <c r="E9133" s="11"/>
      <c r="K9133" s="11"/>
      <c r="Q9133" s="11"/>
      <c r="X9133" s="11"/>
      <c r="AA9133" s="11"/>
      <c r="AG9133" s="11"/>
    </row>
    <row r="9134" spans="5:33">
      <c r="E9134" s="11"/>
      <c r="K9134" s="11"/>
      <c r="Q9134" s="11"/>
      <c r="X9134" s="11"/>
      <c r="AA9134" s="11"/>
      <c r="AG9134" s="11"/>
    </row>
    <row r="9135" spans="5:33">
      <c r="E9135" s="11"/>
      <c r="K9135" s="11"/>
      <c r="Q9135" s="11"/>
      <c r="X9135" s="11"/>
      <c r="AA9135" s="11"/>
      <c r="AG9135" s="11"/>
    </row>
    <row r="9136" spans="5:33">
      <c r="E9136" s="11"/>
      <c r="K9136" s="11"/>
      <c r="Q9136" s="11"/>
      <c r="X9136" s="11"/>
      <c r="AA9136" s="11"/>
      <c r="AG9136" s="11"/>
    </row>
    <row r="9137" spans="5:33">
      <c r="E9137" s="11"/>
      <c r="K9137" s="11"/>
      <c r="Q9137" s="11"/>
      <c r="X9137" s="11"/>
      <c r="AA9137" s="11"/>
      <c r="AG9137" s="11"/>
    </row>
    <row r="9138" spans="5:33">
      <c r="E9138" s="11"/>
      <c r="K9138" s="11"/>
      <c r="Q9138" s="11"/>
      <c r="X9138" s="11"/>
      <c r="AA9138" s="11"/>
      <c r="AG9138" s="11"/>
    </row>
    <row r="9139" spans="5:33">
      <c r="E9139" s="11"/>
      <c r="K9139" s="11"/>
      <c r="Q9139" s="11"/>
      <c r="X9139" s="11"/>
      <c r="AA9139" s="11"/>
      <c r="AG9139" s="11"/>
    </row>
    <row r="9140" spans="5:33">
      <c r="E9140" s="11"/>
      <c r="K9140" s="11"/>
      <c r="Q9140" s="11"/>
      <c r="X9140" s="11"/>
      <c r="AA9140" s="11"/>
      <c r="AG9140" s="11"/>
    </row>
    <row r="9141" spans="5:33">
      <c r="E9141" s="11"/>
      <c r="K9141" s="11"/>
      <c r="Q9141" s="11"/>
      <c r="X9141" s="11"/>
      <c r="AA9141" s="11"/>
      <c r="AG9141" s="11"/>
    </row>
    <row r="9142" spans="5:33">
      <c r="E9142" s="11"/>
      <c r="K9142" s="11"/>
      <c r="Q9142" s="11"/>
      <c r="X9142" s="11"/>
      <c r="AA9142" s="11"/>
      <c r="AG9142" s="11"/>
    </row>
    <row r="9143" spans="5:33">
      <c r="E9143" s="11"/>
      <c r="K9143" s="11"/>
      <c r="Q9143" s="11"/>
      <c r="X9143" s="11"/>
      <c r="AA9143" s="11"/>
      <c r="AG9143" s="11"/>
    </row>
    <row r="9144" spans="5:33">
      <c r="E9144" s="11"/>
      <c r="K9144" s="11"/>
      <c r="Q9144" s="11"/>
      <c r="X9144" s="11"/>
      <c r="AA9144" s="11"/>
      <c r="AG9144" s="11"/>
    </row>
    <row r="9145" spans="5:33">
      <c r="E9145" s="11"/>
      <c r="K9145" s="11"/>
      <c r="Q9145" s="11"/>
      <c r="X9145" s="11"/>
      <c r="AA9145" s="11"/>
      <c r="AG9145" s="11"/>
    </row>
    <row r="9146" spans="5:33">
      <c r="E9146" s="11"/>
      <c r="K9146" s="11"/>
      <c r="Q9146" s="11"/>
      <c r="X9146" s="11"/>
      <c r="AA9146" s="11"/>
      <c r="AG9146" s="11"/>
    </row>
    <row r="9147" spans="5:33">
      <c r="E9147" s="11"/>
      <c r="K9147" s="11"/>
      <c r="Q9147" s="11"/>
      <c r="X9147" s="11"/>
      <c r="AA9147" s="11"/>
      <c r="AG9147" s="11"/>
    </row>
    <row r="9148" spans="5:33">
      <c r="E9148" s="11"/>
      <c r="K9148" s="11"/>
      <c r="Q9148" s="11"/>
      <c r="X9148" s="11"/>
      <c r="AA9148" s="11"/>
      <c r="AG9148" s="11"/>
    </row>
    <row r="9149" spans="5:33">
      <c r="E9149" s="11"/>
      <c r="K9149" s="11"/>
      <c r="Q9149" s="11"/>
      <c r="X9149" s="11"/>
      <c r="AA9149" s="11"/>
      <c r="AG9149" s="11"/>
    </row>
    <row r="9150" spans="5:33">
      <c r="E9150" s="11"/>
      <c r="K9150" s="11"/>
      <c r="Q9150" s="11"/>
      <c r="X9150" s="11"/>
      <c r="AA9150" s="11"/>
      <c r="AG9150" s="11"/>
    </row>
    <row r="9151" spans="5:33">
      <c r="E9151" s="11"/>
      <c r="K9151" s="11"/>
      <c r="Q9151" s="11"/>
      <c r="X9151" s="11"/>
      <c r="AA9151" s="11"/>
      <c r="AG9151" s="11"/>
    </row>
    <row r="9152" spans="5:33">
      <c r="E9152" s="11"/>
      <c r="K9152" s="11"/>
      <c r="Q9152" s="11"/>
      <c r="X9152" s="11"/>
      <c r="AA9152" s="11"/>
      <c r="AG9152" s="11"/>
    </row>
    <row r="9153" spans="5:33">
      <c r="E9153" s="11"/>
      <c r="K9153" s="11"/>
      <c r="Q9153" s="11"/>
      <c r="X9153" s="11"/>
      <c r="AA9153" s="11"/>
      <c r="AG9153" s="11"/>
    </row>
    <row r="9154" spans="5:33">
      <c r="E9154" s="11"/>
      <c r="K9154" s="11"/>
      <c r="Q9154" s="11"/>
      <c r="X9154" s="11"/>
      <c r="AA9154" s="11"/>
      <c r="AG9154" s="11"/>
    </row>
    <row r="9155" spans="5:33">
      <c r="E9155" s="11"/>
      <c r="K9155" s="11"/>
      <c r="Q9155" s="11"/>
      <c r="X9155" s="11"/>
      <c r="AA9155" s="11"/>
      <c r="AG9155" s="11"/>
    </row>
    <row r="9156" spans="5:33">
      <c r="E9156" s="11"/>
      <c r="K9156" s="11"/>
      <c r="Q9156" s="11"/>
      <c r="X9156" s="11"/>
      <c r="AA9156" s="11"/>
      <c r="AG9156" s="11"/>
    </row>
    <row r="9157" spans="5:33">
      <c r="E9157" s="11"/>
      <c r="K9157" s="11"/>
      <c r="Q9157" s="11"/>
      <c r="X9157" s="11"/>
      <c r="AA9157" s="11"/>
      <c r="AG9157" s="11"/>
    </row>
    <row r="9158" spans="5:33">
      <c r="E9158" s="11"/>
      <c r="K9158" s="11"/>
      <c r="Q9158" s="11"/>
      <c r="X9158" s="11"/>
      <c r="AA9158" s="11"/>
      <c r="AG9158" s="11"/>
    </row>
    <row r="9159" spans="5:33">
      <c r="E9159" s="11"/>
      <c r="K9159" s="11"/>
      <c r="Q9159" s="11"/>
      <c r="X9159" s="11"/>
      <c r="AA9159" s="11"/>
      <c r="AG9159" s="11"/>
    </row>
    <row r="9160" spans="5:33">
      <c r="E9160" s="11"/>
      <c r="K9160" s="11"/>
      <c r="Q9160" s="11"/>
      <c r="X9160" s="11"/>
      <c r="AA9160" s="11"/>
      <c r="AG9160" s="11"/>
    </row>
    <row r="9161" spans="5:33">
      <c r="E9161" s="11"/>
      <c r="K9161" s="11"/>
      <c r="Q9161" s="11"/>
      <c r="X9161" s="11"/>
      <c r="AA9161" s="11"/>
      <c r="AG9161" s="11"/>
    </row>
    <row r="9162" spans="5:33">
      <c r="E9162" s="11"/>
      <c r="K9162" s="11"/>
      <c r="Q9162" s="11"/>
      <c r="X9162" s="11"/>
      <c r="AA9162" s="11"/>
      <c r="AG9162" s="11"/>
    </row>
    <row r="9163" spans="5:33">
      <c r="E9163" s="11"/>
      <c r="K9163" s="11"/>
      <c r="Q9163" s="11"/>
      <c r="X9163" s="11"/>
      <c r="AA9163" s="11"/>
      <c r="AG9163" s="11"/>
    </row>
    <row r="9164" spans="5:33">
      <c r="E9164" s="11"/>
      <c r="K9164" s="11"/>
      <c r="Q9164" s="11"/>
      <c r="X9164" s="11"/>
      <c r="AA9164" s="11"/>
      <c r="AG9164" s="11"/>
    </row>
    <row r="9165" spans="5:33">
      <c r="E9165" s="11"/>
      <c r="K9165" s="11"/>
      <c r="Q9165" s="11"/>
      <c r="X9165" s="11"/>
      <c r="AA9165" s="11"/>
      <c r="AG9165" s="11"/>
    </row>
    <row r="9166" spans="5:33">
      <c r="E9166" s="11"/>
      <c r="K9166" s="11"/>
      <c r="Q9166" s="11"/>
      <c r="X9166" s="11"/>
      <c r="AA9166" s="11"/>
      <c r="AG9166" s="11"/>
    </row>
    <row r="9167" spans="5:33">
      <c r="E9167" s="11"/>
      <c r="K9167" s="11"/>
      <c r="Q9167" s="11"/>
      <c r="X9167" s="11"/>
      <c r="AA9167" s="11"/>
      <c r="AG9167" s="11"/>
    </row>
    <row r="9168" spans="5:33">
      <c r="E9168" s="11"/>
      <c r="K9168" s="11"/>
      <c r="Q9168" s="11"/>
      <c r="X9168" s="11"/>
      <c r="AA9168" s="11"/>
      <c r="AG9168" s="11"/>
    </row>
    <row r="9169" spans="5:33">
      <c r="E9169" s="11"/>
      <c r="K9169" s="11"/>
      <c r="Q9169" s="11"/>
      <c r="X9169" s="11"/>
      <c r="AA9169" s="11"/>
      <c r="AG9169" s="11"/>
    </row>
    <row r="9170" spans="5:33">
      <c r="E9170" s="11"/>
      <c r="K9170" s="11"/>
      <c r="Q9170" s="11"/>
      <c r="X9170" s="11"/>
      <c r="AA9170" s="11"/>
      <c r="AG9170" s="11"/>
    </row>
    <row r="9171" spans="5:33">
      <c r="E9171" s="11"/>
      <c r="K9171" s="11"/>
      <c r="Q9171" s="11"/>
      <c r="X9171" s="11"/>
      <c r="AA9171" s="11"/>
      <c r="AG9171" s="11"/>
    </row>
    <row r="9172" spans="5:33">
      <c r="E9172" s="11"/>
      <c r="K9172" s="11"/>
      <c r="Q9172" s="11"/>
      <c r="X9172" s="11"/>
      <c r="AA9172" s="11"/>
      <c r="AG9172" s="11"/>
    </row>
    <row r="9173" spans="5:33">
      <c r="E9173" s="11"/>
      <c r="K9173" s="11"/>
      <c r="Q9173" s="11"/>
      <c r="X9173" s="11"/>
      <c r="AA9173" s="11"/>
      <c r="AG9173" s="11"/>
    </row>
    <row r="9174" spans="5:33">
      <c r="E9174" s="11"/>
      <c r="K9174" s="11"/>
      <c r="Q9174" s="11"/>
      <c r="X9174" s="11"/>
      <c r="AA9174" s="11"/>
      <c r="AG9174" s="11"/>
    </row>
    <row r="9175" spans="5:33">
      <c r="E9175" s="11"/>
      <c r="K9175" s="11"/>
      <c r="Q9175" s="11"/>
      <c r="X9175" s="11"/>
      <c r="AA9175" s="11"/>
      <c r="AG9175" s="11"/>
    </row>
    <row r="9176" spans="5:33">
      <c r="E9176" s="11"/>
      <c r="K9176" s="11"/>
      <c r="Q9176" s="11"/>
      <c r="X9176" s="11"/>
      <c r="AA9176" s="11"/>
      <c r="AG9176" s="11"/>
    </row>
    <row r="9177" spans="5:33">
      <c r="E9177" s="11"/>
      <c r="K9177" s="11"/>
      <c r="Q9177" s="11"/>
      <c r="X9177" s="11"/>
      <c r="AA9177" s="11"/>
      <c r="AG9177" s="11"/>
    </row>
    <row r="9178" spans="5:33">
      <c r="E9178" s="11"/>
      <c r="K9178" s="11"/>
      <c r="Q9178" s="11"/>
      <c r="X9178" s="11"/>
      <c r="AA9178" s="11"/>
      <c r="AG9178" s="11"/>
    </row>
    <row r="9179" spans="5:33">
      <c r="E9179" s="11"/>
      <c r="K9179" s="11"/>
      <c r="Q9179" s="11"/>
      <c r="X9179" s="11"/>
      <c r="AA9179" s="11"/>
      <c r="AG9179" s="11"/>
    </row>
    <row r="9180" spans="5:33">
      <c r="E9180" s="11"/>
      <c r="K9180" s="11"/>
      <c r="Q9180" s="11"/>
      <c r="X9180" s="11"/>
      <c r="AA9180" s="11"/>
      <c r="AG9180" s="11"/>
    </row>
    <row r="9181" spans="5:33">
      <c r="E9181" s="11"/>
      <c r="K9181" s="11"/>
      <c r="Q9181" s="11"/>
      <c r="X9181" s="11"/>
      <c r="AA9181" s="11"/>
      <c r="AG9181" s="11"/>
    </row>
    <row r="9182" spans="5:33">
      <c r="E9182" s="11"/>
      <c r="K9182" s="11"/>
      <c r="Q9182" s="11"/>
      <c r="X9182" s="11"/>
      <c r="AA9182" s="11"/>
      <c r="AG9182" s="11"/>
    </row>
    <row r="9183" spans="5:33">
      <c r="E9183" s="11"/>
      <c r="K9183" s="11"/>
      <c r="Q9183" s="11"/>
      <c r="X9183" s="11"/>
      <c r="AA9183" s="11"/>
      <c r="AG9183" s="11"/>
    </row>
    <row r="9184" spans="5:33">
      <c r="E9184" s="11"/>
      <c r="K9184" s="11"/>
      <c r="Q9184" s="11"/>
      <c r="X9184" s="11"/>
      <c r="AA9184" s="11"/>
      <c r="AG9184" s="11"/>
    </row>
    <row r="9185" spans="5:33">
      <c r="E9185" s="11"/>
      <c r="K9185" s="11"/>
      <c r="Q9185" s="11"/>
      <c r="X9185" s="11"/>
      <c r="AA9185" s="11"/>
      <c r="AG9185" s="11"/>
    </row>
    <row r="9186" spans="5:33">
      <c r="E9186" s="11"/>
      <c r="K9186" s="11"/>
      <c r="Q9186" s="11"/>
      <c r="X9186" s="11"/>
      <c r="AA9186" s="11"/>
      <c r="AG9186" s="11"/>
    </row>
    <row r="9187" spans="5:33">
      <c r="E9187" s="11"/>
      <c r="K9187" s="11"/>
      <c r="Q9187" s="11"/>
      <c r="X9187" s="11"/>
      <c r="AA9187" s="11"/>
      <c r="AG9187" s="11"/>
    </row>
    <row r="9188" spans="5:33">
      <c r="E9188" s="11"/>
      <c r="K9188" s="11"/>
      <c r="Q9188" s="11"/>
      <c r="X9188" s="11"/>
      <c r="AA9188" s="11"/>
      <c r="AG9188" s="11"/>
    </row>
    <row r="9189" spans="5:33">
      <c r="E9189" s="11"/>
      <c r="K9189" s="11"/>
      <c r="Q9189" s="11"/>
      <c r="X9189" s="11"/>
      <c r="AA9189" s="11"/>
      <c r="AG9189" s="11"/>
    </row>
    <row r="9190" spans="5:33">
      <c r="E9190" s="11"/>
      <c r="K9190" s="11"/>
      <c r="Q9190" s="11"/>
      <c r="X9190" s="11"/>
      <c r="AA9190" s="11"/>
      <c r="AG9190" s="11"/>
    </row>
    <row r="9191" spans="5:33">
      <c r="E9191" s="11"/>
      <c r="K9191" s="11"/>
      <c r="Q9191" s="11"/>
      <c r="X9191" s="11"/>
      <c r="AA9191" s="11"/>
      <c r="AG9191" s="11"/>
    </row>
    <row r="9192" spans="5:33">
      <c r="E9192" s="11"/>
      <c r="K9192" s="11"/>
      <c r="Q9192" s="11"/>
      <c r="X9192" s="11"/>
      <c r="AA9192" s="11"/>
      <c r="AG9192" s="11"/>
    </row>
    <row r="9193" spans="5:33">
      <c r="E9193" s="11"/>
      <c r="K9193" s="11"/>
      <c r="Q9193" s="11"/>
      <c r="X9193" s="11"/>
      <c r="AA9193" s="11"/>
      <c r="AG9193" s="11"/>
    </row>
    <row r="9194" spans="5:33">
      <c r="E9194" s="11"/>
      <c r="K9194" s="11"/>
      <c r="Q9194" s="11"/>
      <c r="X9194" s="11"/>
      <c r="AA9194" s="11"/>
      <c r="AG9194" s="11"/>
    </row>
    <row r="9195" spans="5:33">
      <c r="E9195" s="11"/>
      <c r="K9195" s="11"/>
      <c r="Q9195" s="11"/>
      <c r="X9195" s="11"/>
      <c r="AA9195" s="11"/>
      <c r="AG9195" s="11"/>
    </row>
    <row r="9196" spans="5:33">
      <c r="E9196" s="11"/>
      <c r="K9196" s="11"/>
      <c r="Q9196" s="11"/>
      <c r="X9196" s="11"/>
      <c r="AA9196" s="11"/>
      <c r="AG9196" s="11"/>
    </row>
    <row r="9197" spans="5:33">
      <c r="E9197" s="11"/>
      <c r="K9197" s="11"/>
      <c r="Q9197" s="11"/>
      <c r="X9197" s="11"/>
      <c r="AA9197" s="11"/>
      <c r="AG9197" s="11"/>
    </row>
    <row r="9198" spans="5:33">
      <c r="E9198" s="11"/>
      <c r="K9198" s="11"/>
      <c r="Q9198" s="11"/>
      <c r="X9198" s="11"/>
      <c r="AA9198" s="11"/>
      <c r="AG9198" s="11"/>
    </row>
    <row r="9199" spans="5:33">
      <c r="E9199" s="11"/>
      <c r="K9199" s="11"/>
      <c r="Q9199" s="11"/>
      <c r="X9199" s="11"/>
      <c r="AA9199" s="11"/>
      <c r="AG9199" s="11"/>
    </row>
    <row r="9200" spans="5:33">
      <c r="E9200" s="11"/>
      <c r="K9200" s="11"/>
      <c r="Q9200" s="11"/>
      <c r="X9200" s="11"/>
      <c r="AA9200" s="11"/>
      <c r="AG9200" s="11"/>
    </row>
    <row r="9201" spans="5:33">
      <c r="E9201" s="11"/>
      <c r="K9201" s="11"/>
      <c r="Q9201" s="11"/>
      <c r="X9201" s="11"/>
      <c r="AA9201" s="11"/>
      <c r="AG9201" s="11"/>
    </row>
    <row r="9202" spans="5:33">
      <c r="E9202" s="11"/>
      <c r="K9202" s="11"/>
      <c r="Q9202" s="11"/>
      <c r="X9202" s="11"/>
      <c r="AA9202" s="11"/>
      <c r="AG9202" s="11"/>
    </row>
    <row r="9203" spans="5:33">
      <c r="E9203" s="11"/>
      <c r="K9203" s="11"/>
      <c r="Q9203" s="11"/>
      <c r="X9203" s="11"/>
      <c r="AA9203" s="11"/>
      <c r="AG9203" s="11"/>
    </row>
    <row r="9204" spans="5:33">
      <c r="E9204" s="11"/>
      <c r="K9204" s="11"/>
      <c r="Q9204" s="11"/>
      <c r="X9204" s="11"/>
      <c r="AA9204" s="11"/>
      <c r="AG9204" s="11"/>
    </row>
    <row r="9205" spans="5:33">
      <c r="E9205" s="11"/>
      <c r="K9205" s="11"/>
      <c r="Q9205" s="11"/>
      <c r="X9205" s="11"/>
      <c r="AA9205" s="11"/>
      <c r="AG9205" s="11"/>
    </row>
    <row r="9206" spans="5:33">
      <c r="E9206" s="11"/>
      <c r="K9206" s="11"/>
      <c r="Q9206" s="11"/>
      <c r="X9206" s="11"/>
      <c r="AA9206" s="11"/>
      <c r="AG9206" s="11"/>
    </row>
    <row r="9207" spans="5:33">
      <c r="E9207" s="11"/>
      <c r="K9207" s="11"/>
      <c r="Q9207" s="11"/>
      <c r="X9207" s="11"/>
      <c r="AA9207" s="11"/>
      <c r="AG9207" s="11"/>
    </row>
    <row r="9208" spans="5:33">
      <c r="E9208" s="11"/>
      <c r="K9208" s="11"/>
      <c r="Q9208" s="11"/>
      <c r="X9208" s="11"/>
      <c r="AA9208" s="11"/>
      <c r="AG9208" s="11"/>
    </row>
    <row r="9209" spans="5:33">
      <c r="E9209" s="11"/>
      <c r="K9209" s="11"/>
      <c r="Q9209" s="11"/>
      <c r="X9209" s="11"/>
      <c r="AA9209" s="11"/>
      <c r="AG9209" s="11"/>
    </row>
    <row r="9210" spans="5:33">
      <c r="E9210" s="11"/>
      <c r="K9210" s="11"/>
      <c r="Q9210" s="11"/>
      <c r="X9210" s="11"/>
      <c r="AA9210" s="11"/>
      <c r="AG9210" s="11"/>
    </row>
    <row r="9211" spans="5:33">
      <c r="E9211" s="11"/>
      <c r="K9211" s="11"/>
      <c r="Q9211" s="11"/>
      <c r="X9211" s="11"/>
      <c r="AA9211" s="11"/>
      <c r="AG9211" s="11"/>
    </row>
    <row r="9212" spans="5:33">
      <c r="E9212" s="11"/>
      <c r="K9212" s="11"/>
      <c r="Q9212" s="11"/>
      <c r="X9212" s="11"/>
      <c r="AA9212" s="11"/>
      <c r="AG9212" s="11"/>
    </row>
    <row r="9213" spans="5:33">
      <c r="E9213" s="11"/>
      <c r="K9213" s="11"/>
      <c r="Q9213" s="11"/>
      <c r="X9213" s="11"/>
      <c r="AA9213" s="11"/>
      <c r="AG9213" s="11"/>
    </row>
    <row r="9214" spans="5:33">
      <c r="E9214" s="11"/>
      <c r="K9214" s="11"/>
      <c r="Q9214" s="11"/>
      <c r="X9214" s="11"/>
      <c r="AA9214" s="11"/>
      <c r="AG9214" s="11"/>
    </row>
    <row r="9215" spans="5:33">
      <c r="E9215" s="11"/>
      <c r="K9215" s="11"/>
      <c r="Q9215" s="11"/>
      <c r="X9215" s="11"/>
      <c r="AA9215" s="11"/>
      <c r="AG9215" s="11"/>
    </row>
    <row r="9216" spans="5:33">
      <c r="E9216" s="11"/>
      <c r="K9216" s="11"/>
      <c r="Q9216" s="11"/>
      <c r="X9216" s="11"/>
      <c r="AA9216" s="11"/>
      <c r="AG9216" s="11"/>
    </row>
    <row r="9217" spans="5:33">
      <c r="E9217" s="11"/>
      <c r="K9217" s="11"/>
      <c r="Q9217" s="11"/>
      <c r="X9217" s="11"/>
      <c r="AA9217" s="11"/>
      <c r="AG9217" s="11"/>
    </row>
    <row r="9218" spans="5:33">
      <c r="E9218" s="11"/>
      <c r="K9218" s="11"/>
      <c r="Q9218" s="11"/>
      <c r="X9218" s="11"/>
      <c r="AA9218" s="11"/>
      <c r="AG9218" s="11"/>
    </row>
    <row r="9219" spans="5:33">
      <c r="E9219" s="11"/>
      <c r="K9219" s="11"/>
      <c r="Q9219" s="11"/>
      <c r="X9219" s="11"/>
      <c r="AA9219" s="11"/>
      <c r="AG9219" s="11"/>
    </row>
    <row r="9220" spans="5:33">
      <c r="E9220" s="11"/>
      <c r="K9220" s="11"/>
      <c r="Q9220" s="11"/>
      <c r="X9220" s="11"/>
      <c r="AA9220" s="11"/>
      <c r="AG9220" s="11"/>
    </row>
    <row r="9221" spans="5:33">
      <c r="E9221" s="11"/>
      <c r="K9221" s="11"/>
      <c r="Q9221" s="11"/>
      <c r="X9221" s="11"/>
      <c r="AA9221" s="11"/>
      <c r="AG9221" s="11"/>
    </row>
    <row r="9222" spans="5:33">
      <c r="E9222" s="11"/>
      <c r="K9222" s="11"/>
      <c r="Q9222" s="11"/>
      <c r="X9222" s="11"/>
      <c r="AA9222" s="11"/>
      <c r="AG9222" s="11"/>
    </row>
    <row r="9223" spans="5:33">
      <c r="E9223" s="11"/>
      <c r="K9223" s="11"/>
      <c r="Q9223" s="11"/>
      <c r="X9223" s="11"/>
      <c r="AA9223" s="11"/>
      <c r="AG9223" s="11"/>
    </row>
    <row r="9224" spans="5:33">
      <c r="E9224" s="11"/>
      <c r="K9224" s="11"/>
      <c r="Q9224" s="11"/>
      <c r="X9224" s="11"/>
      <c r="AA9224" s="11"/>
      <c r="AG9224" s="11"/>
    </row>
    <row r="9225" spans="5:33">
      <c r="E9225" s="11"/>
      <c r="K9225" s="11"/>
      <c r="Q9225" s="11"/>
      <c r="X9225" s="11"/>
      <c r="AA9225" s="11"/>
      <c r="AG9225" s="11"/>
    </row>
    <row r="9226" spans="5:33">
      <c r="E9226" s="11"/>
      <c r="K9226" s="11"/>
      <c r="Q9226" s="11"/>
      <c r="X9226" s="11"/>
      <c r="AA9226" s="11"/>
      <c r="AG9226" s="11"/>
    </row>
    <row r="9227" spans="5:33">
      <c r="E9227" s="11"/>
      <c r="K9227" s="11"/>
      <c r="Q9227" s="11"/>
      <c r="X9227" s="11"/>
      <c r="AA9227" s="11"/>
      <c r="AG9227" s="11"/>
    </row>
    <row r="9228" spans="5:33">
      <c r="E9228" s="11"/>
      <c r="K9228" s="11"/>
      <c r="Q9228" s="11"/>
      <c r="X9228" s="11"/>
      <c r="AA9228" s="11"/>
      <c r="AG9228" s="11"/>
    </row>
    <row r="9229" spans="5:33">
      <c r="E9229" s="11"/>
      <c r="K9229" s="11"/>
      <c r="Q9229" s="11"/>
      <c r="X9229" s="11"/>
      <c r="AA9229" s="11"/>
      <c r="AG9229" s="11"/>
    </row>
    <row r="9230" spans="5:33">
      <c r="E9230" s="11"/>
      <c r="K9230" s="11"/>
      <c r="Q9230" s="11"/>
      <c r="X9230" s="11"/>
      <c r="AA9230" s="11"/>
      <c r="AG9230" s="11"/>
    </row>
    <row r="9231" spans="5:33">
      <c r="E9231" s="11"/>
      <c r="K9231" s="11"/>
      <c r="Q9231" s="11"/>
      <c r="X9231" s="11"/>
      <c r="AA9231" s="11"/>
      <c r="AG9231" s="11"/>
    </row>
    <row r="9232" spans="5:33">
      <c r="E9232" s="11"/>
      <c r="K9232" s="11"/>
      <c r="Q9232" s="11"/>
      <c r="X9232" s="11"/>
      <c r="AA9232" s="11"/>
      <c r="AG9232" s="11"/>
    </row>
    <row r="9233" spans="5:33">
      <c r="E9233" s="11"/>
      <c r="K9233" s="11"/>
      <c r="Q9233" s="11"/>
      <c r="X9233" s="11"/>
      <c r="AA9233" s="11"/>
      <c r="AG9233" s="11"/>
    </row>
    <row r="9234" spans="5:33">
      <c r="E9234" s="11"/>
      <c r="K9234" s="11"/>
      <c r="Q9234" s="11"/>
      <c r="X9234" s="11"/>
      <c r="AA9234" s="11"/>
      <c r="AG9234" s="11"/>
    </row>
    <row r="9235" spans="5:33">
      <c r="E9235" s="11"/>
      <c r="K9235" s="11"/>
      <c r="Q9235" s="11"/>
      <c r="X9235" s="11"/>
      <c r="AA9235" s="11"/>
      <c r="AG9235" s="11"/>
    </row>
    <row r="9236" spans="5:33">
      <c r="E9236" s="11"/>
      <c r="K9236" s="11"/>
      <c r="Q9236" s="11"/>
      <c r="X9236" s="11"/>
      <c r="AA9236" s="11"/>
      <c r="AG9236" s="11"/>
    </row>
    <row r="9237" spans="5:33">
      <c r="E9237" s="11"/>
      <c r="K9237" s="11"/>
      <c r="Q9237" s="11"/>
      <c r="X9237" s="11"/>
      <c r="AA9237" s="11"/>
      <c r="AG9237" s="11"/>
    </row>
    <row r="9238" spans="5:33">
      <c r="E9238" s="11"/>
      <c r="K9238" s="11"/>
      <c r="Q9238" s="11"/>
      <c r="X9238" s="11"/>
      <c r="AA9238" s="11"/>
      <c r="AG9238" s="11"/>
    </row>
    <row r="9239" spans="5:33">
      <c r="E9239" s="11"/>
      <c r="K9239" s="11"/>
      <c r="Q9239" s="11"/>
      <c r="X9239" s="11"/>
      <c r="AA9239" s="11"/>
      <c r="AG9239" s="11"/>
    </row>
    <row r="9240" spans="5:33">
      <c r="E9240" s="11"/>
      <c r="K9240" s="11"/>
      <c r="Q9240" s="11"/>
      <c r="X9240" s="11"/>
      <c r="AA9240" s="11"/>
      <c r="AG9240" s="11"/>
    </row>
    <row r="9241" spans="5:33">
      <c r="E9241" s="11"/>
      <c r="K9241" s="11"/>
      <c r="Q9241" s="11"/>
      <c r="X9241" s="11"/>
      <c r="AA9241" s="11"/>
      <c r="AG9241" s="11"/>
    </row>
    <row r="9242" spans="5:33">
      <c r="E9242" s="11"/>
      <c r="K9242" s="11"/>
      <c r="Q9242" s="11"/>
      <c r="X9242" s="11"/>
      <c r="AA9242" s="11"/>
      <c r="AG9242" s="11"/>
    </row>
    <row r="9243" spans="5:33">
      <c r="E9243" s="11"/>
      <c r="K9243" s="11"/>
      <c r="Q9243" s="11"/>
      <c r="X9243" s="11"/>
      <c r="AA9243" s="11"/>
      <c r="AG9243" s="11"/>
    </row>
    <row r="9244" spans="5:33">
      <c r="E9244" s="11"/>
      <c r="K9244" s="11"/>
      <c r="Q9244" s="11"/>
      <c r="X9244" s="11"/>
      <c r="AA9244" s="11"/>
      <c r="AG9244" s="11"/>
    </row>
    <row r="9245" spans="5:33">
      <c r="E9245" s="11"/>
      <c r="K9245" s="11"/>
      <c r="Q9245" s="11"/>
      <c r="X9245" s="11"/>
      <c r="AA9245" s="11"/>
      <c r="AG9245" s="11"/>
    </row>
    <row r="9246" spans="5:33">
      <c r="E9246" s="11"/>
      <c r="K9246" s="11"/>
      <c r="Q9246" s="11"/>
      <c r="X9246" s="11"/>
      <c r="AA9246" s="11"/>
      <c r="AG9246" s="11"/>
    </row>
    <row r="9247" spans="5:33">
      <c r="E9247" s="11"/>
      <c r="K9247" s="11"/>
      <c r="Q9247" s="11"/>
      <c r="X9247" s="11"/>
      <c r="AA9247" s="11"/>
      <c r="AG9247" s="11"/>
    </row>
    <row r="9248" spans="5:33">
      <c r="E9248" s="11"/>
      <c r="K9248" s="11"/>
      <c r="Q9248" s="11"/>
      <c r="X9248" s="11"/>
      <c r="AA9248" s="11"/>
      <c r="AG9248" s="11"/>
    </row>
    <row r="9249" spans="5:33">
      <c r="E9249" s="11"/>
      <c r="K9249" s="11"/>
      <c r="Q9249" s="11"/>
      <c r="X9249" s="11"/>
      <c r="AA9249" s="11"/>
      <c r="AG9249" s="11"/>
    </row>
    <row r="9250" spans="5:33">
      <c r="E9250" s="11"/>
      <c r="K9250" s="11"/>
      <c r="Q9250" s="11"/>
      <c r="X9250" s="11"/>
      <c r="AA9250" s="11"/>
      <c r="AG9250" s="11"/>
    </row>
    <row r="9251" spans="5:33">
      <c r="E9251" s="11"/>
      <c r="K9251" s="11"/>
      <c r="Q9251" s="11"/>
      <c r="X9251" s="11"/>
      <c r="AA9251" s="11"/>
      <c r="AG9251" s="11"/>
    </row>
    <row r="9252" spans="5:33">
      <c r="E9252" s="11"/>
      <c r="K9252" s="11"/>
      <c r="Q9252" s="11"/>
      <c r="X9252" s="11"/>
      <c r="AA9252" s="11"/>
      <c r="AG9252" s="11"/>
    </row>
    <row r="9253" spans="5:33">
      <c r="E9253" s="11"/>
      <c r="K9253" s="11"/>
      <c r="Q9253" s="11"/>
      <c r="X9253" s="11"/>
      <c r="AA9253" s="11"/>
      <c r="AG9253" s="11"/>
    </row>
    <row r="9254" spans="5:33">
      <c r="E9254" s="11"/>
      <c r="K9254" s="11"/>
      <c r="Q9254" s="11"/>
      <c r="X9254" s="11"/>
      <c r="AA9254" s="11"/>
      <c r="AG9254" s="11"/>
    </row>
    <row r="9255" spans="5:33">
      <c r="E9255" s="11"/>
      <c r="K9255" s="11"/>
      <c r="Q9255" s="11"/>
      <c r="X9255" s="11"/>
      <c r="AA9255" s="11"/>
      <c r="AG9255" s="11"/>
    </row>
    <row r="9256" spans="5:33">
      <c r="E9256" s="11"/>
      <c r="K9256" s="11"/>
      <c r="Q9256" s="11"/>
      <c r="X9256" s="11"/>
      <c r="AA9256" s="11"/>
      <c r="AG9256" s="11"/>
    </row>
    <row r="9257" spans="5:33">
      <c r="E9257" s="11"/>
      <c r="K9257" s="11"/>
      <c r="Q9257" s="11"/>
      <c r="X9257" s="11"/>
      <c r="AA9257" s="11"/>
      <c r="AG9257" s="11"/>
    </row>
    <row r="9258" spans="5:33">
      <c r="E9258" s="11"/>
      <c r="K9258" s="11"/>
      <c r="Q9258" s="11"/>
      <c r="X9258" s="11"/>
      <c r="AA9258" s="11"/>
      <c r="AG9258" s="11"/>
    </row>
    <row r="9259" spans="5:33">
      <c r="E9259" s="11"/>
      <c r="K9259" s="11"/>
      <c r="Q9259" s="11"/>
      <c r="X9259" s="11"/>
      <c r="AA9259" s="11"/>
      <c r="AG9259" s="11"/>
    </row>
    <row r="9260" spans="5:33">
      <c r="E9260" s="11"/>
      <c r="K9260" s="11"/>
      <c r="Q9260" s="11"/>
      <c r="X9260" s="11"/>
      <c r="AA9260" s="11"/>
      <c r="AG9260" s="11"/>
    </row>
    <row r="9261" spans="5:33">
      <c r="E9261" s="11"/>
      <c r="K9261" s="11"/>
      <c r="Q9261" s="11"/>
      <c r="X9261" s="11"/>
      <c r="AA9261" s="11"/>
      <c r="AG9261" s="11"/>
    </row>
    <row r="9262" spans="5:33">
      <c r="E9262" s="11"/>
      <c r="K9262" s="11"/>
      <c r="Q9262" s="11"/>
      <c r="X9262" s="11"/>
      <c r="AA9262" s="11"/>
      <c r="AG9262" s="11"/>
    </row>
    <row r="9263" spans="5:33">
      <c r="E9263" s="11"/>
      <c r="K9263" s="11"/>
      <c r="Q9263" s="11"/>
      <c r="X9263" s="11"/>
      <c r="AA9263" s="11"/>
      <c r="AG9263" s="11"/>
    </row>
    <row r="9264" spans="5:33">
      <c r="E9264" s="11"/>
      <c r="K9264" s="11"/>
      <c r="Q9264" s="11"/>
      <c r="X9264" s="11"/>
      <c r="AA9264" s="11"/>
      <c r="AG9264" s="11"/>
    </row>
    <row r="9265" spans="5:33">
      <c r="E9265" s="11"/>
      <c r="K9265" s="11"/>
      <c r="Q9265" s="11"/>
      <c r="X9265" s="11"/>
      <c r="AA9265" s="11"/>
      <c r="AG9265" s="11"/>
    </row>
    <row r="9266" spans="5:33">
      <c r="E9266" s="11"/>
      <c r="K9266" s="11"/>
      <c r="Q9266" s="11"/>
      <c r="X9266" s="11"/>
      <c r="AA9266" s="11"/>
      <c r="AG9266" s="11"/>
    </row>
    <row r="9267" spans="5:33">
      <c r="E9267" s="11"/>
      <c r="K9267" s="11"/>
      <c r="Q9267" s="11"/>
      <c r="X9267" s="11"/>
      <c r="AA9267" s="11"/>
      <c r="AG9267" s="11"/>
    </row>
    <row r="9268" spans="5:33">
      <c r="E9268" s="11"/>
      <c r="K9268" s="11"/>
      <c r="Q9268" s="11"/>
      <c r="X9268" s="11"/>
      <c r="AA9268" s="11"/>
      <c r="AG9268" s="11"/>
    </row>
    <row r="9269" spans="5:33">
      <c r="E9269" s="11"/>
      <c r="K9269" s="11"/>
      <c r="Q9269" s="11"/>
      <c r="X9269" s="11"/>
      <c r="AA9269" s="11"/>
      <c r="AG9269" s="11"/>
    </row>
    <row r="9270" spans="5:33">
      <c r="E9270" s="11"/>
      <c r="K9270" s="11"/>
      <c r="Q9270" s="11"/>
      <c r="X9270" s="11"/>
      <c r="AA9270" s="11"/>
      <c r="AG9270" s="11"/>
    </row>
    <row r="9271" spans="5:33">
      <c r="E9271" s="11"/>
      <c r="K9271" s="11"/>
      <c r="Q9271" s="11"/>
      <c r="X9271" s="11"/>
      <c r="AA9271" s="11"/>
      <c r="AG9271" s="11"/>
    </row>
    <row r="9272" spans="5:33">
      <c r="E9272" s="11"/>
      <c r="K9272" s="11"/>
      <c r="Q9272" s="11"/>
      <c r="X9272" s="11"/>
      <c r="AA9272" s="11"/>
      <c r="AG9272" s="11"/>
    </row>
    <row r="9273" spans="5:33">
      <c r="E9273" s="11"/>
      <c r="K9273" s="11"/>
      <c r="Q9273" s="11"/>
      <c r="X9273" s="11"/>
      <c r="AA9273" s="11"/>
      <c r="AG9273" s="11"/>
    </row>
    <row r="9274" spans="5:33">
      <c r="E9274" s="11"/>
      <c r="K9274" s="11"/>
      <c r="Q9274" s="11"/>
      <c r="X9274" s="11"/>
      <c r="AA9274" s="11"/>
      <c r="AG9274" s="11"/>
    </row>
    <row r="9275" spans="5:33">
      <c r="E9275" s="11"/>
      <c r="K9275" s="11"/>
      <c r="Q9275" s="11"/>
      <c r="X9275" s="11"/>
      <c r="AA9275" s="11"/>
      <c r="AG9275" s="11"/>
    </row>
    <row r="9276" spans="5:33">
      <c r="E9276" s="11"/>
      <c r="K9276" s="11"/>
      <c r="Q9276" s="11"/>
      <c r="X9276" s="11"/>
      <c r="AA9276" s="11"/>
      <c r="AG9276" s="11"/>
    </row>
    <row r="9277" spans="5:33">
      <c r="E9277" s="11"/>
      <c r="K9277" s="11"/>
      <c r="Q9277" s="11"/>
      <c r="X9277" s="11"/>
      <c r="AA9277" s="11"/>
      <c r="AG9277" s="11"/>
    </row>
    <row r="9278" spans="5:33">
      <c r="E9278" s="11"/>
      <c r="K9278" s="11"/>
      <c r="Q9278" s="11"/>
      <c r="X9278" s="11"/>
      <c r="AA9278" s="11"/>
      <c r="AG9278" s="11"/>
    </row>
    <row r="9279" spans="5:33">
      <c r="E9279" s="11"/>
      <c r="K9279" s="11"/>
      <c r="Q9279" s="11"/>
      <c r="X9279" s="11"/>
      <c r="AA9279" s="11"/>
      <c r="AG9279" s="11"/>
    </row>
    <row r="9280" spans="5:33">
      <c r="E9280" s="11"/>
      <c r="K9280" s="11"/>
      <c r="Q9280" s="11"/>
      <c r="X9280" s="11"/>
      <c r="AA9280" s="11"/>
      <c r="AG9280" s="11"/>
    </row>
    <row r="9281" spans="5:33">
      <c r="E9281" s="11"/>
      <c r="K9281" s="11"/>
      <c r="Q9281" s="11"/>
      <c r="X9281" s="11"/>
      <c r="AA9281" s="11"/>
      <c r="AG9281" s="11"/>
    </row>
    <row r="9282" spans="5:33">
      <c r="E9282" s="11"/>
      <c r="K9282" s="11"/>
      <c r="Q9282" s="11"/>
      <c r="X9282" s="11"/>
      <c r="AA9282" s="11"/>
      <c r="AG9282" s="11"/>
    </row>
    <row r="9283" spans="5:33">
      <c r="E9283" s="11"/>
      <c r="K9283" s="11"/>
      <c r="Q9283" s="11"/>
      <c r="X9283" s="11"/>
      <c r="AA9283" s="11"/>
      <c r="AG9283" s="11"/>
    </row>
    <row r="9284" spans="5:33">
      <c r="E9284" s="11"/>
      <c r="K9284" s="11"/>
      <c r="Q9284" s="11"/>
      <c r="X9284" s="11"/>
      <c r="AA9284" s="11"/>
      <c r="AG9284" s="11"/>
    </row>
    <row r="9285" spans="5:33">
      <c r="E9285" s="11"/>
      <c r="K9285" s="11"/>
      <c r="Q9285" s="11"/>
      <c r="X9285" s="11"/>
      <c r="AA9285" s="11"/>
      <c r="AG9285" s="11"/>
    </row>
    <row r="9286" spans="5:33">
      <c r="E9286" s="11"/>
      <c r="K9286" s="11"/>
      <c r="Q9286" s="11"/>
      <c r="X9286" s="11"/>
      <c r="AA9286" s="11"/>
      <c r="AG9286" s="11"/>
    </row>
    <row r="9287" spans="5:33">
      <c r="E9287" s="11"/>
      <c r="K9287" s="11"/>
      <c r="Q9287" s="11"/>
      <c r="X9287" s="11"/>
      <c r="AA9287" s="11"/>
      <c r="AG9287" s="11"/>
    </row>
    <row r="9288" spans="5:33">
      <c r="E9288" s="11"/>
      <c r="K9288" s="11"/>
      <c r="Q9288" s="11"/>
      <c r="X9288" s="11"/>
      <c r="AA9288" s="11"/>
      <c r="AG9288" s="11"/>
    </row>
    <row r="9289" spans="5:33">
      <c r="E9289" s="11"/>
      <c r="K9289" s="11"/>
      <c r="Q9289" s="11"/>
      <c r="X9289" s="11"/>
      <c r="AA9289" s="11"/>
      <c r="AG9289" s="11"/>
    </row>
    <row r="9290" spans="5:33">
      <c r="E9290" s="11"/>
      <c r="K9290" s="11"/>
      <c r="Q9290" s="11"/>
      <c r="X9290" s="11"/>
      <c r="AA9290" s="11"/>
      <c r="AG9290" s="11"/>
    </row>
    <row r="9291" spans="5:33">
      <c r="E9291" s="11"/>
      <c r="K9291" s="11"/>
      <c r="Q9291" s="11"/>
      <c r="X9291" s="11"/>
      <c r="AA9291" s="11"/>
      <c r="AG9291" s="11"/>
    </row>
    <row r="9292" spans="5:33">
      <c r="E9292" s="11"/>
      <c r="K9292" s="11"/>
      <c r="Q9292" s="11"/>
      <c r="X9292" s="11"/>
      <c r="AA9292" s="11"/>
      <c r="AG9292" s="11"/>
    </row>
    <row r="9293" spans="5:33">
      <c r="E9293" s="11"/>
      <c r="K9293" s="11"/>
      <c r="Q9293" s="11"/>
      <c r="X9293" s="11"/>
      <c r="AA9293" s="11"/>
      <c r="AG9293" s="11"/>
    </row>
    <row r="9294" spans="5:33">
      <c r="E9294" s="11"/>
      <c r="K9294" s="11"/>
      <c r="Q9294" s="11"/>
      <c r="X9294" s="11"/>
      <c r="AA9294" s="11"/>
      <c r="AG9294" s="11"/>
    </row>
    <row r="9295" spans="5:33">
      <c r="E9295" s="11"/>
      <c r="K9295" s="11"/>
      <c r="Q9295" s="11"/>
      <c r="X9295" s="11"/>
      <c r="AA9295" s="11"/>
      <c r="AG9295" s="11"/>
    </row>
    <row r="9296" spans="5:33">
      <c r="E9296" s="11"/>
      <c r="K9296" s="11"/>
      <c r="Q9296" s="11"/>
      <c r="X9296" s="11"/>
      <c r="AA9296" s="11"/>
      <c r="AG9296" s="11"/>
    </row>
    <row r="9297" spans="5:33">
      <c r="E9297" s="11"/>
      <c r="K9297" s="11"/>
      <c r="Q9297" s="11"/>
      <c r="X9297" s="11"/>
      <c r="AA9297" s="11"/>
      <c r="AG9297" s="11"/>
    </row>
    <row r="9298" spans="5:33">
      <c r="E9298" s="11"/>
      <c r="K9298" s="11"/>
      <c r="Q9298" s="11"/>
      <c r="X9298" s="11"/>
      <c r="AA9298" s="11"/>
      <c r="AG9298" s="11"/>
    </row>
    <row r="9299" spans="5:33">
      <c r="E9299" s="11"/>
      <c r="K9299" s="11"/>
      <c r="Q9299" s="11"/>
      <c r="X9299" s="11"/>
      <c r="AA9299" s="11"/>
      <c r="AG9299" s="11"/>
    </row>
    <row r="9300" spans="5:33">
      <c r="E9300" s="11"/>
      <c r="K9300" s="11"/>
      <c r="Q9300" s="11"/>
      <c r="X9300" s="11"/>
      <c r="AA9300" s="11"/>
      <c r="AG9300" s="11"/>
    </row>
    <row r="9301" spans="5:33">
      <c r="E9301" s="11"/>
      <c r="K9301" s="11"/>
      <c r="Q9301" s="11"/>
      <c r="X9301" s="11"/>
      <c r="AA9301" s="11"/>
      <c r="AG9301" s="11"/>
    </row>
    <row r="9302" spans="5:33">
      <c r="E9302" s="11"/>
      <c r="K9302" s="11"/>
      <c r="Q9302" s="11"/>
      <c r="X9302" s="11"/>
      <c r="AA9302" s="11"/>
      <c r="AG9302" s="11"/>
    </row>
    <row r="9303" spans="5:33">
      <c r="E9303" s="11"/>
      <c r="K9303" s="11"/>
      <c r="Q9303" s="11"/>
      <c r="X9303" s="11"/>
      <c r="AA9303" s="11"/>
      <c r="AG9303" s="11"/>
    </row>
    <row r="9304" spans="5:33">
      <c r="E9304" s="11"/>
      <c r="K9304" s="11"/>
      <c r="Q9304" s="11"/>
      <c r="X9304" s="11"/>
      <c r="AA9304" s="11"/>
      <c r="AG9304" s="11"/>
    </row>
    <row r="9305" spans="5:33">
      <c r="E9305" s="11"/>
      <c r="K9305" s="11"/>
      <c r="Q9305" s="11"/>
      <c r="X9305" s="11"/>
      <c r="AA9305" s="11"/>
      <c r="AG9305" s="11"/>
    </row>
    <row r="9306" spans="5:33">
      <c r="E9306" s="11"/>
      <c r="K9306" s="11"/>
      <c r="Q9306" s="11"/>
      <c r="X9306" s="11"/>
      <c r="AA9306" s="11"/>
      <c r="AG9306" s="11"/>
    </row>
    <row r="9307" spans="5:33">
      <c r="E9307" s="11"/>
      <c r="K9307" s="11"/>
      <c r="Q9307" s="11"/>
      <c r="X9307" s="11"/>
      <c r="AA9307" s="11"/>
      <c r="AG9307" s="11"/>
    </row>
    <row r="9308" spans="5:33">
      <c r="E9308" s="11"/>
      <c r="K9308" s="11"/>
      <c r="Q9308" s="11"/>
      <c r="X9308" s="11"/>
      <c r="AA9308" s="11"/>
      <c r="AG9308" s="11"/>
    </row>
    <row r="9309" spans="5:33">
      <c r="E9309" s="11"/>
      <c r="K9309" s="11"/>
      <c r="Q9309" s="11"/>
      <c r="X9309" s="11"/>
      <c r="AA9309" s="11"/>
      <c r="AG9309" s="11"/>
    </row>
    <row r="9310" spans="5:33">
      <c r="E9310" s="11"/>
      <c r="K9310" s="11"/>
      <c r="Q9310" s="11"/>
      <c r="X9310" s="11"/>
      <c r="AA9310" s="11"/>
      <c r="AG9310" s="11"/>
    </row>
    <row r="9311" spans="5:33">
      <c r="E9311" s="11"/>
      <c r="K9311" s="11"/>
      <c r="Q9311" s="11"/>
      <c r="X9311" s="11"/>
      <c r="AA9311" s="11"/>
      <c r="AG9311" s="11"/>
    </row>
    <row r="9312" spans="5:33">
      <c r="E9312" s="11"/>
      <c r="K9312" s="11"/>
      <c r="Q9312" s="11"/>
      <c r="X9312" s="11"/>
      <c r="AA9312" s="11"/>
      <c r="AG9312" s="11"/>
    </row>
    <row r="9313" spans="5:33">
      <c r="E9313" s="11"/>
      <c r="K9313" s="11"/>
      <c r="Q9313" s="11"/>
      <c r="X9313" s="11"/>
      <c r="AA9313" s="11"/>
      <c r="AG9313" s="11"/>
    </row>
    <row r="9314" spans="5:33">
      <c r="E9314" s="11"/>
      <c r="K9314" s="11"/>
      <c r="Q9314" s="11"/>
      <c r="X9314" s="11"/>
      <c r="AA9314" s="11"/>
      <c r="AG9314" s="11"/>
    </row>
    <row r="9315" spans="5:33">
      <c r="E9315" s="11"/>
      <c r="K9315" s="11"/>
      <c r="Q9315" s="11"/>
      <c r="X9315" s="11"/>
      <c r="AA9315" s="11"/>
      <c r="AG9315" s="11"/>
    </row>
    <row r="9316" spans="5:33">
      <c r="E9316" s="11"/>
      <c r="K9316" s="11"/>
      <c r="Q9316" s="11"/>
      <c r="X9316" s="11"/>
      <c r="AA9316" s="11"/>
      <c r="AG9316" s="11"/>
    </row>
    <row r="9317" spans="5:33">
      <c r="E9317" s="11"/>
      <c r="K9317" s="11"/>
      <c r="Q9317" s="11"/>
      <c r="X9317" s="11"/>
      <c r="AA9317" s="11"/>
      <c r="AG9317" s="11"/>
    </row>
    <row r="9318" spans="5:33">
      <c r="E9318" s="11"/>
      <c r="K9318" s="11"/>
      <c r="Q9318" s="11"/>
      <c r="X9318" s="11"/>
      <c r="AA9318" s="11"/>
      <c r="AG9318" s="11"/>
    </row>
    <row r="9319" spans="5:33">
      <c r="E9319" s="11"/>
      <c r="K9319" s="11"/>
      <c r="Q9319" s="11"/>
      <c r="X9319" s="11"/>
      <c r="AA9319" s="11"/>
      <c r="AG9319" s="11"/>
    </row>
    <row r="9320" spans="5:33">
      <c r="E9320" s="11"/>
      <c r="K9320" s="11"/>
      <c r="Q9320" s="11"/>
      <c r="X9320" s="11"/>
      <c r="AA9320" s="11"/>
      <c r="AG9320" s="11"/>
    </row>
    <row r="9321" spans="5:33">
      <c r="E9321" s="11"/>
      <c r="K9321" s="11"/>
      <c r="Q9321" s="11"/>
      <c r="X9321" s="11"/>
      <c r="AA9321" s="11"/>
      <c r="AG9321" s="11"/>
    </row>
    <row r="9322" spans="5:33">
      <c r="E9322" s="11"/>
      <c r="K9322" s="11"/>
      <c r="Q9322" s="11"/>
      <c r="X9322" s="11"/>
      <c r="AA9322" s="11"/>
      <c r="AG9322" s="11"/>
    </row>
    <row r="9323" spans="5:33">
      <c r="E9323" s="11"/>
      <c r="K9323" s="11"/>
      <c r="Q9323" s="11"/>
      <c r="X9323" s="11"/>
      <c r="AA9323" s="11"/>
      <c r="AG9323" s="11"/>
    </row>
    <row r="9324" spans="5:33">
      <c r="E9324" s="11"/>
      <c r="K9324" s="11"/>
      <c r="Q9324" s="11"/>
      <c r="X9324" s="11"/>
      <c r="AA9324" s="11"/>
      <c r="AG9324" s="11"/>
    </row>
    <row r="9325" spans="5:33">
      <c r="E9325" s="11"/>
      <c r="K9325" s="11"/>
      <c r="Q9325" s="11"/>
      <c r="X9325" s="11"/>
      <c r="AA9325" s="11"/>
      <c r="AG9325" s="11"/>
    </row>
    <row r="9326" spans="5:33">
      <c r="E9326" s="11"/>
      <c r="K9326" s="11"/>
      <c r="Q9326" s="11"/>
      <c r="X9326" s="11"/>
      <c r="AA9326" s="11"/>
      <c r="AG9326" s="11"/>
    </row>
    <row r="9327" spans="5:33">
      <c r="E9327" s="11"/>
      <c r="K9327" s="11"/>
      <c r="Q9327" s="11"/>
      <c r="X9327" s="11"/>
      <c r="AA9327" s="11"/>
      <c r="AG9327" s="11"/>
    </row>
    <row r="9328" spans="5:33">
      <c r="E9328" s="11"/>
      <c r="K9328" s="11"/>
      <c r="Q9328" s="11"/>
      <c r="X9328" s="11"/>
      <c r="AA9328" s="11"/>
      <c r="AG9328" s="11"/>
    </row>
    <row r="9329" spans="5:33">
      <c r="E9329" s="11"/>
      <c r="K9329" s="11"/>
      <c r="Q9329" s="11"/>
      <c r="X9329" s="11"/>
      <c r="AA9329" s="11"/>
      <c r="AG9329" s="11"/>
    </row>
    <row r="9330" spans="5:33">
      <c r="E9330" s="11"/>
      <c r="K9330" s="11"/>
      <c r="Q9330" s="11"/>
      <c r="X9330" s="11"/>
      <c r="AA9330" s="11"/>
      <c r="AG9330" s="11"/>
    </row>
    <row r="9331" spans="5:33">
      <c r="E9331" s="11"/>
      <c r="K9331" s="11"/>
      <c r="Q9331" s="11"/>
      <c r="X9331" s="11"/>
      <c r="AA9331" s="11"/>
      <c r="AG9331" s="11"/>
    </row>
    <row r="9332" spans="5:33">
      <c r="E9332" s="11"/>
      <c r="K9332" s="11"/>
      <c r="Q9332" s="11"/>
      <c r="X9332" s="11"/>
      <c r="AA9332" s="11"/>
      <c r="AG9332" s="11"/>
    </row>
    <row r="9333" spans="5:33">
      <c r="E9333" s="11"/>
      <c r="K9333" s="11"/>
      <c r="Q9333" s="11"/>
      <c r="X9333" s="11"/>
      <c r="AA9333" s="11"/>
      <c r="AG9333" s="11"/>
    </row>
    <row r="9334" spans="5:33">
      <c r="E9334" s="11"/>
      <c r="K9334" s="11"/>
      <c r="Q9334" s="11"/>
      <c r="X9334" s="11"/>
      <c r="AA9334" s="11"/>
      <c r="AG9334" s="11"/>
    </row>
    <row r="9335" spans="5:33">
      <c r="E9335" s="11"/>
      <c r="K9335" s="11"/>
      <c r="Q9335" s="11"/>
      <c r="X9335" s="11"/>
      <c r="AA9335" s="11"/>
      <c r="AG9335" s="11"/>
    </row>
    <row r="9336" spans="5:33">
      <c r="E9336" s="11"/>
      <c r="K9336" s="11"/>
      <c r="Q9336" s="11"/>
      <c r="X9336" s="11"/>
      <c r="AA9336" s="11"/>
      <c r="AG9336" s="11"/>
    </row>
    <row r="9337" spans="5:33">
      <c r="E9337" s="11"/>
      <c r="K9337" s="11"/>
      <c r="Q9337" s="11"/>
      <c r="X9337" s="11"/>
      <c r="AA9337" s="11"/>
      <c r="AG9337" s="11"/>
    </row>
    <row r="9338" spans="5:33">
      <c r="E9338" s="11"/>
      <c r="K9338" s="11"/>
      <c r="Q9338" s="11"/>
      <c r="X9338" s="11"/>
      <c r="AA9338" s="11"/>
      <c r="AG9338" s="11"/>
    </row>
    <row r="9339" spans="5:33">
      <c r="E9339" s="11"/>
      <c r="K9339" s="11"/>
      <c r="Q9339" s="11"/>
      <c r="X9339" s="11"/>
      <c r="AA9339" s="11"/>
      <c r="AG9339" s="11"/>
    </row>
    <row r="9340" spans="5:33">
      <c r="E9340" s="11"/>
      <c r="K9340" s="11"/>
      <c r="Q9340" s="11"/>
      <c r="X9340" s="11"/>
      <c r="AA9340" s="11"/>
      <c r="AG9340" s="11"/>
    </row>
    <row r="9341" spans="5:33">
      <c r="E9341" s="11"/>
      <c r="K9341" s="11"/>
      <c r="Q9341" s="11"/>
      <c r="X9341" s="11"/>
      <c r="AA9341" s="11"/>
      <c r="AG9341" s="11"/>
    </row>
    <row r="9342" spans="5:33">
      <c r="E9342" s="11"/>
      <c r="K9342" s="11"/>
      <c r="Q9342" s="11"/>
      <c r="X9342" s="11"/>
      <c r="AA9342" s="11"/>
      <c r="AG9342" s="11"/>
    </row>
    <row r="9343" spans="5:33">
      <c r="E9343" s="11"/>
      <c r="K9343" s="11"/>
      <c r="Q9343" s="11"/>
      <c r="X9343" s="11"/>
      <c r="AA9343" s="11"/>
      <c r="AG9343" s="11"/>
    </row>
    <row r="9344" spans="5:33">
      <c r="E9344" s="11"/>
      <c r="K9344" s="11"/>
      <c r="Q9344" s="11"/>
      <c r="X9344" s="11"/>
      <c r="AA9344" s="11"/>
      <c r="AG9344" s="11"/>
    </row>
    <row r="9345" spans="5:33">
      <c r="E9345" s="11"/>
      <c r="K9345" s="11"/>
      <c r="Q9345" s="11"/>
      <c r="X9345" s="11"/>
      <c r="AA9345" s="11"/>
      <c r="AG9345" s="11"/>
    </row>
    <row r="9346" spans="5:33">
      <c r="E9346" s="11"/>
      <c r="K9346" s="11"/>
      <c r="Q9346" s="11"/>
      <c r="X9346" s="11"/>
      <c r="AA9346" s="11"/>
      <c r="AG9346" s="11"/>
    </row>
    <row r="9347" spans="5:33">
      <c r="E9347" s="11"/>
      <c r="K9347" s="11"/>
      <c r="Q9347" s="11"/>
      <c r="X9347" s="11"/>
      <c r="AA9347" s="11"/>
      <c r="AG9347" s="11"/>
    </row>
    <row r="9348" spans="5:33">
      <c r="E9348" s="11"/>
      <c r="K9348" s="11"/>
      <c r="Q9348" s="11"/>
      <c r="X9348" s="11"/>
      <c r="AA9348" s="11"/>
      <c r="AG9348" s="11"/>
    </row>
    <row r="9349" spans="5:33">
      <c r="E9349" s="11"/>
      <c r="K9349" s="11"/>
      <c r="Q9349" s="11"/>
      <c r="X9349" s="11"/>
      <c r="AA9349" s="11"/>
      <c r="AG9349" s="11"/>
    </row>
    <row r="9350" spans="5:33">
      <c r="E9350" s="11"/>
      <c r="K9350" s="11"/>
      <c r="Q9350" s="11"/>
      <c r="X9350" s="11"/>
      <c r="AA9350" s="11"/>
      <c r="AG9350" s="11"/>
    </row>
    <row r="9351" spans="5:33">
      <c r="E9351" s="11"/>
      <c r="K9351" s="11"/>
      <c r="Q9351" s="11"/>
      <c r="X9351" s="11"/>
      <c r="AA9351" s="11"/>
      <c r="AG9351" s="11"/>
    </row>
    <row r="9352" spans="5:33">
      <c r="E9352" s="11"/>
      <c r="K9352" s="11"/>
      <c r="Q9352" s="11"/>
      <c r="X9352" s="11"/>
      <c r="AA9352" s="11"/>
      <c r="AG9352" s="11"/>
    </row>
    <row r="9353" spans="5:33">
      <c r="E9353" s="11"/>
      <c r="K9353" s="11"/>
      <c r="Q9353" s="11"/>
      <c r="X9353" s="11"/>
      <c r="AA9353" s="11"/>
      <c r="AG9353" s="11"/>
    </row>
    <row r="9354" spans="5:33">
      <c r="E9354" s="11"/>
      <c r="K9354" s="11"/>
      <c r="Q9354" s="11"/>
      <c r="X9354" s="11"/>
      <c r="AA9354" s="11"/>
      <c r="AG9354" s="11"/>
    </row>
    <row r="9355" spans="5:33">
      <c r="E9355" s="11"/>
      <c r="K9355" s="11"/>
      <c r="Q9355" s="11"/>
      <c r="X9355" s="11"/>
      <c r="AA9355" s="11"/>
      <c r="AG9355" s="11"/>
    </row>
    <row r="9356" spans="5:33">
      <c r="E9356" s="11"/>
      <c r="K9356" s="11"/>
      <c r="Q9356" s="11"/>
      <c r="X9356" s="11"/>
      <c r="AA9356" s="11"/>
      <c r="AG9356" s="11"/>
    </row>
    <row r="9357" spans="5:33">
      <c r="E9357" s="11"/>
      <c r="K9357" s="11"/>
      <c r="Q9357" s="11"/>
      <c r="X9357" s="11"/>
      <c r="AA9357" s="11"/>
      <c r="AG9357" s="11"/>
    </row>
    <row r="9358" spans="5:33">
      <c r="E9358" s="11"/>
      <c r="K9358" s="11"/>
      <c r="Q9358" s="11"/>
      <c r="X9358" s="11"/>
      <c r="AA9358" s="11"/>
      <c r="AG9358" s="11"/>
    </row>
    <row r="9359" spans="5:33">
      <c r="E9359" s="11"/>
      <c r="K9359" s="11"/>
      <c r="Q9359" s="11"/>
      <c r="X9359" s="11"/>
      <c r="AA9359" s="11"/>
      <c r="AG9359" s="11"/>
    </row>
    <row r="9360" spans="5:33">
      <c r="E9360" s="11"/>
      <c r="K9360" s="11"/>
      <c r="Q9360" s="11"/>
      <c r="X9360" s="11"/>
      <c r="AA9360" s="11"/>
      <c r="AG9360" s="11"/>
    </row>
    <row r="9361" spans="5:33">
      <c r="E9361" s="11"/>
      <c r="K9361" s="11"/>
      <c r="Q9361" s="11"/>
      <c r="X9361" s="11"/>
      <c r="AA9361" s="11"/>
      <c r="AG9361" s="11"/>
    </row>
    <row r="9362" spans="5:33">
      <c r="E9362" s="11"/>
      <c r="K9362" s="11"/>
      <c r="Q9362" s="11"/>
      <c r="X9362" s="11"/>
      <c r="AA9362" s="11"/>
      <c r="AG9362" s="11"/>
    </row>
    <row r="9363" spans="5:33">
      <c r="E9363" s="11"/>
      <c r="K9363" s="11"/>
      <c r="Q9363" s="11"/>
      <c r="X9363" s="11"/>
      <c r="AA9363" s="11"/>
      <c r="AG9363" s="11"/>
    </row>
    <row r="9364" spans="5:33">
      <c r="E9364" s="11"/>
      <c r="K9364" s="11"/>
      <c r="Q9364" s="11"/>
      <c r="X9364" s="11"/>
      <c r="AA9364" s="11"/>
      <c r="AG9364" s="11"/>
    </row>
    <row r="9365" spans="5:33">
      <c r="E9365" s="11"/>
      <c r="K9365" s="11"/>
      <c r="Q9365" s="11"/>
      <c r="X9365" s="11"/>
      <c r="AA9365" s="11"/>
      <c r="AG9365" s="11"/>
    </row>
    <row r="9366" spans="5:33">
      <c r="E9366" s="11"/>
      <c r="K9366" s="11"/>
      <c r="Q9366" s="11"/>
      <c r="X9366" s="11"/>
      <c r="AA9366" s="11"/>
      <c r="AG9366" s="11"/>
    </row>
    <row r="9367" spans="5:33">
      <c r="E9367" s="11"/>
      <c r="K9367" s="11"/>
      <c r="Q9367" s="11"/>
      <c r="X9367" s="11"/>
      <c r="AA9367" s="11"/>
      <c r="AG9367" s="11"/>
    </row>
    <row r="9368" spans="5:33">
      <c r="E9368" s="11"/>
      <c r="K9368" s="11"/>
      <c r="Q9368" s="11"/>
      <c r="X9368" s="11"/>
      <c r="AA9368" s="11"/>
      <c r="AG9368" s="11"/>
    </row>
    <row r="9369" spans="5:33">
      <c r="E9369" s="11"/>
      <c r="K9369" s="11"/>
      <c r="Q9369" s="11"/>
      <c r="X9369" s="11"/>
      <c r="AA9369" s="11"/>
      <c r="AG9369" s="11"/>
    </row>
    <row r="9370" spans="5:33">
      <c r="E9370" s="11"/>
      <c r="K9370" s="11"/>
      <c r="Q9370" s="11"/>
      <c r="X9370" s="11"/>
      <c r="AA9370" s="11"/>
      <c r="AG9370" s="11"/>
    </row>
    <row r="9371" spans="5:33">
      <c r="E9371" s="11"/>
      <c r="K9371" s="11"/>
      <c r="Q9371" s="11"/>
      <c r="X9371" s="11"/>
      <c r="AA9371" s="11"/>
      <c r="AG9371" s="11"/>
    </row>
    <row r="9372" spans="5:33">
      <c r="E9372" s="11"/>
      <c r="K9372" s="11"/>
      <c r="Q9372" s="11"/>
      <c r="X9372" s="11"/>
      <c r="AA9372" s="11"/>
      <c r="AG9372" s="11"/>
    </row>
    <row r="9373" spans="5:33">
      <c r="E9373" s="11"/>
      <c r="K9373" s="11"/>
      <c r="Q9373" s="11"/>
      <c r="X9373" s="11"/>
      <c r="AA9373" s="11"/>
      <c r="AG9373" s="11"/>
    </row>
    <row r="9374" spans="5:33">
      <c r="E9374" s="11"/>
      <c r="K9374" s="11"/>
      <c r="Q9374" s="11"/>
      <c r="X9374" s="11"/>
      <c r="AA9374" s="11"/>
      <c r="AG9374" s="11"/>
    </row>
    <row r="9375" spans="5:33">
      <c r="E9375" s="11"/>
      <c r="K9375" s="11"/>
      <c r="Q9375" s="11"/>
      <c r="X9375" s="11"/>
      <c r="AA9375" s="11"/>
      <c r="AG9375" s="11"/>
    </row>
    <row r="9376" spans="5:33">
      <c r="E9376" s="11"/>
      <c r="K9376" s="11"/>
      <c r="Q9376" s="11"/>
      <c r="X9376" s="11"/>
      <c r="AA9376" s="11"/>
      <c r="AG9376" s="11"/>
    </row>
    <row r="9377" spans="5:33">
      <c r="E9377" s="11"/>
      <c r="K9377" s="11"/>
      <c r="Q9377" s="11"/>
      <c r="X9377" s="11"/>
      <c r="AA9377" s="11"/>
      <c r="AG9377" s="11"/>
    </row>
    <row r="9378" spans="5:33">
      <c r="E9378" s="11"/>
      <c r="K9378" s="11"/>
      <c r="Q9378" s="11"/>
      <c r="X9378" s="11"/>
      <c r="AA9378" s="11"/>
      <c r="AG9378" s="11"/>
    </row>
    <row r="9379" spans="5:33">
      <c r="E9379" s="11"/>
      <c r="K9379" s="11"/>
      <c r="Q9379" s="11"/>
      <c r="X9379" s="11"/>
      <c r="AA9379" s="11"/>
      <c r="AG9379" s="11"/>
    </row>
    <row r="9380" spans="5:33">
      <c r="E9380" s="11"/>
      <c r="K9380" s="11"/>
      <c r="Q9380" s="11"/>
      <c r="X9380" s="11"/>
      <c r="AA9380" s="11"/>
      <c r="AG9380" s="11"/>
    </row>
    <row r="9381" spans="5:33">
      <c r="E9381" s="11"/>
      <c r="K9381" s="11"/>
      <c r="Q9381" s="11"/>
      <c r="X9381" s="11"/>
      <c r="AA9381" s="11"/>
      <c r="AG9381" s="11"/>
    </row>
    <row r="9382" spans="5:33">
      <c r="E9382" s="11"/>
      <c r="K9382" s="11"/>
      <c r="Q9382" s="11"/>
      <c r="X9382" s="11"/>
      <c r="AA9382" s="11"/>
      <c r="AG9382" s="11"/>
    </row>
    <row r="9383" spans="5:33">
      <c r="E9383" s="11"/>
      <c r="K9383" s="11"/>
      <c r="Q9383" s="11"/>
      <c r="X9383" s="11"/>
      <c r="AA9383" s="11"/>
      <c r="AG9383" s="11"/>
    </row>
    <row r="9384" spans="5:33">
      <c r="E9384" s="11"/>
      <c r="K9384" s="11"/>
      <c r="Q9384" s="11"/>
      <c r="X9384" s="11"/>
      <c r="AA9384" s="11"/>
      <c r="AG9384" s="11"/>
    </row>
    <row r="9385" spans="5:33">
      <c r="E9385" s="11"/>
      <c r="K9385" s="11"/>
      <c r="Q9385" s="11"/>
      <c r="X9385" s="11"/>
      <c r="AA9385" s="11"/>
      <c r="AG9385" s="11"/>
    </row>
    <row r="9386" spans="5:33">
      <c r="E9386" s="11"/>
      <c r="K9386" s="11"/>
      <c r="Q9386" s="11"/>
      <c r="X9386" s="11"/>
      <c r="AA9386" s="11"/>
      <c r="AG9386" s="11"/>
    </row>
    <row r="9387" spans="5:33">
      <c r="E9387" s="11"/>
      <c r="K9387" s="11"/>
      <c r="Q9387" s="11"/>
      <c r="X9387" s="11"/>
      <c r="AA9387" s="11"/>
      <c r="AG9387" s="11"/>
    </row>
    <row r="9388" spans="5:33">
      <c r="E9388" s="11"/>
      <c r="K9388" s="11"/>
      <c r="Q9388" s="11"/>
      <c r="X9388" s="11"/>
      <c r="AA9388" s="11"/>
      <c r="AG9388" s="11"/>
    </row>
    <row r="9389" spans="5:33">
      <c r="E9389" s="11"/>
      <c r="K9389" s="11"/>
      <c r="Q9389" s="11"/>
      <c r="X9389" s="11"/>
      <c r="AA9389" s="11"/>
      <c r="AG9389" s="11"/>
    </row>
    <row r="9390" spans="5:33">
      <c r="E9390" s="11"/>
      <c r="K9390" s="11"/>
      <c r="Q9390" s="11"/>
      <c r="X9390" s="11"/>
      <c r="AA9390" s="11"/>
      <c r="AG9390" s="11"/>
    </row>
    <row r="9391" spans="5:33">
      <c r="E9391" s="11"/>
      <c r="K9391" s="11"/>
      <c r="Q9391" s="11"/>
      <c r="X9391" s="11"/>
      <c r="AA9391" s="11"/>
      <c r="AG9391" s="11"/>
    </row>
    <row r="9392" spans="5:33">
      <c r="E9392" s="11"/>
      <c r="K9392" s="11"/>
      <c r="Q9392" s="11"/>
      <c r="X9392" s="11"/>
      <c r="AA9392" s="11"/>
      <c r="AG9392" s="11"/>
    </row>
    <row r="9393" spans="5:33">
      <c r="E9393" s="11"/>
      <c r="K9393" s="11"/>
      <c r="Q9393" s="11"/>
      <c r="X9393" s="11"/>
      <c r="AA9393" s="11"/>
      <c r="AG9393" s="11"/>
    </row>
    <row r="9394" spans="5:33">
      <c r="E9394" s="11"/>
      <c r="K9394" s="11"/>
      <c r="Q9394" s="11"/>
      <c r="X9394" s="11"/>
      <c r="AA9394" s="11"/>
      <c r="AG9394" s="11"/>
    </row>
    <row r="9395" spans="5:33">
      <c r="E9395" s="11"/>
      <c r="K9395" s="11"/>
      <c r="Q9395" s="11"/>
      <c r="X9395" s="11"/>
      <c r="AA9395" s="11"/>
      <c r="AG9395" s="11"/>
    </row>
    <row r="9396" spans="5:33">
      <c r="E9396" s="11"/>
      <c r="K9396" s="11"/>
      <c r="Q9396" s="11"/>
      <c r="X9396" s="11"/>
      <c r="AA9396" s="11"/>
      <c r="AG9396" s="11"/>
    </row>
    <row r="9397" spans="5:33">
      <c r="E9397" s="11"/>
      <c r="K9397" s="11"/>
      <c r="Q9397" s="11"/>
      <c r="X9397" s="11"/>
      <c r="AA9397" s="11"/>
      <c r="AG9397" s="11"/>
    </row>
    <row r="9398" spans="5:33">
      <c r="E9398" s="11"/>
      <c r="K9398" s="11"/>
      <c r="Q9398" s="11"/>
      <c r="X9398" s="11"/>
      <c r="AA9398" s="11"/>
      <c r="AG9398" s="11"/>
    </row>
    <row r="9399" spans="5:33">
      <c r="E9399" s="11"/>
      <c r="K9399" s="11"/>
      <c r="Q9399" s="11"/>
      <c r="X9399" s="11"/>
      <c r="AA9399" s="11"/>
      <c r="AG9399" s="11"/>
    </row>
    <row r="9400" spans="5:33">
      <c r="E9400" s="11"/>
      <c r="K9400" s="11"/>
      <c r="Q9400" s="11"/>
      <c r="X9400" s="11"/>
      <c r="AA9400" s="11"/>
      <c r="AG9400" s="11"/>
    </row>
    <row r="9401" spans="5:33">
      <c r="E9401" s="11"/>
      <c r="K9401" s="11"/>
      <c r="Q9401" s="11"/>
      <c r="X9401" s="11"/>
      <c r="AA9401" s="11"/>
      <c r="AG9401" s="11"/>
    </row>
    <row r="9402" spans="5:33">
      <c r="E9402" s="11"/>
      <c r="K9402" s="11"/>
      <c r="Q9402" s="11"/>
      <c r="X9402" s="11"/>
      <c r="AA9402" s="11"/>
      <c r="AG9402" s="11"/>
    </row>
    <row r="9403" spans="5:33">
      <c r="E9403" s="11"/>
      <c r="K9403" s="11"/>
      <c r="Q9403" s="11"/>
      <c r="X9403" s="11"/>
      <c r="AA9403" s="11"/>
      <c r="AG9403" s="11"/>
    </row>
    <row r="9404" spans="5:33">
      <c r="E9404" s="11"/>
      <c r="K9404" s="11"/>
      <c r="Q9404" s="11"/>
      <c r="X9404" s="11"/>
      <c r="AA9404" s="11"/>
      <c r="AG9404" s="11"/>
    </row>
    <row r="9405" spans="5:33">
      <c r="E9405" s="11"/>
      <c r="K9405" s="11"/>
      <c r="Q9405" s="11"/>
      <c r="X9405" s="11"/>
      <c r="AA9405" s="11"/>
      <c r="AG9405" s="11"/>
    </row>
    <row r="9406" spans="5:33">
      <c r="E9406" s="11"/>
      <c r="K9406" s="11"/>
      <c r="Q9406" s="11"/>
      <c r="X9406" s="11"/>
      <c r="AA9406" s="11"/>
      <c r="AG9406" s="11"/>
    </row>
    <row r="9407" spans="5:33">
      <c r="E9407" s="11"/>
      <c r="K9407" s="11"/>
      <c r="Q9407" s="11"/>
      <c r="X9407" s="11"/>
      <c r="AA9407" s="11"/>
      <c r="AG9407" s="11"/>
    </row>
    <row r="9408" spans="5:33">
      <c r="E9408" s="11"/>
      <c r="K9408" s="11"/>
      <c r="Q9408" s="11"/>
      <c r="X9408" s="11"/>
      <c r="AA9408" s="11"/>
      <c r="AG9408" s="11"/>
    </row>
    <row r="9409" spans="5:33">
      <c r="E9409" s="11"/>
      <c r="K9409" s="11"/>
      <c r="Q9409" s="11"/>
      <c r="X9409" s="11"/>
      <c r="AA9409" s="11"/>
      <c r="AG9409" s="11"/>
    </row>
    <row r="9410" spans="5:33">
      <c r="E9410" s="11"/>
      <c r="K9410" s="11"/>
      <c r="Q9410" s="11"/>
      <c r="X9410" s="11"/>
      <c r="AA9410" s="11"/>
      <c r="AG9410" s="11"/>
    </row>
    <row r="9411" spans="5:33">
      <c r="E9411" s="11"/>
      <c r="K9411" s="11"/>
      <c r="Q9411" s="11"/>
      <c r="X9411" s="11"/>
      <c r="AA9411" s="11"/>
      <c r="AG9411" s="11"/>
    </row>
    <row r="9412" spans="5:33">
      <c r="E9412" s="11"/>
      <c r="K9412" s="11"/>
      <c r="Q9412" s="11"/>
      <c r="X9412" s="11"/>
      <c r="AA9412" s="11"/>
      <c r="AG9412" s="11"/>
    </row>
    <row r="9413" spans="5:33">
      <c r="E9413" s="11"/>
      <c r="K9413" s="11"/>
      <c r="Q9413" s="11"/>
      <c r="X9413" s="11"/>
      <c r="AA9413" s="11"/>
      <c r="AG9413" s="11"/>
    </row>
    <row r="9414" spans="5:33">
      <c r="E9414" s="11"/>
      <c r="K9414" s="11"/>
      <c r="Q9414" s="11"/>
      <c r="X9414" s="11"/>
      <c r="AA9414" s="11"/>
      <c r="AG9414" s="11"/>
    </row>
    <row r="9415" spans="5:33">
      <c r="E9415" s="11"/>
      <c r="K9415" s="11"/>
      <c r="Q9415" s="11"/>
      <c r="X9415" s="11"/>
      <c r="AA9415" s="11"/>
      <c r="AG9415" s="11"/>
    </row>
    <row r="9416" spans="5:33">
      <c r="E9416" s="11"/>
      <c r="K9416" s="11"/>
      <c r="Q9416" s="11"/>
      <c r="X9416" s="11"/>
      <c r="AA9416" s="11"/>
      <c r="AG9416" s="11"/>
    </row>
    <row r="9417" spans="5:33">
      <c r="E9417" s="11"/>
      <c r="K9417" s="11"/>
      <c r="Q9417" s="11"/>
      <c r="X9417" s="11"/>
      <c r="AA9417" s="11"/>
      <c r="AG9417" s="11"/>
    </row>
    <row r="9418" spans="5:33">
      <c r="E9418" s="11"/>
      <c r="K9418" s="11"/>
      <c r="Q9418" s="11"/>
      <c r="X9418" s="11"/>
      <c r="AA9418" s="11"/>
      <c r="AG9418" s="11"/>
    </row>
    <row r="9419" spans="5:33">
      <c r="E9419" s="11"/>
      <c r="K9419" s="11"/>
      <c r="Q9419" s="11"/>
      <c r="X9419" s="11"/>
      <c r="AA9419" s="11"/>
      <c r="AG9419" s="11"/>
    </row>
    <row r="9420" spans="5:33">
      <c r="E9420" s="11"/>
      <c r="K9420" s="11"/>
      <c r="Q9420" s="11"/>
      <c r="X9420" s="11"/>
      <c r="AA9420" s="11"/>
      <c r="AG9420" s="11"/>
    </row>
    <row r="9421" spans="5:33">
      <c r="E9421" s="11"/>
      <c r="K9421" s="11"/>
      <c r="Q9421" s="11"/>
      <c r="X9421" s="11"/>
      <c r="AA9421" s="11"/>
      <c r="AG9421" s="11"/>
    </row>
    <row r="9422" spans="5:33">
      <c r="E9422" s="11"/>
      <c r="K9422" s="11"/>
      <c r="Q9422" s="11"/>
      <c r="X9422" s="11"/>
      <c r="AA9422" s="11"/>
      <c r="AG9422" s="11"/>
    </row>
    <row r="9423" spans="5:33">
      <c r="E9423" s="11"/>
      <c r="K9423" s="11"/>
      <c r="Q9423" s="11"/>
      <c r="X9423" s="11"/>
      <c r="AA9423" s="11"/>
      <c r="AG9423" s="11"/>
    </row>
    <row r="9424" spans="5:33">
      <c r="E9424" s="11"/>
      <c r="K9424" s="11"/>
      <c r="Q9424" s="11"/>
      <c r="X9424" s="11"/>
      <c r="AA9424" s="11"/>
      <c r="AG9424" s="11"/>
    </row>
    <row r="9425" spans="5:33">
      <c r="E9425" s="11"/>
      <c r="K9425" s="11"/>
      <c r="Q9425" s="11"/>
      <c r="X9425" s="11"/>
      <c r="AA9425" s="11"/>
      <c r="AG9425" s="11"/>
    </row>
    <row r="9426" spans="5:33">
      <c r="E9426" s="11"/>
      <c r="K9426" s="11"/>
      <c r="Q9426" s="11"/>
      <c r="X9426" s="11"/>
      <c r="AA9426" s="11"/>
      <c r="AG9426" s="11"/>
    </row>
    <row r="9427" spans="5:33">
      <c r="E9427" s="11"/>
      <c r="K9427" s="11"/>
      <c r="Q9427" s="11"/>
      <c r="X9427" s="11"/>
      <c r="AA9427" s="11"/>
      <c r="AG9427" s="11"/>
    </row>
    <row r="9428" spans="5:33">
      <c r="E9428" s="11"/>
      <c r="K9428" s="11"/>
      <c r="Q9428" s="11"/>
      <c r="X9428" s="11"/>
      <c r="AA9428" s="11"/>
      <c r="AG9428" s="11"/>
    </row>
    <row r="9429" spans="5:33">
      <c r="E9429" s="11"/>
      <c r="K9429" s="11"/>
      <c r="Q9429" s="11"/>
      <c r="X9429" s="11"/>
      <c r="AA9429" s="11"/>
      <c r="AG9429" s="11"/>
    </row>
    <row r="9430" spans="5:33">
      <c r="E9430" s="11"/>
      <c r="K9430" s="11"/>
      <c r="Q9430" s="11"/>
      <c r="X9430" s="11"/>
      <c r="AA9430" s="11"/>
      <c r="AG9430" s="11"/>
    </row>
    <row r="9431" spans="5:33">
      <c r="E9431" s="11"/>
      <c r="K9431" s="11"/>
      <c r="Q9431" s="11"/>
      <c r="X9431" s="11"/>
      <c r="AA9431" s="11"/>
      <c r="AG9431" s="11"/>
    </row>
    <row r="9432" spans="5:33">
      <c r="E9432" s="11"/>
      <c r="K9432" s="11"/>
      <c r="Q9432" s="11"/>
      <c r="X9432" s="11"/>
      <c r="AA9432" s="11"/>
      <c r="AG9432" s="11"/>
    </row>
    <row r="9433" spans="5:33">
      <c r="E9433" s="11"/>
      <c r="K9433" s="11"/>
      <c r="Q9433" s="11"/>
      <c r="X9433" s="11"/>
      <c r="AA9433" s="11"/>
      <c r="AG9433" s="11"/>
    </row>
    <row r="9434" spans="5:33">
      <c r="E9434" s="11"/>
      <c r="K9434" s="11"/>
      <c r="Q9434" s="11"/>
      <c r="X9434" s="11"/>
      <c r="AA9434" s="11"/>
      <c r="AG9434" s="11"/>
    </row>
    <row r="9435" spans="5:33">
      <c r="E9435" s="11"/>
      <c r="K9435" s="11"/>
      <c r="Q9435" s="11"/>
      <c r="X9435" s="11"/>
      <c r="AA9435" s="11"/>
      <c r="AG9435" s="11"/>
    </row>
    <row r="9436" spans="5:33">
      <c r="E9436" s="11"/>
      <c r="K9436" s="11"/>
      <c r="Q9436" s="11"/>
      <c r="X9436" s="11"/>
      <c r="AA9436" s="11"/>
      <c r="AG9436" s="11"/>
    </row>
    <row r="9437" spans="5:33">
      <c r="E9437" s="11"/>
      <c r="K9437" s="11"/>
      <c r="Q9437" s="11"/>
      <c r="X9437" s="11"/>
      <c r="AA9437" s="11"/>
      <c r="AG9437" s="11"/>
    </row>
    <row r="9438" spans="5:33">
      <c r="E9438" s="11"/>
      <c r="K9438" s="11"/>
      <c r="Q9438" s="11"/>
      <c r="X9438" s="11"/>
      <c r="AA9438" s="11"/>
      <c r="AG9438" s="11"/>
    </row>
    <row r="9439" spans="5:33">
      <c r="E9439" s="11"/>
      <c r="K9439" s="11"/>
      <c r="Q9439" s="11"/>
      <c r="X9439" s="11"/>
      <c r="AA9439" s="11"/>
      <c r="AG9439" s="11"/>
    </row>
    <row r="9440" spans="5:33">
      <c r="E9440" s="11"/>
      <c r="K9440" s="11"/>
      <c r="Q9440" s="11"/>
      <c r="X9440" s="11"/>
      <c r="AA9440" s="11"/>
      <c r="AG9440" s="11"/>
    </row>
    <row r="9441" spans="5:33">
      <c r="E9441" s="11"/>
      <c r="K9441" s="11"/>
      <c r="Q9441" s="11"/>
      <c r="X9441" s="11"/>
      <c r="AA9441" s="11"/>
      <c r="AG9441" s="11"/>
    </row>
    <row r="9442" spans="5:33">
      <c r="E9442" s="11"/>
      <c r="K9442" s="11"/>
      <c r="Q9442" s="11"/>
      <c r="X9442" s="11"/>
      <c r="AA9442" s="11"/>
      <c r="AG9442" s="11"/>
    </row>
    <row r="9443" spans="5:33">
      <c r="E9443" s="11"/>
      <c r="K9443" s="11"/>
      <c r="Q9443" s="11"/>
      <c r="X9443" s="11"/>
      <c r="AA9443" s="11"/>
      <c r="AG9443" s="11"/>
    </row>
    <row r="9444" spans="5:33">
      <c r="E9444" s="11"/>
      <c r="K9444" s="11"/>
      <c r="Q9444" s="11"/>
      <c r="X9444" s="11"/>
      <c r="AA9444" s="11"/>
      <c r="AG9444" s="11"/>
    </row>
    <row r="9445" spans="5:33">
      <c r="E9445" s="11"/>
      <c r="K9445" s="11"/>
      <c r="Q9445" s="11"/>
      <c r="X9445" s="11"/>
      <c r="AA9445" s="11"/>
      <c r="AG9445" s="11"/>
    </row>
    <row r="9446" spans="5:33">
      <c r="E9446" s="11"/>
      <c r="K9446" s="11"/>
      <c r="Q9446" s="11"/>
      <c r="X9446" s="11"/>
      <c r="AA9446" s="11"/>
      <c r="AG9446" s="11"/>
    </row>
    <row r="9447" spans="5:33">
      <c r="E9447" s="11"/>
      <c r="K9447" s="11"/>
      <c r="Q9447" s="11"/>
      <c r="X9447" s="11"/>
      <c r="AA9447" s="11"/>
      <c r="AG9447" s="11"/>
    </row>
    <row r="9448" spans="5:33">
      <c r="E9448" s="11"/>
      <c r="K9448" s="11"/>
      <c r="Q9448" s="11"/>
      <c r="X9448" s="11"/>
      <c r="AA9448" s="11"/>
      <c r="AG9448" s="11"/>
    </row>
    <row r="9449" spans="5:33">
      <c r="E9449" s="11"/>
      <c r="K9449" s="11"/>
      <c r="Q9449" s="11"/>
      <c r="X9449" s="11"/>
      <c r="AA9449" s="11"/>
      <c r="AG9449" s="11"/>
    </row>
    <row r="9450" spans="5:33">
      <c r="E9450" s="11"/>
      <c r="K9450" s="11"/>
      <c r="Q9450" s="11"/>
      <c r="X9450" s="11"/>
      <c r="AA9450" s="11"/>
      <c r="AG9450" s="11"/>
    </row>
    <row r="9451" spans="5:33">
      <c r="E9451" s="11"/>
      <c r="K9451" s="11"/>
      <c r="Q9451" s="11"/>
      <c r="X9451" s="11"/>
      <c r="AA9451" s="11"/>
      <c r="AG9451" s="11"/>
    </row>
    <row r="9452" spans="5:33">
      <c r="E9452" s="11"/>
      <c r="K9452" s="11"/>
      <c r="Q9452" s="11"/>
      <c r="X9452" s="11"/>
      <c r="AA9452" s="11"/>
      <c r="AG9452" s="11"/>
    </row>
    <row r="9453" spans="5:33">
      <c r="E9453" s="11"/>
      <c r="K9453" s="11"/>
      <c r="Q9453" s="11"/>
      <c r="X9453" s="11"/>
      <c r="AA9453" s="11"/>
      <c r="AG9453" s="11"/>
    </row>
    <row r="9454" spans="5:33">
      <c r="E9454" s="11"/>
      <c r="K9454" s="11"/>
      <c r="Q9454" s="11"/>
      <c r="X9454" s="11"/>
      <c r="AA9454" s="11"/>
      <c r="AG9454" s="11"/>
    </row>
    <row r="9455" spans="5:33">
      <c r="E9455" s="11"/>
      <c r="K9455" s="11"/>
      <c r="Q9455" s="11"/>
      <c r="X9455" s="11"/>
      <c r="AA9455" s="11"/>
      <c r="AG9455" s="11"/>
    </row>
    <row r="9456" spans="5:33">
      <c r="E9456" s="11"/>
      <c r="K9456" s="11"/>
      <c r="Q9456" s="11"/>
      <c r="X9456" s="11"/>
      <c r="AA9456" s="11"/>
      <c r="AG9456" s="11"/>
    </row>
    <row r="9457" spans="5:33">
      <c r="E9457" s="11"/>
      <c r="K9457" s="11"/>
      <c r="Q9457" s="11"/>
      <c r="X9457" s="11"/>
      <c r="AA9457" s="11"/>
      <c r="AG9457" s="11"/>
    </row>
    <row r="9458" spans="5:33">
      <c r="E9458" s="11"/>
      <c r="K9458" s="11"/>
      <c r="Q9458" s="11"/>
      <c r="X9458" s="11"/>
      <c r="AA9458" s="11"/>
      <c r="AG9458" s="11"/>
    </row>
    <row r="9459" spans="5:33">
      <c r="E9459" s="11"/>
      <c r="K9459" s="11"/>
      <c r="Q9459" s="11"/>
      <c r="X9459" s="11"/>
      <c r="AA9459" s="11"/>
      <c r="AG9459" s="11"/>
    </row>
    <row r="9460" spans="5:33">
      <c r="E9460" s="11"/>
      <c r="K9460" s="11"/>
      <c r="Q9460" s="11"/>
      <c r="X9460" s="11"/>
      <c r="AA9460" s="11"/>
      <c r="AG9460" s="11"/>
    </row>
    <row r="9461" spans="5:33">
      <c r="E9461" s="11"/>
      <c r="K9461" s="11"/>
      <c r="Q9461" s="11"/>
      <c r="X9461" s="11"/>
      <c r="AA9461" s="11"/>
      <c r="AG9461" s="11"/>
    </row>
    <row r="9462" spans="5:33">
      <c r="E9462" s="11"/>
      <c r="K9462" s="11"/>
      <c r="Q9462" s="11"/>
      <c r="X9462" s="11"/>
      <c r="AA9462" s="11"/>
      <c r="AG9462" s="11"/>
    </row>
    <row r="9463" spans="5:33">
      <c r="E9463" s="11"/>
      <c r="K9463" s="11"/>
      <c r="Q9463" s="11"/>
      <c r="X9463" s="11"/>
      <c r="AA9463" s="11"/>
      <c r="AG9463" s="11"/>
    </row>
    <row r="9464" spans="5:33">
      <c r="E9464" s="11"/>
      <c r="K9464" s="11"/>
      <c r="Q9464" s="11"/>
      <c r="X9464" s="11"/>
      <c r="AA9464" s="11"/>
      <c r="AG9464" s="11"/>
    </row>
    <row r="9465" spans="5:33">
      <c r="E9465" s="11"/>
      <c r="K9465" s="11"/>
      <c r="Q9465" s="11"/>
      <c r="X9465" s="11"/>
      <c r="AA9465" s="11"/>
      <c r="AG9465" s="11"/>
    </row>
    <row r="9466" spans="5:33">
      <c r="E9466" s="11"/>
      <c r="K9466" s="11"/>
      <c r="Q9466" s="11"/>
      <c r="X9466" s="11"/>
      <c r="AA9466" s="11"/>
      <c r="AG9466" s="11"/>
    </row>
    <row r="9467" spans="5:33">
      <c r="E9467" s="11"/>
      <c r="K9467" s="11"/>
      <c r="Q9467" s="11"/>
      <c r="X9467" s="11"/>
      <c r="AA9467" s="11"/>
      <c r="AG9467" s="11"/>
    </row>
    <row r="9468" spans="5:33">
      <c r="E9468" s="11"/>
      <c r="K9468" s="11"/>
      <c r="Q9468" s="11"/>
      <c r="X9468" s="11"/>
      <c r="AA9468" s="11"/>
      <c r="AG9468" s="11"/>
    </row>
    <row r="9469" spans="5:33">
      <c r="E9469" s="11"/>
      <c r="K9469" s="11"/>
      <c r="Q9469" s="11"/>
      <c r="X9469" s="11"/>
      <c r="AA9469" s="11"/>
      <c r="AG9469" s="11"/>
    </row>
    <row r="9470" spans="5:33">
      <c r="E9470" s="11"/>
      <c r="K9470" s="11"/>
      <c r="Q9470" s="11"/>
      <c r="X9470" s="11"/>
      <c r="AA9470" s="11"/>
      <c r="AG9470" s="11"/>
    </row>
    <row r="9471" spans="5:33">
      <c r="E9471" s="11"/>
      <c r="K9471" s="11"/>
      <c r="Q9471" s="11"/>
      <c r="X9471" s="11"/>
      <c r="AA9471" s="11"/>
      <c r="AG9471" s="11"/>
    </row>
    <row r="9472" spans="5:33">
      <c r="E9472" s="11"/>
      <c r="K9472" s="11"/>
      <c r="Q9472" s="11"/>
      <c r="X9472" s="11"/>
      <c r="AA9472" s="11"/>
      <c r="AG9472" s="11"/>
    </row>
    <row r="9473" spans="5:33">
      <c r="E9473" s="11"/>
      <c r="K9473" s="11"/>
      <c r="Q9473" s="11"/>
      <c r="X9473" s="11"/>
      <c r="AA9473" s="11"/>
      <c r="AG9473" s="11"/>
    </row>
    <row r="9474" spans="5:33">
      <c r="E9474" s="11"/>
      <c r="K9474" s="11"/>
      <c r="Q9474" s="11"/>
      <c r="X9474" s="11"/>
      <c r="AA9474" s="11"/>
      <c r="AG9474" s="11"/>
    </row>
    <row r="9475" spans="5:33">
      <c r="E9475" s="11"/>
      <c r="K9475" s="11"/>
      <c r="Q9475" s="11"/>
      <c r="X9475" s="11"/>
      <c r="AA9475" s="11"/>
      <c r="AG9475" s="11"/>
    </row>
    <row r="9476" spans="5:33">
      <c r="E9476" s="11"/>
      <c r="K9476" s="11"/>
      <c r="Q9476" s="11"/>
      <c r="X9476" s="11"/>
      <c r="AA9476" s="11"/>
      <c r="AG9476" s="11"/>
    </row>
    <row r="9477" spans="5:33">
      <c r="E9477" s="11"/>
      <c r="K9477" s="11"/>
      <c r="Q9477" s="11"/>
      <c r="X9477" s="11"/>
      <c r="AA9477" s="11"/>
      <c r="AG9477" s="11"/>
    </row>
    <row r="9478" spans="5:33">
      <c r="E9478" s="11"/>
      <c r="K9478" s="11"/>
      <c r="Q9478" s="11"/>
      <c r="X9478" s="11"/>
      <c r="AA9478" s="11"/>
      <c r="AG9478" s="11"/>
    </row>
    <row r="9479" spans="5:33">
      <c r="E9479" s="11"/>
      <c r="K9479" s="11"/>
      <c r="Q9479" s="11"/>
      <c r="X9479" s="11"/>
      <c r="AA9479" s="11"/>
      <c r="AG9479" s="11"/>
    </row>
    <row r="9480" spans="5:33">
      <c r="E9480" s="11"/>
      <c r="K9480" s="11"/>
      <c r="Q9480" s="11"/>
      <c r="X9480" s="11"/>
      <c r="AA9480" s="11"/>
      <c r="AG9480" s="11"/>
    </row>
    <row r="9481" spans="5:33">
      <c r="E9481" s="11"/>
      <c r="K9481" s="11"/>
      <c r="Q9481" s="11"/>
      <c r="X9481" s="11"/>
      <c r="AA9481" s="11"/>
      <c r="AG9481" s="11"/>
    </row>
    <row r="9482" spans="5:33">
      <c r="E9482" s="11"/>
      <c r="K9482" s="11"/>
      <c r="Q9482" s="11"/>
      <c r="X9482" s="11"/>
      <c r="AA9482" s="11"/>
      <c r="AG9482" s="11"/>
    </row>
    <row r="9483" spans="5:33">
      <c r="E9483" s="11"/>
      <c r="K9483" s="11"/>
      <c r="Q9483" s="11"/>
      <c r="X9483" s="11"/>
      <c r="AA9483" s="11"/>
      <c r="AG9483" s="11"/>
    </row>
    <row r="9484" spans="5:33">
      <c r="E9484" s="11"/>
      <c r="K9484" s="11"/>
      <c r="Q9484" s="11"/>
      <c r="X9484" s="11"/>
      <c r="AA9484" s="11"/>
      <c r="AG9484" s="11"/>
    </row>
    <row r="9485" spans="5:33">
      <c r="E9485" s="11"/>
      <c r="K9485" s="11"/>
      <c r="Q9485" s="11"/>
      <c r="X9485" s="11"/>
      <c r="AA9485" s="11"/>
      <c r="AG9485" s="11"/>
    </row>
    <row r="9486" spans="5:33">
      <c r="E9486" s="11"/>
      <c r="K9486" s="11"/>
      <c r="Q9486" s="11"/>
      <c r="X9486" s="11"/>
      <c r="AA9486" s="11"/>
      <c r="AG9486" s="11"/>
    </row>
    <row r="9487" spans="5:33">
      <c r="E9487" s="11"/>
      <c r="K9487" s="11"/>
      <c r="Q9487" s="11"/>
      <c r="X9487" s="11"/>
      <c r="AA9487" s="11"/>
      <c r="AG9487" s="11"/>
    </row>
    <row r="9488" spans="5:33">
      <c r="E9488" s="11"/>
      <c r="K9488" s="11"/>
      <c r="Q9488" s="11"/>
      <c r="X9488" s="11"/>
      <c r="AA9488" s="11"/>
      <c r="AG9488" s="11"/>
    </row>
    <row r="9489" spans="5:33">
      <c r="E9489" s="11"/>
      <c r="K9489" s="11"/>
      <c r="Q9489" s="11"/>
      <c r="X9489" s="11"/>
      <c r="AA9489" s="11"/>
      <c r="AG9489" s="11"/>
    </row>
    <row r="9490" spans="5:33">
      <c r="E9490" s="11"/>
      <c r="K9490" s="11"/>
      <c r="Q9490" s="11"/>
      <c r="X9490" s="11"/>
      <c r="AA9490" s="11"/>
      <c r="AG9490" s="11"/>
    </row>
    <row r="9491" spans="5:33">
      <c r="E9491" s="11"/>
      <c r="K9491" s="11"/>
      <c r="Q9491" s="11"/>
      <c r="X9491" s="11"/>
      <c r="AA9491" s="11"/>
      <c r="AG9491" s="11"/>
    </row>
    <row r="9492" spans="5:33">
      <c r="E9492" s="11"/>
      <c r="K9492" s="11"/>
      <c r="Q9492" s="11"/>
      <c r="X9492" s="11"/>
      <c r="AA9492" s="11"/>
      <c r="AG9492" s="11"/>
    </row>
    <row r="9493" spans="5:33">
      <c r="E9493" s="11"/>
      <c r="K9493" s="11"/>
      <c r="Q9493" s="11"/>
      <c r="X9493" s="11"/>
      <c r="AA9493" s="11"/>
      <c r="AG9493" s="11"/>
    </row>
    <row r="9494" spans="5:33">
      <c r="E9494" s="11"/>
      <c r="K9494" s="11"/>
      <c r="Q9494" s="11"/>
      <c r="X9494" s="11"/>
      <c r="AA9494" s="11"/>
      <c r="AG9494" s="11"/>
    </row>
    <row r="9495" spans="5:33">
      <c r="E9495" s="11"/>
      <c r="K9495" s="11"/>
      <c r="Q9495" s="11"/>
      <c r="X9495" s="11"/>
      <c r="AA9495" s="11"/>
      <c r="AG9495" s="11"/>
    </row>
    <row r="9496" spans="5:33">
      <c r="E9496" s="11"/>
      <c r="K9496" s="11"/>
      <c r="Q9496" s="11"/>
      <c r="X9496" s="11"/>
      <c r="AA9496" s="11"/>
      <c r="AG9496" s="11"/>
    </row>
    <row r="9497" spans="5:33">
      <c r="E9497" s="11"/>
      <c r="K9497" s="11"/>
      <c r="Q9497" s="11"/>
      <c r="X9497" s="11"/>
      <c r="AA9497" s="11"/>
      <c r="AG9497" s="11"/>
    </row>
    <row r="9498" spans="5:33">
      <c r="E9498" s="11"/>
      <c r="K9498" s="11"/>
      <c r="Q9498" s="11"/>
      <c r="X9498" s="11"/>
      <c r="AA9498" s="11"/>
      <c r="AG9498" s="11"/>
    </row>
    <row r="9499" spans="5:33">
      <c r="E9499" s="11"/>
      <c r="K9499" s="11"/>
      <c r="Q9499" s="11"/>
      <c r="X9499" s="11"/>
      <c r="AA9499" s="11"/>
      <c r="AG9499" s="11"/>
    </row>
    <row r="9500" spans="5:33">
      <c r="E9500" s="11"/>
      <c r="K9500" s="11"/>
      <c r="Q9500" s="11"/>
      <c r="X9500" s="11"/>
      <c r="AA9500" s="11"/>
      <c r="AG9500" s="11"/>
    </row>
    <row r="9501" spans="5:33">
      <c r="E9501" s="11"/>
      <c r="K9501" s="11"/>
      <c r="Q9501" s="11"/>
      <c r="X9501" s="11"/>
      <c r="AA9501" s="11"/>
      <c r="AG9501" s="11"/>
    </row>
    <row r="9502" spans="5:33">
      <c r="E9502" s="11"/>
      <c r="K9502" s="11"/>
      <c r="Q9502" s="11"/>
      <c r="X9502" s="11"/>
      <c r="AA9502" s="11"/>
      <c r="AG9502" s="11"/>
    </row>
    <row r="9503" spans="5:33">
      <c r="E9503" s="11"/>
      <c r="K9503" s="11"/>
      <c r="Q9503" s="11"/>
      <c r="X9503" s="11"/>
      <c r="AA9503" s="11"/>
      <c r="AG9503" s="11"/>
    </row>
    <row r="9504" spans="5:33">
      <c r="E9504" s="11"/>
      <c r="K9504" s="11"/>
      <c r="Q9504" s="11"/>
      <c r="X9504" s="11"/>
      <c r="AA9504" s="11"/>
      <c r="AG9504" s="11"/>
    </row>
    <row r="9505" spans="5:33">
      <c r="E9505" s="11"/>
      <c r="K9505" s="11"/>
      <c r="Q9505" s="11"/>
      <c r="X9505" s="11"/>
      <c r="AA9505" s="11"/>
      <c r="AG9505" s="11"/>
    </row>
    <row r="9506" spans="5:33">
      <c r="E9506" s="11"/>
      <c r="K9506" s="11"/>
      <c r="Q9506" s="11"/>
      <c r="X9506" s="11"/>
      <c r="AA9506" s="11"/>
      <c r="AG9506" s="11"/>
    </row>
    <row r="9507" spans="5:33">
      <c r="E9507" s="11"/>
      <c r="K9507" s="11"/>
      <c r="Q9507" s="11"/>
      <c r="X9507" s="11"/>
      <c r="AA9507" s="11"/>
      <c r="AG9507" s="11"/>
    </row>
    <row r="9508" spans="5:33">
      <c r="E9508" s="11"/>
      <c r="K9508" s="11"/>
      <c r="Q9508" s="11"/>
      <c r="X9508" s="11"/>
      <c r="AA9508" s="11"/>
      <c r="AG9508" s="11"/>
    </row>
    <row r="9509" spans="5:33">
      <c r="E9509" s="11"/>
      <c r="K9509" s="11"/>
      <c r="Q9509" s="11"/>
      <c r="X9509" s="11"/>
      <c r="AA9509" s="11"/>
      <c r="AG9509" s="11"/>
    </row>
    <row r="9510" spans="5:33">
      <c r="E9510" s="11"/>
      <c r="K9510" s="11"/>
      <c r="Q9510" s="11"/>
      <c r="X9510" s="11"/>
      <c r="AA9510" s="11"/>
      <c r="AG9510" s="11"/>
    </row>
    <row r="9511" spans="5:33">
      <c r="E9511" s="11"/>
      <c r="K9511" s="11"/>
      <c r="Q9511" s="11"/>
      <c r="X9511" s="11"/>
      <c r="AA9511" s="11"/>
      <c r="AG9511" s="11"/>
    </row>
    <row r="9512" spans="5:33">
      <c r="E9512" s="11"/>
      <c r="K9512" s="11"/>
      <c r="Q9512" s="11"/>
      <c r="X9512" s="11"/>
      <c r="AA9512" s="11"/>
      <c r="AG9512" s="11"/>
    </row>
    <row r="9513" spans="5:33">
      <c r="E9513" s="11"/>
      <c r="K9513" s="11"/>
      <c r="Q9513" s="11"/>
      <c r="X9513" s="11"/>
      <c r="AA9513" s="11"/>
      <c r="AG9513" s="11"/>
    </row>
    <row r="9514" spans="5:33">
      <c r="E9514" s="11"/>
      <c r="K9514" s="11"/>
      <c r="Q9514" s="11"/>
      <c r="X9514" s="11"/>
      <c r="AA9514" s="11"/>
      <c r="AG9514" s="11"/>
    </row>
    <row r="9515" spans="5:33">
      <c r="E9515" s="11"/>
      <c r="K9515" s="11"/>
      <c r="Q9515" s="11"/>
      <c r="X9515" s="11"/>
      <c r="AA9515" s="11"/>
      <c r="AG9515" s="11"/>
    </row>
    <row r="9516" spans="5:33">
      <c r="E9516" s="11"/>
      <c r="K9516" s="11"/>
      <c r="Q9516" s="11"/>
      <c r="X9516" s="11"/>
      <c r="AA9516" s="11"/>
      <c r="AG9516" s="11"/>
    </row>
    <row r="9517" spans="5:33">
      <c r="E9517" s="11"/>
      <c r="K9517" s="11"/>
      <c r="Q9517" s="11"/>
      <c r="X9517" s="11"/>
      <c r="AA9517" s="11"/>
      <c r="AG9517" s="11"/>
    </row>
    <row r="9518" spans="5:33">
      <c r="E9518" s="11"/>
      <c r="K9518" s="11"/>
      <c r="Q9518" s="11"/>
      <c r="X9518" s="11"/>
      <c r="AA9518" s="11"/>
      <c r="AG9518" s="11"/>
    </row>
    <row r="9519" spans="5:33">
      <c r="E9519" s="11"/>
      <c r="K9519" s="11"/>
      <c r="Q9519" s="11"/>
      <c r="X9519" s="11"/>
      <c r="AA9519" s="11"/>
      <c r="AG9519" s="11"/>
    </row>
    <row r="9520" spans="5:33">
      <c r="E9520" s="11"/>
      <c r="K9520" s="11"/>
      <c r="Q9520" s="11"/>
      <c r="X9520" s="11"/>
      <c r="AA9520" s="11"/>
      <c r="AG9520" s="11"/>
    </row>
    <row r="9521" spans="5:33">
      <c r="E9521" s="11"/>
      <c r="K9521" s="11"/>
      <c r="Q9521" s="11"/>
      <c r="X9521" s="11"/>
      <c r="AA9521" s="11"/>
      <c r="AG9521" s="11"/>
    </row>
    <row r="9522" spans="5:33">
      <c r="E9522" s="11"/>
      <c r="K9522" s="11"/>
      <c r="Q9522" s="11"/>
      <c r="X9522" s="11"/>
      <c r="AA9522" s="11"/>
      <c r="AG9522" s="11"/>
    </row>
    <row r="9523" spans="5:33">
      <c r="E9523" s="11"/>
      <c r="K9523" s="11"/>
      <c r="Q9523" s="11"/>
      <c r="X9523" s="11"/>
      <c r="AA9523" s="11"/>
      <c r="AG9523" s="11"/>
    </row>
    <row r="9524" spans="5:33">
      <c r="E9524" s="11"/>
      <c r="K9524" s="11"/>
      <c r="Q9524" s="11"/>
      <c r="X9524" s="11"/>
      <c r="AA9524" s="11"/>
      <c r="AG9524" s="11"/>
    </row>
    <row r="9525" spans="5:33">
      <c r="E9525" s="11"/>
      <c r="K9525" s="11"/>
      <c r="Q9525" s="11"/>
      <c r="X9525" s="11"/>
      <c r="AA9525" s="11"/>
      <c r="AG9525" s="11"/>
    </row>
    <row r="9526" spans="5:33">
      <c r="E9526" s="11"/>
      <c r="K9526" s="11"/>
      <c r="Q9526" s="11"/>
      <c r="X9526" s="11"/>
      <c r="AA9526" s="11"/>
      <c r="AG9526" s="11"/>
    </row>
    <row r="9527" spans="5:33">
      <c r="E9527" s="11"/>
      <c r="K9527" s="11"/>
      <c r="Q9527" s="11"/>
      <c r="X9527" s="11"/>
      <c r="AA9527" s="11"/>
      <c r="AG9527" s="11"/>
    </row>
    <row r="9528" spans="5:33">
      <c r="E9528" s="11"/>
      <c r="K9528" s="11"/>
      <c r="Q9528" s="11"/>
      <c r="X9528" s="11"/>
      <c r="AA9528" s="11"/>
      <c r="AG9528" s="11"/>
    </row>
    <row r="9529" spans="5:33">
      <c r="E9529" s="11"/>
      <c r="K9529" s="11"/>
      <c r="Q9529" s="11"/>
      <c r="X9529" s="11"/>
      <c r="AA9529" s="11"/>
      <c r="AG9529" s="11"/>
    </row>
    <row r="9530" spans="5:33">
      <c r="E9530" s="11"/>
      <c r="K9530" s="11"/>
      <c r="Q9530" s="11"/>
      <c r="X9530" s="11"/>
      <c r="AA9530" s="11"/>
      <c r="AG9530" s="11"/>
    </row>
    <row r="9531" spans="5:33">
      <c r="E9531" s="11"/>
      <c r="K9531" s="11"/>
      <c r="Q9531" s="11"/>
      <c r="X9531" s="11"/>
      <c r="AA9531" s="11"/>
      <c r="AG9531" s="11"/>
    </row>
    <row r="9532" spans="5:33">
      <c r="E9532" s="11"/>
      <c r="K9532" s="11"/>
      <c r="Q9532" s="11"/>
      <c r="X9532" s="11"/>
      <c r="AA9532" s="11"/>
      <c r="AG9532" s="11"/>
    </row>
    <row r="9533" spans="5:33">
      <c r="E9533" s="11"/>
      <c r="K9533" s="11"/>
      <c r="Q9533" s="11"/>
      <c r="X9533" s="11"/>
      <c r="AA9533" s="11"/>
      <c r="AG9533" s="11"/>
    </row>
    <row r="9534" spans="5:33">
      <c r="E9534" s="11"/>
      <c r="K9534" s="11"/>
      <c r="Q9534" s="11"/>
      <c r="X9534" s="11"/>
      <c r="AA9534" s="11"/>
      <c r="AG9534" s="11"/>
    </row>
    <row r="9535" spans="5:33">
      <c r="E9535" s="11"/>
      <c r="K9535" s="11"/>
      <c r="Q9535" s="11"/>
      <c r="X9535" s="11"/>
      <c r="AA9535" s="11"/>
      <c r="AG9535" s="11"/>
    </row>
    <row r="9536" spans="5:33">
      <c r="E9536" s="11"/>
      <c r="K9536" s="11"/>
      <c r="Q9536" s="11"/>
      <c r="X9536" s="11"/>
      <c r="AA9536" s="11"/>
      <c r="AG9536" s="11"/>
    </row>
    <row r="9537" spans="5:33">
      <c r="E9537" s="11"/>
      <c r="K9537" s="11"/>
      <c r="Q9537" s="11"/>
      <c r="X9537" s="11"/>
      <c r="AA9537" s="11"/>
      <c r="AG9537" s="11"/>
    </row>
    <row r="9538" spans="5:33">
      <c r="E9538" s="11"/>
      <c r="K9538" s="11"/>
      <c r="Q9538" s="11"/>
      <c r="X9538" s="11"/>
      <c r="AA9538" s="11"/>
      <c r="AG9538" s="11"/>
    </row>
    <row r="9539" spans="5:33">
      <c r="E9539" s="11"/>
      <c r="K9539" s="11"/>
      <c r="Q9539" s="11"/>
      <c r="X9539" s="11"/>
      <c r="AA9539" s="11"/>
      <c r="AG9539" s="11"/>
    </row>
    <row r="9540" spans="5:33">
      <c r="E9540" s="11"/>
      <c r="K9540" s="11"/>
      <c r="Q9540" s="11"/>
      <c r="X9540" s="11"/>
      <c r="AA9540" s="11"/>
      <c r="AG9540" s="11"/>
    </row>
    <row r="9541" spans="5:33">
      <c r="E9541" s="11"/>
      <c r="K9541" s="11"/>
      <c r="Q9541" s="11"/>
      <c r="X9541" s="11"/>
      <c r="AA9541" s="11"/>
      <c r="AG9541" s="11"/>
    </row>
    <row r="9542" spans="5:33">
      <c r="E9542" s="11"/>
      <c r="K9542" s="11"/>
      <c r="Q9542" s="11"/>
      <c r="X9542" s="11"/>
      <c r="AA9542" s="11"/>
      <c r="AG9542" s="11"/>
    </row>
    <row r="9543" spans="5:33">
      <c r="E9543" s="11"/>
      <c r="K9543" s="11"/>
      <c r="Q9543" s="11"/>
      <c r="X9543" s="11"/>
      <c r="AA9543" s="11"/>
      <c r="AG9543" s="11"/>
    </row>
    <row r="9544" spans="5:33">
      <c r="E9544" s="11"/>
      <c r="K9544" s="11"/>
      <c r="Q9544" s="11"/>
      <c r="X9544" s="11"/>
      <c r="AA9544" s="11"/>
      <c r="AG9544" s="11"/>
    </row>
    <row r="9545" spans="5:33">
      <c r="E9545" s="11"/>
      <c r="K9545" s="11"/>
      <c r="Q9545" s="11"/>
      <c r="X9545" s="11"/>
      <c r="AA9545" s="11"/>
      <c r="AG9545" s="11"/>
    </row>
    <row r="9546" spans="5:33">
      <c r="E9546" s="11"/>
      <c r="K9546" s="11"/>
      <c r="Q9546" s="11"/>
      <c r="X9546" s="11"/>
      <c r="AA9546" s="11"/>
      <c r="AG9546" s="11"/>
    </row>
    <row r="9547" spans="5:33">
      <c r="E9547" s="11"/>
      <c r="K9547" s="11"/>
      <c r="Q9547" s="11"/>
      <c r="X9547" s="11"/>
      <c r="AA9547" s="11"/>
      <c r="AG9547" s="11"/>
    </row>
    <row r="9548" spans="5:33">
      <c r="E9548" s="11"/>
      <c r="K9548" s="11"/>
      <c r="Q9548" s="11"/>
      <c r="X9548" s="11"/>
      <c r="AA9548" s="11"/>
      <c r="AG9548" s="11"/>
    </row>
    <row r="9549" spans="5:33">
      <c r="E9549" s="11"/>
      <c r="K9549" s="11"/>
      <c r="Q9549" s="11"/>
      <c r="X9549" s="11"/>
      <c r="AA9549" s="11"/>
      <c r="AG9549" s="11"/>
    </row>
    <row r="9550" spans="5:33">
      <c r="E9550" s="11"/>
      <c r="K9550" s="11"/>
      <c r="Q9550" s="11"/>
      <c r="X9550" s="11"/>
      <c r="AA9550" s="11"/>
      <c r="AG9550" s="11"/>
    </row>
    <row r="9551" spans="5:33">
      <c r="E9551" s="11"/>
      <c r="K9551" s="11"/>
      <c r="Q9551" s="11"/>
      <c r="X9551" s="11"/>
      <c r="AA9551" s="11"/>
      <c r="AG9551" s="11"/>
    </row>
    <row r="9552" spans="5:33">
      <c r="E9552" s="11"/>
      <c r="K9552" s="11"/>
      <c r="Q9552" s="11"/>
      <c r="X9552" s="11"/>
      <c r="AA9552" s="11"/>
      <c r="AG9552" s="11"/>
    </row>
    <row r="9553" spans="5:33">
      <c r="E9553" s="11"/>
      <c r="K9553" s="11"/>
      <c r="Q9553" s="11"/>
      <c r="X9553" s="11"/>
      <c r="AA9553" s="11"/>
      <c r="AG9553" s="11"/>
    </row>
    <row r="9554" spans="5:33">
      <c r="E9554" s="11"/>
      <c r="K9554" s="11"/>
      <c r="Q9554" s="11"/>
      <c r="X9554" s="11"/>
      <c r="AA9554" s="11"/>
      <c r="AG9554" s="11"/>
    </row>
    <row r="9555" spans="5:33">
      <c r="E9555" s="11"/>
      <c r="K9555" s="11"/>
      <c r="Q9555" s="11"/>
      <c r="X9555" s="11"/>
      <c r="AA9555" s="11"/>
      <c r="AG9555" s="11"/>
    </row>
    <row r="9556" spans="5:33">
      <c r="E9556" s="11"/>
      <c r="K9556" s="11"/>
      <c r="Q9556" s="11"/>
      <c r="X9556" s="11"/>
      <c r="AA9556" s="11"/>
      <c r="AG9556" s="11"/>
    </row>
    <row r="9557" spans="5:33">
      <c r="E9557" s="11"/>
      <c r="K9557" s="11"/>
      <c r="Q9557" s="11"/>
      <c r="X9557" s="11"/>
      <c r="AA9557" s="11"/>
      <c r="AG9557" s="11"/>
    </row>
    <row r="9558" spans="5:33">
      <c r="E9558" s="11"/>
      <c r="K9558" s="11"/>
      <c r="Q9558" s="11"/>
      <c r="X9558" s="11"/>
      <c r="AA9558" s="11"/>
      <c r="AG9558" s="11"/>
    </row>
    <row r="9559" spans="5:33">
      <c r="E9559" s="11"/>
      <c r="K9559" s="11"/>
      <c r="Q9559" s="11"/>
      <c r="X9559" s="11"/>
      <c r="AA9559" s="11"/>
      <c r="AG9559" s="11"/>
    </row>
    <row r="9560" spans="5:33">
      <c r="E9560" s="11"/>
      <c r="K9560" s="11"/>
      <c r="Q9560" s="11"/>
      <c r="X9560" s="11"/>
      <c r="AA9560" s="11"/>
      <c r="AG9560" s="11"/>
    </row>
    <row r="9561" spans="5:33">
      <c r="E9561" s="11"/>
      <c r="K9561" s="11"/>
      <c r="Q9561" s="11"/>
      <c r="X9561" s="11"/>
      <c r="AA9561" s="11"/>
      <c r="AG9561" s="11"/>
    </row>
    <row r="9562" spans="5:33">
      <c r="E9562" s="11"/>
      <c r="K9562" s="11"/>
      <c r="Q9562" s="11"/>
      <c r="X9562" s="11"/>
      <c r="AA9562" s="11"/>
      <c r="AG9562" s="11"/>
    </row>
    <row r="9563" spans="5:33">
      <c r="E9563" s="11"/>
      <c r="K9563" s="11"/>
      <c r="Q9563" s="11"/>
      <c r="X9563" s="11"/>
      <c r="AA9563" s="11"/>
      <c r="AG9563" s="11"/>
    </row>
    <row r="9564" spans="5:33">
      <c r="E9564" s="11"/>
      <c r="K9564" s="11"/>
      <c r="Q9564" s="11"/>
      <c r="X9564" s="11"/>
      <c r="AA9564" s="11"/>
      <c r="AG9564" s="11"/>
    </row>
    <row r="9565" spans="5:33">
      <c r="E9565" s="11"/>
      <c r="K9565" s="11"/>
      <c r="Q9565" s="11"/>
      <c r="X9565" s="11"/>
      <c r="AA9565" s="11"/>
      <c r="AG9565" s="11"/>
    </row>
    <row r="9566" spans="5:33">
      <c r="E9566" s="11"/>
      <c r="K9566" s="11"/>
      <c r="Q9566" s="11"/>
      <c r="X9566" s="11"/>
      <c r="AA9566" s="11"/>
      <c r="AG9566" s="11"/>
    </row>
    <row r="9567" spans="5:33">
      <c r="E9567" s="11"/>
      <c r="K9567" s="11"/>
      <c r="Q9567" s="11"/>
      <c r="X9567" s="11"/>
      <c r="AA9567" s="11"/>
      <c r="AG9567" s="11"/>
    </row>
    <row r="9568" spans="5:33">
      <c r="E9568" s="11"/>
      <c r="K9568" s="11"/>
      <c r="Q9568" s="11"/>
      <c r="X9568" s="11"/>
      <c r="AA9568" s="11"/>
      <c r="AG9568" s="11"/>
    </row>
    <row r="9569" spans="5:33">
      <c r="E9569" s="11"/>
      <c r="K9569" s="11"/>
      <c r="Q9569" s="11"/>
      <c r="X9569" s="11"/>
      <c r="AA9569" s="11"/>
      <c r="AG9569" s="11"/>
    </row>
    <row r="9570" spans="5:33">
      <c r="E9570" s="11"/>
      <c r="K9570" s="11"/>
      <c r="Q9570" s="11"/>
      <c r="X9570" s="11"/>
      <c r="AA9570" s="11"/>
      <c r="AG9570" s="11"/>
    </row>
    <row r="9571" spans="5:33">
      <c r="E9571" s="11"/>
      <c r="K9571" s="11"/>
      <c r="Q9571" s="11"/>
      <c r="X9571" s="11"/>
      <c r="AA9571" s="11"/>
      <c r="AG9571" s="11"/>
    </row>
    <row r="9572" spans="5:33">
      <c r="E9572" s="11"/>
      <c r="K9572" s="11"/>
      <c r="Q9572" s="11"/>
      <c r="X9572" s="11"/>
      <c r="AA9572" s="11"/>
      <c r="AG9572" s="11"/>
    </row>
    <row r="9573" spans="5:33">
      <c r="E9573" s="11"/>
      <c r="K9573" s="11"/>
      <c r="Q9573" s="11"/>
      <c r="X9573" s="11"/>
      <c r="AA9573" s="11"/>
      <c r="AG9573" s="11"/>
    </row>
    <row r="9574" spans="5:33">
      <c r="E9574" s="11"/>
      <c r="K9574" s="11"/>
      <c r="Q9574" s="11"/>
      <c r="X9574" s="11"/>
      <c r="AA9574" s="11"/>
      <c r="AG9574" s="11"/>
    </row>
    <row r="9575" spans="5:33">
      <c r="E9575" s="11"/>
      <c r="K9575" s="11"/>
      <c r="Q9575" s="11"/>
      <c r="X9575" s="11"/>
      <c r="AA9575" s="11"/>
      <c r="AG9575" s="11"/>
    </row>
    <row r="9576" spans="5:33">
      <c r="E9576" s="11"/>
      <c r="K9576" s="11"/>
      <c r="Q9576" s="11"/>
      <c r="X9576" s="11"/>
      <c r="AA9576" s="11"/>
      <c r="AG9576" s="11"/>
    </row>
    <row r="9577" spans="5:33">
      <c r="E9577" s="11"/>
      <c r="K9577" s="11"/>
      <c r="Q9577" s="11"/>
      <c r="X9577" s="11"/>
      <c r="AA9577" s="11"/>
      <c r="AG9577" s="11"/>
    </row>
    <row r="9578" spans="5:33">
      <c r="E9578" s="11"/>
      <c r="K9578" s="11"/>
      <c r="Q9578" s="11"/>
      <c r="X9578" s="11"/>
      <c r="AA9578" s="11"/>
      <c r="AG9578" s="11"/>
    </row>
    <row r="9579" spans="5:33">
      <c r="E9579" s="11"/>
      <c r="K9579" s="11"/>
      <c r="Q9579" s="11"/>
      <c r="X9579" s="11"/>
      <c r="AA9579" s="11"/>
      <c r="AG9579" s="11"/>
    </row>
    <row r="9580" spans="5:33">
      <c r="E9580" s="11"/>
      <c r="K9580" s="11"/>
      <c r="Q9580" s="11"/>
      <c r="X9580" s="11"/>
      <c r="AA9580" s="11"/>
      <c r="AG9580" s="11"/>
    </row>
    <row r="9581" spans="5:33">
      <c r="E9581" s="11"/>
      <c r="K9581" s="11"/>
      <c r="Q9581" s="11"/>
      <c r="X9581" s="11"/>
      <c r="AA9581" s="11"/>
      <c r="AG9581" s="11"/>
    </row>
    <row r="9582" spans="5:33">
      <c r="E9582" s="11"/>
      <c r="K9582" s="11"/>
      <c r="Q9582" s="11"/>
      <c r="X9582" s="11"/>
      <c r="AA9582" s="11"/>
      <c r="AG9582" s="11"/>
    </row>
    <row r="9583" spans="5:33">
      <c r="E9583" s="11"/>
      <c r="K9583" s="11"/>
      <c r="Q9583" s="11"/>
      <c r="X9583" s="11"/>
      <c r="AA9583" s="11"/>
      <c r="AG9583" s="11"/>
    </row>
    <row r="9584" spans="5:33">
      <c r="E9584" s="11"/>
      <c r="K9584" s="11"/>
      <c r="Q9584" s="11"/>
      <c r="X9584" s="11"/>
      <c r="AA9584" s="11"/>
      <c r="AG9584" s="11"/>
    </row>
    <row r="9585" spans="5:33">
      <c r="E9585" s="11"/>
      <c r="K9585" s="11"/>
      <c r="Q9585" s="11"/>
      <c r="X9585" s="11"/>
      <c r="AA9585" s="11"/>
      <c r="AG9585" s="11"/>
    </row>
    <row r="9586" spans="5:33">
      <c r="E9586" s="11"/>
      <c r="K9586" s="11"/>
      <c r="Q9586" s="11"/>
      <c r="X9586" s="11"/>
      <c r="AA9586" s="11"/>
      <c r="AG9586" s="11"/>
    </row>
    <row r="9587" spans="5:33">
      <c r="E9587" s="11"/>
      <c r="K9587" s="11"/>
      <c r="Q9587" s="11"/>
      <c r="X9587" s="11"/>
      <c r="AA9587" s="11"/>
      <c r="AG9587" s="11"/>
    </row>
    <row r="9588" spans="5:33">
      <c r="E9588" s="11"/>
      <c r="K9588" s="11"/>
      <c r="Q9588" s="11"/>
      <c r="X9588" s="11"/>
      <c r="AA9588" s="11"/>
      <c r="AG9588" s="11"/>
    </row>
    <row r="9589" spans="5:33">
      <c r="E9589" s="11"/>
      <c r="K9589" s="11"/>
      <c r="Q9589" s="11"/>
      <c r="X9589" s="11"/>
      <c r="AA9589" s="11"/>
      <c r="AG9589" s="11"/>
    </row>
    <row r="9590" spans="5:33">
      <c r="E9590" s="11"/>
      <c r="K9590" s="11"/>
      <c r="Q9590" s="11"/>
      <c r="X9590" s="11"/>
      <c r="AA9590" s="11"/>
      <c r="AG9590" s="11"/>
    </row>
    <row r="9591" spans="5:33">
      <c r="E9591" s="11"/>
      <c r="K9591" s="11"/>
      <c r="Q9591" s="11"/>
      <c r="X9591" s="11"/>
      <c r="AA9591" s="11"/>
      <c r="AG9591" s="11"/>
    </row>
    <row r="9592" spans="5:33">
      <c r="E9592" s="11"/>
      <c r="K9592" s="11"/>
      <c r="Q9592" s="11"/>
      <c r="X9592" s="11"/>
      <c r="AA9592" s="11"/>
      <c r="AG9592" s="11"/>
    </row>
    <row r="9593" spans="5:33">
      <c r="E9593" s="11"/>
      <c r="K9593" s="11"/>
      <c r="Q9593" s="11"/>
      <c r="X9593" s="11"/>
      <c r="AA9593" s="11"/>
      <c r="AG9593" s="11"/>
    </row>
    <row r="9594" spans="5:33">
      <c r="E9594" s="11"/>
      <c r="K9594" s="11"/>
      <c r="Q9594" s="11"/>
      <c r="X9594" s="11"/>
      <c r="AA9594" s="11"/>
      <c r="AG9594" s="11"/>
    </row>
    <row r="9595" spans="5:33">
      <c r="E9595" s="11"/>
      <c r="K9595" s="11"/>
      <c r="Q9595" s="11"/>
      <c r="X9595" s="11"/>
      <c r="AA9595" s="11"/>
      <c r="AG9595" s="11"/>
    </row>
    <row r="9596" spans="5:33">
      <c r="E9596" s="11"/>
      <c r="K9596" s="11"/>
      <c r="Q9596" s="11"/>
      <c r="X9596" s="11"/>
      <c r="AA9596" s="11"/>
      <c r="AG9596" s="11"/>
    </row>
    <row r="9597" spans="5:33">
      <c r="E9597" s="11"/>
      <c r="K9597" s="11"/>
      <c r="Q9597" s="11"/>
      <c r="X9597" s="11"/>
      <c r="AA9597" s="11"/>
      <c r="AG9597" s="11"/>
    </row>
    <row r="9598" spans="5:33">
      <c r="E9598" s="11"/>
      <c r="K9598" s="11"/>
      <c r="Q9598" s="11"/>
      <c r="X9598" s="11"/>
      <c r="AA9598" s="11"/>
      <c r="AG9598" s="11"/>
    </row>
    <row r="9599" spans="5:33">
      <c r="E9599" s="11"/>
      <c r="K9599" s="11"/>
      <c r="Q9599" s="11"/>
      <c r="X9599" s="11"/>
      <c r="AA9599" s="11"/>
      <c r="AG9599" s="11"/>
    </row>
    <row r="9600" spans="5:33">
      <c r="E9600" s="11"/>
      <c r="K9600" s="11"/>
      <c r="Q9600" s="11"/>
      <c r="X9600" s="11"/>
      <c r="AA9600" s="11"/>
      <c r="AG9600" s="11"/>
    </row>
    <row r="9601" spans="5:33">
      <c r="E9601" s="11"/>
      <c r="K9601" s="11"/>
      <c r="Q9601" s="11"/>
      <c r="X9601" s="11"/>
      <c r="AA9601" s="11"/>
      <c r="AG9601" s="11"/>
    </row>
    <row r="9602" spans="5:33">
      <c r="E9602" s="11"/>
      <c r="K9602" s="11"/>
      <c r="Q9602" s="11"/>
      <c r="X9602" s="11"/>
      <c r="AA9602" s="11"/>
      <c r="AG9602" s="11"/>
    </row>
    <row r="9603" spans="5:33">
      <c r="E9603" s="11"/>
      <c r="K9603" s="11"/>
      <c r="Q9603" s="11"/>
      <c r="X9603" s="11"/>
      <c r="AA9603" s="11"/>
      <c r="AG9603" s="11"/>
    </row>
    <row r="9604" spans="5:33">
      <c r="E9604" s="11"/>
      <c r="K9604" s="11"/>
      <c r="Q9604" s="11"/>
      <c r="X9604" s="11"/>
      <c r="AA9604" s="11"/>
      <c r="AG9604" s="11"/>
    </row>
    <row r="9605" spans="5:33">
      <c r="E9605" s="11"/>
      <c r="K9605" s="11"/>
      <c r="Q9605" s="11"/>
      <c r="X9605" s="11"/>
      <c r="AA9605" s="11"/>
      <c r="AG9605" s="11"/>
    </row>
    <row r="9606" spans="5:33">
      <c r="E9606" s="11"/>
      <c r="K9606" s="11"/>
      <c r="Q9606" s="11"/>
      <c r="X9606" s="11"/>
      <c r="AA9606" s="11"/>
      <c r="AG9606" s="11"/>
    </row>
    <row r="9607" spans="5:33">
      <c r="E9607" s="11"/>
      <c r="K9607" s="11"/>
      <c r="Q9607" s="11"/>
      <c r="X9607" s="11"/>
      <c r="AA9607" s="11"/>
      <c r="AG9607" s="11"/>
    </row>
    <row r="9608" spans="5:33">
      <c r="E9608" s="11"/>
      <c r="K9608" s="11"/>
      <c r="Q9608" s="11"/>
      <c r="X9608" s="11"/>
      <c r="AA9608" s="11"/>
      <c r="AG9608" s="11"/>
    </row>
    <row r="9609" spans="5:33">
      <c r="E9609" s="11"/>
      <c r="K9609" s="11"/>
      <c r="Q9609" s="11"/>
      <c r="X9609" s="11"/>
      <c r="AA9609" s="11"/>
      <c r="AG9609" s="11"/>
    </row>
    <row r="9610" spans="5:33">
      <c r="E9610" s="11"/>
      <c r="K9610" s="11"/>
      <c r="Q9610" s="11"/>
      <c r="X9610" s="11"/>
      <c r="AA9610" s="11"/>
      <c r="AG9610" s="11"/>
    </row>
    <row r="9611" spans="5:33">
      <c r="E9611" s="11"/>
      <c r="K9611" s="11"/>
      <c r="Q9611" s="11"/>
      <c r="X9611" s="11"/>
      <c r="AA9611" s="11"/>
      <c r="AG9611" s="11"/>
    </row>
    <row r="9612" spans="5:33">
      <c r="E9612" s="11"/>
      <c r="K9612" s="11"/>
      <c r="Q9612" s="11"/>
      <c r="X9612" s="11"/>
      <c r="AA9612" s="11"/>
      <c r="AG9612" s="11"/>
    </row>
    <row r="9613" spans="5:33">
      <c r="E9613" s="11"/>
      <c r="K9613" s="11"/>
      <c r="Q9613" s="11"/>
      <c r="X9613" s="11"/>
      <c r="AA9613" s="11"/>
      <c r="AG9613" s="11"/>
    </row>
    <row r="9614" spans="5:33">
      <c r="E9614" s="11"/>
      <c r="K9614" s="11"/>
      <c r="Q9614" s="11"/>
      <c r="X9614" s="11"/>
      <c r="AA9614" s="11"/>
      <c r="AG9614" s="11"/>
    </row>
    <row r="9615" spans="5:33">
      <c r="E9615" s="11"/>
      <c r="K9615" s="11"/>
      <c r="Q9615" s="11"/>
      <c r="X9615" s="11"/>
      <c r="AA9615" s="11"/>
      <c r="AG9615" s="11"/>
    </row>
    <row r="9616" spans="5:33">
      <c r="E9616" s="11"/>
      <c r="K9616" s="11"/>
      <c r="Q9616" s="11"/>
      <c r="X9616" s="11"/>
      <c r="AA9616" s="11"/>
      <c r="AG9616" s="11"/>
    </row>
    <row r="9617" spans="5:33">
      <c r="E9617" s="11"/>
      <c r="K9617" s="11"/>
      <c r="Q9617" s="11"/>
      <c r="X9617" s="11"/>
      <c r="AA9617" s="11"/>
      <c r="AG9617" s="11"/>
    </row>
    <row r="9618" spans="5:33">
      <c r="E9618" s="11"/>
      <c r="K9618" s="11"/>
      <c r="Q9618" s="11"/>
      <c r="X9618" s="11"/>
      <c r="AA9618" s="11"/>
      <c r="AG9618" s="11"/>
    </row>
    <row r="9619" spans="5:33">
      <c r="E9619" s="11"/>
      <c r="K9619" s="11"/>
      <c r="Q9619" s="11"/>
      <c r="X9619" s="11"/>
      <c r="AA9619" s="11"/>
      <c r="AG9619" s="11"/>
    </row>
    <row r="9620" spans="5:33">
      <c r="E9620" s="11"/>
      <c r="K9620" s="11"/>
      <c r="Q9620" s="11"/>
      <c r="X9620" s="11"/>
      <c r="AA9620" s="11"/>
      <c r="AG9620" s="11"/>
    </row>
    <row r="9621" spans="5:33">
      <c r="E9621" s="11"/>
      <c r="K9621" s="11"/>
      <c r="Q9621" s="11"/>
      <c r="X9621" s="11"/>
      <c r="AA9621" s="11"/>
      <c r="AG9621" s="11"/>
    </row>
    <row r="9622" spans="5:33">
      <c r="E9622" s="11"/>
      <c r="K9622" s="11"/>
      <c r="Q9622" s="11"/>
      <c r="X9622" s="11"/>
      <c r="AA9622" s="11"/>
      <c r="AG9622" s="11"/>
    </row>
    <row r="9623" spans="5:33">
      <c r="E9623" s="11"/>
      <c r="K9623" s="11"/>
      <c r="Q9623" s="11"/>
      <c r="X9623" s="11"/>
      <c r="AA9623" s="11"/>
      <c r="AG9623" s="11"/>
    </row>
    <row r="9624" spans="5:33">
      <c r="E9624" s="11"/>
      <c r="K9624" s="11"/>
      <c r="Q9624" s="11"/>
      <c r="X9624" s="11"/>
      <c r="AA9624" s="11"/>
      <c r="AG9624" s="11"/>
    </row>
    <row r="9625" spans="5:33">
      <c r="E9625" s="11"/>
      <c r="K9625" s="11"/>
      <c r="Q9625" s="11"/>
      <c r="X9625" s="11"/>
      <c r="AA9625" s="11"/>
      <c r="AG9625" s="11"/>
    </row>
    <row r="9626" spans="5:33">
      <c r="E9626" s="11"/>
      <c r="K9626" s="11"/>
      <c r="Q9626" s="11"/>
      <c r="X9626" s="11"/>
      <c r="AA9626" s="11"/>
      <c r="AG9626" s="11"/>
    </row>
    <row r="9627" spans="5:33">
      <c r="E9627" s="11"/>
      <c r="K9627" s="11"/>
      <c r="Q9627" s="11"/>
      <c r="X9627" s="11"/>
      <c r="AA9627" s="11"/>
      <c r="AG9627" s="11"/>
    </row>
    <row r="9628" spans="5:33">
      <c r="E9628" s="11"/>
      <c r="K9628" s="11"/>
      <c r="Q9628" s="11"/>
      <c r="X9628" s="11"/>
      <c r="AA9628" s="11"/>
      <c r="AG9628" s="11"/>
    </row>
    <row r="9629" spans="5:33">
      <c r="E9629" s="11"/>
      <c r="K9629" s="11"/>
      <c r="Q9629" s="11"/>
      <c r="X9629" s="11"/>
      <c r="AA9629" s="11"/>
      <c r="AG9629" s="11"/>
    </row>
    <row r="9630" spans="5:33">
      <c r="E9630" s="11"/>
      <c r="K9630" s="11"/>
      <c r="Q9630" s="11"/>
      <c r="X9630" s="11"/>
      <c r="AA9630" s="11"/>
      <c r="AG9630" s="11"/>
    </row>
    <row r="9631" spans="5:33">
      <c r="E9631" s="11"/>
      <c r="K9631" s="11"/>
      <c r="Q9631" s="11"/>
      <c r="X9631" s="11"/>
      <c r="AA9631" s="11"/>
      <c r="AG9631" s="11"/>
    </row>
    <row r="9632" spans="5:33">
      <c r="E9632" s="11"/>
      <c r="K9632" s="11"/>
      <c r="Q9632" s="11"/>
      <c r="X9632" s="11"/>
      <c r="AA9632" s="11"/>
      <c r="AG9632" s="11"/>
    </row>
    <row r="9633" spans="5:33">
      <c r="E9633" s="11"/>
      <c r="K9633" s="11"/>
      <c r="Q9633" s="11"/>
      <c r="X9633" s="11"/>
      <c r="AA9633" s="11"/>
      <c r="AG9633" s="11"/>
    </row>
    <row r="9634" spans="5:33">
      <c r="E9634" s="11"/>
      <c r="K9634" s="11"/>
      <c r="Q9634" s="11"/>
      <c r="X9634" s="11"/>
      <c r="AA9634" s="11"/>
      <c r="AG9634" s="11"/>
    </row>
    <row r="9635" spans="5:33">
      <c r="E9635" s="11"/>
      <c r="K9635" s="11"/>
      <c r="Q9635" s="11"/>
      <c r="X9635" s="11"/>
      <c r="AA9635" s="11"/>
      <c r="AG9635" s="11"/>
    </row>
    <row r="9636" spans="5:33">
      <c r="E9636" s="11"/>
      <c r="K9636" s="11"/>
      <c r="Q9636" s="11"/>
      <c r="X9636" s="11"/>
      <c r="AA9636" s="11"/>
      <c r="AG9636" s="11"/>
    </row>
    <row r="9637" spans="5:33">
      <c r="E9637" s="11"/>
      <c r="K9637" s="11"/>
      <c r="Q9637" s="11"/>
      <c r="X9637" s="11"/>
      <c r="AA9637" s="11"/>
      <c r="AG9637" s="11"/>
    </row>
    <row r="9638" spans="5:33">
      <c r="E9638" s="11"/>
      <c r="K9638" s="11"/>
      <c r="Q9638" s="11"/>
      <c r="X9638" s="11"/>
      <c r="AA9638" s="11"/>
      <c r="AG9638" s="11"/>
    </row>
    <row r="9639" spans="5:33">
      <c r="E9639" s="11"/>
      <c r="K9639" s="11"/>
      <c r="Q9639" s="11"/>
      <c r="X9639" s="11"/>
      <c r="AA9639" s="11"/>
      <c r="AG9639" s="11"/>
    </row>
    <row r="9640" spans="5:33">
      <c r="E9640" s="11"/>
      <c r="K9640" s="11"/>
      <c r="Q9640" s="11"/>
      <c r="X9640" s="11"/>
      <c r="AA9640" s="11"/>
      <c r="AG9640" s="11"/>
    </row>
    <row r="9641" spans="5:33">
      <c r="E9641" s="11"/>
      <c r="K9641" s="11"/>
      <c r="Q9641" s="11"/>
      <c r="X9641" s="11"/>
      <c r="AA9641" s="11"/>
      <c r="AG9641" s="11"/>
    </row>
    <row r="9642" spans="5:33">
      <c r="E9642" s="11"/>
      <c r="K9642" s="11"/>
      <c r="Q9642" s="11"/>
      <c r="X9642" s="11"/>
      <c r="AA9642" s="11"/>
      <c r="AG9642" s="11"/>
    </row>
    <row r="9643" spans="5:33">
      <c r="E9643" s="11"/>
      <c r="K9643" s="11"/>
      <c r="Q9643" s="11"/>
      <c r="X9643" s="11"/>
      <c r="AA9643" s="11"/>
      <c r="AG9643" s="11"/>
    </row>
    <row r="9644" spans="5:33">
      <c r="E9644" s="11"/>
      <c r="K9644" s="11"/>
      <c r="Q9644" s="11"/>
      <c r="X9644" s="11"/>
      <c r="AA9644" s="11"/>
      <c r="AG9644" s="11"/>
    </row>
    <row r="9645" spans="5:33">
      <c r="E9645" s="11"/>
      <c r="K9645" s="11"/>
      <c r="Q9645" s="11"/>
      <c r="X9645" s="11"/>
      <c r="AA9645" s="11"/>
      <c r="AG9645" s="11"/>
    </row>
    <row r="9646" spans="5:33">
      <c r="E9646" s="11"/>
      <c r="K9646" s="11"/>
      <c r="Q9646" s="11"/>
      <c r="X9646" s="11"/>
      <c r="AA9646" s="11"/>
      <c r="AG9646" s="11"/>
    </row>
    <row r="9647" spans="5:33">
      <c r="E9647" s="11"/>
      <c r="K9647" s="11"/>
      <c r="Q9647" s="11"/>
      <c r="X9647" s="11"/>
      <c r="AA9647" s="11"/>
      <c r="AG9647" s="11"/>
    </row>
    <row r="9648" spans="5:33">
      <c r="E9648" s="11"/>
      <c r="K9648" s="11"/>
      <c r="Q9648" s="11"/>
      <c r="X9648" s="11"/>
      <c r="AA9648" s="11"/>
      <c r="AG9648" s="11"/>
    </row>
    <row r="9649" spans="5:33">
      <c r="E9649" s="11"/>
      <c r="K9649" s="11"/>
      <c r="Q9649" s="11"/>
      <c r="X9649" s="11"/>
      <c r="AA9649" s="11"/>
      <c r="AG9649" s="11"/>
    </row>
    <row r="9650" spans="5:33">
      <c r="E9650" s="11"/>
      <c r="K9650" s="11"/>
      <c r="Q9650" s="11"/>
      <c r="X9650" s="11"/>
      <c r="AA9650" s="11"/>
      <c r="AG9650" s="11"/>
    </row>
    <row r="9651" spans="5:33">
      <c r="E9651" s="11"/>
      <c r="K9651" s="11"/>
      <c r="Q9651" s="11"/>
      <c r="X9651" s="11"/>
      <c r="AA9651" s="11"/>
      <c r="AG9651" s="11"/>
    </row>
    <row r="9652" spans="5:33">
      <c r="E9652" s="11"/>
      <c r="K9652" s="11"/>
      <c r="Q9652" s="11"/>
      <c r="X9652" s="11"/>
      <c r="AA9652" s="11"/>
      <c r="AG9652" s="11"/>
    </row>
    <row r="9653" spans="5:33">
      <c r="E9653" s="11"/>
      <c r="K9653" s="11"/>
      <c r="Q9653" s="11"/>
      <c r="X9653" s="11"/>
      <c r="AA9653" s="11"/>
      <c r="AG9653" s="11"/>
    </row>
    <row r="9654" spans="5:33">
      <c r="E9654" s="11"/>
      <c r="K9654" s="11"/>
      <c r="Q9654" s="11"/>
      <c r="X9654" s="11"/>
      <c r="AA9654" s="11"/>
      <c r="AG9654" s="11"/>
    </row>
    <row r="9655" spans="5:33">
      <c r="E9655" s="11"/>
      <c r="K9655" s="11"/>
      <c r="Q9655" s="11"/>
      <c r="X9655" s="11"/>
      <c r="AA9655" s="11"/>
      <c r="AG9655" s="11"/>
    </row>
    <row r="9656" spans="5:33">
      <c r="E9656" s="11"/>
      <c r="K9656" s="11"/>
      <c r="Q9656" s="11"/>
      <c r="X9656" s="11"/>
      <c r="AA9656" s="11"/>
      <c r="AG9656" s="11"/>
    </row>
    <row r="9657" spans="5:33">
      <c r="E9657" s="11"/>
      <c r="K9657" s="11"/>
      <c r="Q9657" s="11"/>
      <c r="X9657" s="11"/>
      <c r="AA9657" s="11"/>
      <c r="AG9657" s="11"/>
    </row>
    <row r="9658" spans="5:33">
      <c r="E9658" s="11"/>
      <c r="K9658" s="11"/>
      <c r="Q9658" s="11"/>
      <c r="X9658" s="11"/>
      <c r="AA9658" s="11"/>
      <c r="AG9658" s="11"/>
    </row>
    <row r="9659" spans="5:33">
      <c r="E9659" s="11"/>
      <c r="K9659" s="11"/>
      <c r="Q9659" s="11"/>
      <c r="X9659" s="11"/>
      <c r="AA9659" s="11"/>
      <c r="AG9659" s="11"/>
    </row>
    <row r="9660" spans="5:33">
      <c r="E9660" s="11"/>
      <c r="K9660" s="11"/>
      <c r="Q9660" s="11"/>
      <c r="X9660" s="11"/>
      <c r="AA9660" s="11"/>
      <c r="AG9660" s="11"/>
    </row>
    <row r="9661" spans="5:33">
      <c r="E9661" s="11"/>
      <c r="K9661" s="11"/>
      <c r="Q9661" s="11"/>
      <c r="X9661" s="11"/>
      <c r="AA9661" s="11"/>
      <c r="AG9661" s="11"/>
    </row>
    <row r="9662" spans="5:33">
      <c r="E9662" s="11"/>
      <c r="K9662" s="11"/>
      <c r="Q9662" s="11"/>
      <c r="X9662" s="11"/>
      <c r="AA9662" s="11"/>
      <c r="AG9662" s="11"/>
    </row>
    <row r="9663" spans="5:33">
      <c r="E9663" s="11"/>
      <c r="K9663" s="11"/>
      <c r="Q9663" s="11"/>
      <c r="X9663" s="11"/>
      <c r="AA9663" s="11"/>
      <c r="AG9663" s="11"/>
    </row>
    <row r="9664" spans="5:33">
      <c r="E9664" s="11"/>
      <c r="K9664" s="11"/>
      <c r="Q9664" s="11"/>
      <c r="X9664" s="11"/>
      <c r="AA9664" s="11"/>
      <c r="AG9664" s="11"/>
    </row>
    <row r="9665" spans="5:33">
      <c r="E9665" s="11"/>
      <c r="K9665" s="11"/>
      <c r="Q9665" s="11"/>
      <c r="X9665" s="11"/>
      <c r="AA9665" s="11"/>
      <c r="AG9665" s="11"/>
    </row>
    <row r="9666" spans="5:33">
      <c r="E9666" s="11"/>
      <c r="K9666" s="11"/>
      <c r="Q9666" s="11"/>
      <c r="X9666" s="11"/>
      <c r="AA9666" s="11"/>
      <c r="AG9666" s="11"/>
    </row>
    <row r="9667" spans="5:33">
      <c r="E9667" s="11"/>
      <c r="K9667" s="11"/>
      <c r="Q9667" s="11"/>
      <c r="X9667" s="11"/>
      <c r="AA9667" s="11"/>
      <c r="AG9667" s="11"/>
    </row>
    <row r="9668" spans="5:33">
      <c r="E9668" s="11"/>
      <c r="K9668" s="11"/>
      <c r="Q9668" s="11"/>
      <c r="X9668" s="11"/>
      <c r="AA9668" s="11"/>
      <c r="AG9668" s="11"/>
    </row>
    <row r="9669" spans="5:33">
      <c r="E9669" s="11"/>
      <c r="K9669" s="11"/>
      <c r="Q9669" s="11"/>
      <c r="X9669" s="11"/>
      <c r="AA9669" s="11"/>
      <c r="AG9669" s="11"/>
    </row>
    <row r="9670" spans="5:33">
      <c r="E9670" s="11"/>
      <c r="K9670" s="11"/>
      <c r="Q9670" s="11"/>
      <c r="X9670" s="11"/>
      <c r="AA9670" s="11"/>
      <c r="AG9670" s="11"/>
    </row>
    <row r="9671" spans="5:33">
      <c r="E9671" s="11"/>
      <c r="K9671" s="11"/>
      <c r="Q9671" s="11"/>
      <c r="X9671" s="11"/>
      <c r="AA9671" s="11"/>
      <c r="AG9671" s="11"/>
    </row>
    <row r="9672" spans="5:33">
      <c r="E9672" s="11"/>
      <c r="K9672" s="11"/>
      <c r="Q9672" s="11"/>
      <c r="X9672" s="11"/>
      <c r="AA9672" s="11"/>
      <c r="AG9672" s="11"/>
    </row>
    <row r="9673" spans="5:33">
      <c r="E9673" s="11"/>
      <c r="K9673" s="11"/>
      <c r="Q9673" s="11"/>
      <c r="X9673" s="11"/>
      <c r="AA9673" s="11"/>
      <c r="AG9673" s="11"/>
    </row>
    <row r="9674" spans="5:33">
      <c r="E9674" s="11"/>
      <c r="K9674" s="11"/>
      <c r="Q9674" s="11"/>
      <c r="X9674" s="11"/>
      <c r="AA9674" s="11"/>
      <c r="AG9674" s="11"/>
    </row>
    <row r="9675" spans="5:33">
      <c r="E9675" s="11"/>
      <c r="K9675" s="11"/>
      <c r="Q9675" s="11"/>
      <c r="X9675" s="11"/>
      <c r="AA9675" s="11"/>
      <c r="AG9675" s="11"/>
    </row>
    <row r="9676" spans="5:33">
      <c r="E9676" s="11"/>
      <c r="K9676" s="11"/>
      <c r="Q9676" s="11"/>
      <c r="X9676" s="11"/>
      <c r="AA9676" s="11"/>
      <c r="AG9676" s="11"/>
    </row>
    <row r="9677" spans="5:33">
      <c r="E9677" s="11"/>
      <c r="K9677" s="11"/>
      <c r="Q9677" s="11"/>
      <c r="X9677" s="11"/>
      <c r="AA9677" s="11"/>
      <c r="AG9677" s="11"/>
    </row>
    <row r="9678" spans="5:33">
      <c r="E9678" s="11"/>
      <c r="K9678" s="11"/>
      <c r="Q9678" s="11"/>
      <c r="X9678" s="11"/>
      <c r="AA9678" s="11"/>
      <c r="AG9678" s="11"/>
    </row>
    <row r="9679" spans="5:33">
      <c r="E9679" s="11"/>
      <c r="K9679" s="11"/>
      <c r="Q9679" s="11"/>
      <c r="X9679" s="11"/>
      <c r="AA9679" s="11"/>
      <c r="AG9679" s="11"/>
    </row>
    <row r="9680" spans="5:33">
      <c r="E9680" s="11"/>
      <c r="K9680" s="11"/>
      <c r="Q9680" s="11"/>
      <c r="X9680" s="11"/>
      <c r="AA9680" s="11"/>
      <c r="AG9680" s="11"/>
    </row>
    <row r="9681" spans="5:33">
      <c r="E9681" s="11"/>
      <c r="K9681" s="11"/>
      <c r="Q9681" s="11"/>
      <c r="X9681" s="11"/>
      <c r="AA9681" s="11"/>
      <c r="AG9681" s="11"/>
    </row>
    <row r="9682" spans="5:33">
      <c r="E9682" s="11"/>
      <c r="K9682" s="11"/>
      <c r="Q9682" s="11"/>
      <c r="X9682" s="11"/>
      <c r="AA9682" s="11"/>
      <c r="AG9682" s="11"/>
    </row>
    <row r="9683" spans="5:33">
      <c r="E9683" s="11"/>
      <c r="K9683" s="11"/>
      <c r="Q9683" s="11"/>
      <c r="X9683" s="11"/>
      <c r="AA9683" s="11"/>
      <c r="AG9683" s="11"/>
    </row>
    <row r="9684" spans="5:33">
      <c r="E9684" s="11"/>
      <c r="K9684" s="11"/>
      <c r="Q9684" s="11"/>
      <c r="X9684" s="11"/>
      <c r="AA9684" s="11"/>
      <c r="AG9684" s="11"/>
    </row>
    <row r="9685" spans="5:33">
      <c r="E9685" s="11"/>
      <c r="K9685" s="11"/>
      <c r="Q9685" s="11"/>
      <c r="X9685" s="11"/>
      <c r="AA9685" s="11"/>
      <c r="AG9685" s="11"/>
    </row>
    <row r="9686" spans="5:33">
      <c r="E9686" s="11"/>
      <c r="K9686" s="11"/>
      <c r="Q9686" s="11"/>
      <c r="X9686" s="11"/>
      <c r="AA9686" s="11"/>
      <c r="AG9686" s="11"/>
    </row>
    <row r="9687" spans="5:33">
      <c r="E9687" s="11"/>
      <c r="K9687" s="11"/>
      <c r="Q9687" s="11"/>
      <c r="X9687" s="11"/>
      <c r="AA9687" s="11"/>
      <c r="AG9687" s="11"/>
    </row>
    <row r="9688" spans="5:33">
      <c r="E9688" s="11"/>
      <c r="K9688" s="11"/>
      <c r="Q9688" s="11"/>
      <c r="X9688" s="11"/>
      <c r="AA9688" s="11"/>
      <c r="AG9688" s="11"/>
    </row>
    <row r="9689" spans="5:33">
      <c r="E9689" s="11"/>
      <c r="K9689" s="11"/>
      <c r="Q9689" s="11"/>
      <c r="X9689" s="11"/>
      <c r="AA9689" s="11"/>
      <c r="AG9689" s="11"/>
    </row>
    <row r="9690" spans="5:33">
      <c r="E9690" s="11"/>
      <c r="K9690" s="11"/>
      <c r="Q9690" s="11"/>
      <c r="X9690" s="11"/>
      <c r="AA9690" s="11"/>
      <c r="AG9690" s="11"/>
    </row>
    <row r="9691" spans="5:33">
      <c r="E9691" s="11"/>
      <c r="K9691" s="11"/>
      <c r="Q9691" s="11"/>
      <c r="X9691" s="11"/>
      <c r="AA9691" s="11"/>
      <c r="AG9691" s="11"/>
    </row>
    <row r="9692" spans="5:33">
      <c r="E9692" s="11"/>
      <c r="K9692" s="11"/>
      <c r="Q9692" s="11"/>
      <c r="X9692" s="11"/>
      <c r="AA9692" s="11"/>
      <c r="AG9692" s="11"/>
    </row>
    <row r="9693" spans="5:33">
      <c r="E9693" s="11"/>
      <c r="K9693" s="11"/>
      <c r="Q9693" s="11"/>
      <c r="X9693" s="11"/>
      <c r="AA9693" s="11"/>
      <c r="AG9693" s="11"/>
    </row>
    <row r="9694" spans="5:33">
      <c r="E9694" s="11"/>
      <c r="K9694" s="11"/>
      <c r="Q9694" s="11"/>
      <c r="X9694" s="11"/>
      <c r="AA9694" s="11"/>
      <c r="AG9694" s="11"/>
    </row>
    <row r="9695" spans="5:33">
      <c r="E9695" s="11"/>
      <c r="K9695" s="11"/>
      <c r="Q9695" s="11"/>
      <c r="X9695" s="11"/>
      <c r="AA9695" s="11"/>
      <c r="AG9695" s="11"/>
    </row>
    <row r="9696" spans="5:33">
      <c r="E9696" s="11"/>
      <c r="K9696" s="11"/>
      <c r="Q9696" s="11"/>
      <c r="X9696" s="11"/>
      <c r="AA9696" s="11"/>
      <c r="AG9696" s="11"/>
    </row>
    <row r="9697" spans="5:33">
      <c r="E9697" s="11"/>
      <c r="K9697" s="11"/>
      <c r="Q9697" s="11"/>
      <c r="X9697" s="11"/>
      <c r="AA9697" s="11"/>
      <c r="AG9697" s="11"/>
    </row>
    <row r="9698" spans="5:33">
      <c r="E9698" s="11"/>
      <c r="K9698" s="11"/>
      <c r="Q9698" s="11"/>
      <c r="X9698" s="11"/>
      <c r="AA9698" s="11"/>
      <c r="AG9698" s="11"/>
    </row>
    <row r="9699" spans="5:33">
      <c r="E9699" s="11"/>
      <c r="K9699" s="11"/>
      <c r="Q9699" s="11"/>
      <c r="X9699" s="11"/>
      <c r="AA9699" s="11"/>
      <c r="AG9699" s="11"/>
    </row>
    <row r="9700" spans="5:33">
      <c r="E9700" s="11"/>
      <c r="K9700" s="11"/>
      <c r="Q9700" s="11"/>
      <c r="X9700" s="11"/>
      <c r="AA9700" s="11"/>
      <c r="AG9700" s="11"/>
    </row>
    <row r="9701" spans="5:33">
      <c r="E9701" s="11"/>
      <c r="K9701" s="11"/>
      <c r="Q9701" s="11"/>
      <c r="X9701" s="11"/>
      <c r="AA9701" s="11"/>
      <c r="AG9701" s="11"/>
    </row>
    <row r="9702" spans="5:33">
      <c r="E9702" s="11"/>
      <c r="K9702" s="11"/>
      <c r="Q9702" s="11"/>
      <c r="X9702" s="11"/>
      <c r="AA9702" s="11"/>
      <c r="AG9702" s="11"/>
    </row>
    <row r="9703" spans="5:33">
      <c r="E9703" s="11"/>
      <c r="K9703" s="11"/>
      <c r="Q9703" s="11"/>
      <c r="X9703" s="11"/>
      <c r="AA9703" s="11"/>
      <c r="AG9703" s="11"/>
    </row>
    <row r="9704" spans="5:33">
      <c r="E9704" s="11"/>
      <c r="K9704" s="11"/>
      <c r="Q9704" s="11"/>
      <c r="X9704" s="11"/>
      <c r="AA9704" s="11"/>
      <c r="AG9704" s="11"/>
    </row>
    <row r="9705" spans="5:33">
      <c r="E9705" s="11"/>
      <c r="K9705" s="11"/>
      <c r="Q9705" s="11"/>
      <c r="X9705" s="11"/>
      <c r="AA9705" s="11"/>
      <c r="AG9705" s="11"/>
    </row>
    <row r="9706" spans="5:33">
      <c r="E9706" s="11"/>
      <c r="K9706" s="11"/>
      <c r="Q9706" s="11"/>
      <c r="X9706" s="11"/>
      <c r="AA9706" s="11"/>
      <c r="AG9706" s="11"/>
    </row>
    <row r="9707" spans="5:33">
      <c r="E9707" s="11"/>
      <c r="K9707" s="11"/>
      <c r="Q9707" s="11"/>
      <c r="X9707" s="11"/>
      <c r="AA9707" s="11"/>
      <c r="AG9707" s="11"/>
    </row>
    <row r="9708" spans="5:33">
      <c r="E9708" s="11"/>
      <c r="K9708" s="11"/>
      <c r="Q9708" s="11"/>
      <c r="X9708" s="11"/>
      <c r="AA9708" s="11"/>
      <c r="AG9708" s="11"/>
    </row>
    <row r="9709" spans="5:33">
      <c r="E9709" s="11"/>
      <c r="K9709" s="11"/>
      <c r="Q9709" s="11"/>
      <c r="X9709" s="11"/>
      <c r="AA9709" s="11"/>
      <c r="AG9709" s="11"/>
    </row>
    <row r="9710" spans="5:33">
      <c r="E9710" s="11"/>
      <c r="K9710" s="11"/>
      <c r="Q9710" s="11"/>
      <c r="X9710" s="11"/>
      <c r="AA9710" s="11"/>
      <c r="AG9710" s="11"/>
    </row>
    <row r="9711" spans="5:33">
      <c r="E9711" s="11"/>
      <c r="K9711" s="11"/>
      <c r="Q9711" s="11"/>
      <c r="X9711" s="11"/>
      <c r="AA9711" s="11"/>
      <c r="AG9711" s="11"/>
    </row>
    <row r="9712" spans="5:33">
      <c r="E9712" s="11"/>
      <c r="K9712" s="11"/>
      <c r="Q9712" s="11"/>
      <c r="X9712" s="11"/>
      <c r="AA9712" s="11"/>
      <c r="AG9712" s="11"/>
    </row>
    <row r="9713" spans="5:33">
      <c r="E9713" s="11"/>
      <c r="K9713" s="11"/>
      <c r="Q9713" s="11"/>
      <c r="X9713" s="11"/>
      <c r="AA9713" s="11"/>
      <c r="AG9713" s="11"/>
    </row>
    <row r="9714" spans="5:33">
      <c r="E9714" s="11"/>
      <c r="K9714" s="11"/>
      <c r="Q9714" s="11"/>
      <c r="X9714" s="11"/>
      <c r="AA9714" s="11"/>
      <c r="AG9714" s="11"/>
    </row>
    <row r="9715" spans="5:33">
      <c r="E9715" s="11"/>
      <c r="K9715" s="11"/>
      <c r="Q9715" s="11"/>
      <c r="X9715" s="11"/>
      <c r="AA9715" s="11"/>
      <c r="AG9715" s="11"/>
    </row>
    <row r="9716" spans="5:33">
      <c r="E9716" s="11"/>
      <c r="K9716" s="11"/>
      <c r="Q9716" s="11"/>
      <c r="X9716" s="11"/>
      <c r="AA9716" s="11"/>
      <c r="AG9716" s="11"/>
    </row>
    <row r="9717" spans="5:33">
      <c r="E9717" s="11"/>
      <c r="K9717" s="11"/>
      <c r="Q9717" s="11"/>
      <c r="X9717" s="11"/>
      <c r="AA9717" s="11"/>
      <c r="AG9717" s="11"/>
    </row>
    <row r="9718" spans="5:33">
      <c r="E9718" s="11"/>
      <c r="K9718" s="11"/>
      <c r="Q9718" s="11"/>
      <c r="X9718" s="11"/>
      <c r="AA9718" s="11"/>
      <c r="AG9718" s="11"/>
    </row>
    <row r="9719" spans="5:33">
      <c r="E9719" s="11"/>
      <c r="K9719" s="11"/>
      <c r="Q9719" s="11"/>
      <c r="X9719" s="11"/>
      <c r="AA9719" s="11"/>
      <c r="AG9719" s="11"/>
    </row>
    <row r="9720" spans="5:33">
      <c r="E9720" s="11"/>
      <c r="K9720" s="11"/>
      <c r="Q9720" s="11"/>
      <c r="X9720" s="11"/>
      <c r="AA9720" s="11"/>
      <c r="AG9720" s="11"/>
    </row>
    <row r="9721" spans="5:33">
      <c r="E9721" s="11"/>
      <c r="K9721" s="11"/>
      <c r="Q9721" s="11"/>
      <c r="X9721" s="11"/>
      <c r="AA9721" s="11"/>
      <c r="AG9721" s="11"/>
    </row>
    <row r="9722" spans="5:33">
      <c r="E9722" s="11"/>
      <c r="K9722" s="11"/>
      <c r="Q9722" s="11"/>
      <c r="X9722" s="11"/>
      <c r="AA9722" s="11"/>
      <c r="AG9722" s="11"/>
    </row>
    <row r="9723" spans="5:33">
      <c r="E9723" s="11"/>
      <c r="K9723" s="11"/>
      <c r="Q9723" s="11"/>
      <c r="X9723" s="11"/>
      <c r="AA9723" s="11"/>
      <c r="AG9723" s="11"/>
    </row>
    <row r="9724" spans="5:33">
      <c r="E9724" s="11"/>
      <c r="K9724" s="11"/>
      <c r="Q9724" s="11"/>
      <c r="X9724" s="11"/>
      <c r="AA9724" s="11"/>
      <c r="AG9724" s="11"/>
    </row>
    <row r="9725" spans="5:33">
      <c r="E9725" s="11"/>
      <c r="K9725" s="11"/>
      <c r="Q9725" s="11"/>
      <c r="X9725" s="11"/>
      <c r="AA9725" s="11"/>
      <c r="AG9725" s="11"/>
    </row>
    <row r="9726" spans="5:33">
      <c r="E9726" s="11"/>
      <c r="K9726" s="11"/>
      <c r="Q9726" s="11"/>
      <c r="X9726" s="11"/>
      <c r="AA9726" s="11"/>
      <c r="AG9726" s="11"/>
    </row>
    <row r="9727" spans="5:33">
      <c r="E9727" s="11"/>
      <c r="K9727" s="11"/>
      <c r="Q9727" s="11"/>
      <c r="X9727" s="11"/>
      <c r="AA9727" s="11"/>
      <c r="AG9727" s="11"/>
    </row>
    <row r="9728" spans="5:33">
      <c r="E9728" s="11"/>
      <c r="K9728" s="11"/>
      <c r="Q9728" s="11"/>
      <c r="X9728" s="11"/>
      <c r="AA9728" s="11"/>
      <c r="AG9728" s="11"/>
    </row>
    <row r="9729" spans="5:33">
      <c r="E9729" s="11"/>
      <c r="K9729" s="11"/>
      <c r="Q9729" s="11"/>
      <c r="X9729" s="11"/>
      <c r="AA9729" s="11"/>
      <c r="AG9729" s="11"/>
    </row>
    <row r="9730" spans="5:33">
      <c r="E9730" s="11"/>
      <c r="K9730" s="11"/>
      <c r="Q9730" s="11"/>
      <c r="X9730" s="11"/>
      <c r="AA9730" s="11"/>
      <c r="AG9730" s="11"/>
    </row>
    <row r="9731" spans="5:33">
      <c r="E9731" s="11"/>
      <c r="K9731" s="11"/>
      <c r="Q9731" s="11"/>
      <c r="X9731" s="11"/>
      <c r="AA9731" s="11"/>
      <c r="AG9731" s="11"/>
    </row>
    <row r="9732" spans="5:33">
      <c r="E9732" s="11"/>
      <c r="K9732" s="11"/>
      <c r="Q9732" s="11"/>
      <c r="X9732" s="11"/>
      <c r="AA9732" s="11"/>
      <c r="AG9732" s="11"/>
    </row>
    <row r="9733" spans="5:33">
      <c r="E9733" s="11"/>
      <c r="K9733" s="11"/>
      <c r="Q9733" s="11"/>
      <c r="X9733" s="11"/>
      <c r="AA9733" s="11"/>
      <c r="AG9733" s="11"/>
    </row>
    <row r="9734" spans="5:33">
      <c r="E9734" s="11"/>
      <c r="K9734" s="11"/>
      <c r="Q9734" s="11"/>
      <c r="X9734" s="11"/>
      <c r="AA9734" s="11"/>
      <c r="AG9734" s="11"/>
    </row>
    <row r="9735" spans="5:33">
      <c r="E9735" s="11"/>
      <c r="K9735" s="11"/>
      <c r="Q9735" s="11"/>
      <c r="X9735" s="11"/>
      <c r="AA9735" s="11"/>
      <c r="AG9735" s="11"/>
    </row>
    <row r="9736" spans="5:33">
      <c r="E9736" s="11"/>
      <c r="K9736" s="11"/>
      <c r="Q9736" s="11"/>
      <c r="X9736" s="11"/>
      <c r="AA9736" s="11"/>
      <c r="AG9736" s="11"/>
    </row>
    <row r="9737" spans="5:33">
      <c r="E9737" s="11"/>
      <c r="K9737" s="11"/>
      <c r="Q9737" s="11"/>
      <c r="X9737" s="11"/>
      <c r="AA9737" s="11"/>
      <c r="AG9737" s="11"/>
    </row>
    <row r="9738" spans="5:33">
      <c r="E9738" s="11"/>
      <c r="K9738" s="11"/>
      <c r="Q9738" s="11"/>
      <c r="X9738" s="11"/>
      <c r="AA9738" s="11"/>
      <c r="AG9738" s="11"/>
    </row>
    <row r="9739" spans="5:33">
      <c r="E9739" s="11"/>
      <c r="K9739" s="11"/>
      <c r="Q9739" s="11"/>
      <c r="X9739" s="11"/>
      <c r="AA9739" s="11"/>
      <c r="AG9739" s="11"/>
    </row>
    <row r="9740" spans="5:33">
      <c r="E9740" s="11"/>
      <c r="K9740" s="11"/>
      <c r="Q9740" s="11"/>
      <c r="X9740" s="11"/>
      <c r="AA9740" s="11"/>
      <c r="AG9740" s="11"/>
    </row>
    <row r="9741" spans="5:33">
      <c r="E9741" s="11"/>
      <c r="K9741" s="11"/>
      <c r="Q9741" s="11"/>
      <c r="X9741" s="11"/>
      <c r="AA9741" s="11"/>
      <c r="AG9741" s="11"/>
    </row>
    <row r="9742" spans="5:33">
      <c r="E9742" s="11"/>
      <c r="K9742" s="11"/>
      <c r="Q9742" s="11"/>
      <c r="X9742" s="11"/>
      <c r="AA9742" s="11"/>
      <c r="AG9742" s="11"/>
    </row>
    <row r="9743" spans="5:33">
      <c r="E9743" s="11"/>
      <c r="K9743" s="11"/>
      <c r="Q9743" s="11"/>
      <c r="X9743" s="11"/>
      <c r="AA9743" s="11"/>
      <c r="AG9743" s="11"/>
    </row>
    <row r="9744" spans="5:33">
      <c r="E9744" s="11"/>
      <c r="K9744" s="11"/>
      <c r="Q9744" s="11"/>
      <c r="X9744" s="11"/>
      <c r="AA9744" s="11"/>
      <c r="AG9744" s="11"/>
    </row>
    <row r="9745" spans="5:33">
      <c r="E9745" s="11"/>
      <c r="K9745" s="11"/>
      <c r="Q9745" s="11"/>
      <c r="X9745" s="11"/>
      <c r="AA9745" s="11"/>
      <c r="AG9745" s="11"/>
    </row>
    <row r="9746" spans="5:33">
      <c r="E9746" s="11"/>
      <c r="K9746" s="11"/>
      <c r="Q9746" s="11"/>
      <c r="X9746" s="11"/>
      <c r="AA9746" s="11"/>
      <c r="AG9746" s="11"/>
    </row>
    <row r="9747" spans="5:33">
      <c r="E9747" s="11"/>
      <c r="K9747" s="11"/>
      <c r="Q9747" s="11"/>
      <c r="X9747" s="11"/>
      <c r="AA9747" s="11"/>
      <c r="AG9747" s="11"/>
    </row>
    <row r="9748" spans="5:33">
      <c r="E9748" s="11"/>
      <c r="K9748" s="11"/>
      <c r="Q9748" s="11"/>
      <c r="X9748" s="11"/>
      <c r="AA9748" s="11"/>
      <c r="AG9748" s="11"/>
    </row>
    <row r="9749" spans="5:33">
      <c r="E9749" s="11"/>
      <c r="K9749" s="11"/>
      <c r="Q9749" s="11"/>
      <c r="X9749" s="11"/>
      <c r="AA9749" s="11"/>
      <c r="AG9749" s="11"/>
    </row>
    <row r="9750" spans="5:33">
      <c r="E9750" s="11"/>
      <c r="K9750" s="11"/>
      <c r="Q9750" s="11"/>
      <c r="X9750" s="11"/>
      <c r="AA9750" s="11"/>
      <c r="AG9750" s="11"/>
    </row>
    <row r="9751" spans="5:33">
      <c r="E9751" s="11"/>
      <c r="K9751" s="11"/>
      <c r="Q9751" s="11"/>
      <c r="X9751" s="11"/>
      <c r="AA9751" s="11"/>
      <c r="AG9751" s="11"/>
    </row>
    <row r="9752" spans="5:33">
      <c r="E9752" s="11"/>
      <c r="K9752" s="11"/>
      <c r="Q9752" s="11"/>
      <c r="X9752" s="11"/>
      <c r="AA9752" s="11"/>
      <c r="AG9752" s="11"/>
    </row>
    <row r="9753" spans="5:33">
      <c r="E9753" s="11"/>
      <c r="K9753" s="11"/>
      <c r="Q9753" s="11"/>
      <c r="X9753" s="11"/>
      <c r="AA9753" s="11"/>
      <c r="AG9753" s="11"/>
    </row>
    <row r="9754" spans="5:33">
      <c r="E9754" s="11"/>
      <c r="K9754" s="11"/>
      <c r="Q9754" s="11"/>
      <c r="X9754" s="11"/>
      <c r="AA9754" s="11"/>
      <c r="AG9754" s="11"/>
    </row>
    <row r="9755" spans="5:33">
      <c r="E9755" s="11"/>
      <c r="K9755" s="11"/>
      <c r="Q9755" s="11"/>
      <c r="X9755" s="11"/>
      <c r="AA9755" s="11"/>
      <c r="AG9755" s="11"/>
    </row>
    <row r="9756" spans="5:33">
      <c r="E9756" s="11"/>
      <c r="K9756" s="11"/>
      <c r="Q9756" s="11"/>
      <c r="X9756" s="11"/>
      <c r="AA9756" s="11"/>
      <c r="AG9756" s="11"/>
    </row>
    <row r="9757" spans="5:33">
      <c r="E9757" s="11"/>
      <c r="K9757" s="11"/>
      <c r="Q9757" s="11"/>
      <c r="X9757" s="11"/>
      <c r="AA9757" s="11"/>
      <c r="AG9757" s="11"/>
    </row>
    <row r="9758" spans="5:33">
      <c r="E9758" s="11"/>
      <c r="K9758" s="11"/>
      <c r="Q9758" s="11"/>
      <c r="X9758" s="11"/>
      <c r="AA9758" s="11"/>
      <c r="AG9758" s="11"/>
    </row>
    <row r="9759" spans="5:33">
      <c r="E9759" s="11"/>
      <c r="K9759" s="11"/>
      <c r="Q9759" s="11"/>
      <c r="X9759" s="11"/>
      <c r="AA9759" s="11"/>
      <c r="AG9759" s="11"/>
    </row>
    <row r="9760" spans="5:33">
      <c r="E9760" s="11"/>
      <c r="K9760" s="11"/>
      <c r="Q9760" s="11"/>
      <c r="X9760" s="11"/>
      <c r="AA9760" s="11"/>
      <c r="AG9760" s="11"/>
    </row>
    <row r="9761" spans="5:33">
      <c r="E9761" s="11"/>
      <c r="K9761" s="11"/>
      <c r="Q9761" s="11"/>
      <c r="X9761" s="11"/>
      <c r="AA9761" s="11"/>
      <c r="AG9761" s="11"/>
    </row>
    <row r="9762" spans="5:33">
      <c r="E9762" s="11"/>
      <c r="K9762" s="11"/>
      <c r="Q9762" s="11"/>
      <c r="X9762" s="11"/>
      <c r="AA9762" s="11"/>
      <c r="AG9762" s="11"/>
    </row>
    <row r="9763" spans="5:33">
      <c r="E9763" s="11"/>
      <c r="K9763" s="11"/>
      <c r="Q9763" s="11"/>
      <c r="X9763" s="11"/>
      <c r="AA9763" s="11"/>
      <c r="AG9763" s="11"/>
    </row>
    <row r="9764" spans="5:33">
      <c r="E9764" s="11"/>
      <c r="K9764" s="11"/>
      <c r="Q9764" s="11"/>
      <c r="X9764" s="11"/>
      <c r="AA9764" s="11"/>
      <c r="AG9764" s="11"/>
    </row>
    <row r="9765" spans="5:33">
      <c r="E9765" s="11"/>
      <c r="K9765" s="11"/>
      <c r="Q9765" s="11"/>
      <c r="X9765" s="11"/>
      <c r="AA9765" s="11"/>
      <c r="AG9765" s="11"/>
    </row>
    <row r="9766" spans="5:33">
      <c r="E9766" s="11"/>
      <c r="K9766" s="11"/>
      <c r="Q9766" s="11"/>
      <c r="X9766" s="11"/>
      <c r="AA9766" s="11"/>
      <c r="AG9766" s="11"/>
    </row>
    <row r="9767" spans="5:33">
      <c r="E9767" s="11"/>
      <c r="K9767" s="11"/>
      <c r="Q9767" s="11"/>
      <c r="X9767" s="11"/>
      <c r="AA9767" s="11"/>
      <c r="AG9767" s="11"/>
    </row>
    <row r="9768" spans="5:33">
      <c r="E9768" s="11"/>
      <c r="K9768" s="11"/>
      <c r="Q9768" s="11"/>
      <c r="X9768" s="11"/>
      <c r="AA9768" s="11"/>
      <c r="AG9768" s="11"/>
    </row>
    <row r="9769" spans="5:33">
      <c r="E9769" s="11"/>
      <c r="K9769" s="11"/>
      <c r="Q9769" s="11"/>
      <c r="X9769" s="11"/>
      <c r="AA9769" s="11"/>
      <c r="AG9769" s="11"/>
    </row>
    <row r="9770" spans="5:33">
      <c r="E9770" s="11"/>
      <c r="K9770" s="11"/>
      <c r="Q9770" s="11"/>
      <c r="X9770" s="11"/>
      <c r="AA9770" s="11"/>
      <c r="AG9770" s="11"/>
    </row>
    <row r="9771" spans="5:33">
      <c r="E9771" s="11"/>
      <c r="K9771" s="11"/>
      <c r="Q9771" s="11"/>
      <c r="X9771" s="11"/>
      <c r="AA9771" s="11"/>
      <c r="AG9771" s="11"/>
    </row>
    <row r="9772" spans="5:33">
      <c r="E9772" s="11"/>
      <c r="K9772" s="11"/>
      <c r="Q9772" s="11"/>
      <c r="X9772" s="11"/>
      <c r="AA9772" s="11"/>
      <c r="AG9772" s="11"/>
    </row>
    <row r="9773" spans="5:33">
      <c r="E9773" s="11"/>
      <c r="K9773" s="11"/>
      <c r="Q9773" s="11"/>
      <c r="X9773" s="11"/>
      <c r="AA9773" s="11"/>
      <c r="AG9773" s="11"/>
    </row>
    <row r="9774" spans="5:33">
      <c r="E9774" s="11"/>
      <c r="K9774" s="11"/>
      <c r="Q9774" s="11"/>
      <c r="X9774" s="11"/>
      <c r="AA9774" s="11"/>
      <c r="AG9774" s="11"/>
    </row>
    <row r="9775" spans="5:33">
      <c r="E9775" s="11"/>
      <c r="K9775" s="11"/>
      <c r="Q9775" s="11"/>
      <c r="X9775" s="11"/>
      <c r="AA9775" s="11"/>
      <c r="AG9775" s="11"/>
    </row>
    <row r="9776" spans="5:33">
      <c r="E9776" s="11"/>
      <c r="K9776" s="11"/>
      <c r="Q9776" s="11"/>
      <c r="X9776" s="11"/>
      <c r="AA9776" s="11"/>
      <c r="AG9776" s="11"/>
    </row>
    <row r="9777" spans="5:33">
      <c r="E9777" s="11"/>
      <c r="K9777" s="11"/>
      <c r="Q9777" s="11"/>
      <c r="X9777" s="11"/>
      <c r="AA9777" s="11"/>
      <c r="AG9777" s="11"/>
    </row>
    <row r="9778" spans="5:33">
      <c r="E9778" s="11"/>
      <c r="K9778" s="11"/>
      <c r="Q9778" s="11"/>
      <c r="X9778" s="11"/>
      <c r="AA9778" s="11"/>
      <c r="AG9778" s="11"/>
    </row>
    <row r="9779" spans="5:33">
      <c r="E9779" s="11"/>
      <c r="K9779" s="11"/>
      <c r="Q9779" s="11"/>
      <c r="X9779" s="11"/>
      <c r="AA9779" s="11"/>
      <c r="AG9779" s="11"/>
    </row>
    <row r="9780" spans="5:33">
      <c r="E9780" s="11"/>
      <c r="K9780" s="11"/>
      <c r="Q9780" s="11"/>
      <c r="X9780" s="11"/>
      <c r="AA9780" s="11"/>
      <c r="AG9780" s="11"/>
    </row>
    <row r="9781" spans="5:33">
      <c r="E9781" s="11"/>
      <c r="K9781" s="11"/>
      <c r="Q9781" s="11"/>
      <c r="X9781" s="11"/>
      <c r="AA9781" s="11"/>
      <c r="AG9781" s="11"/>
    </row>
    <row r="9782" spans="5:33">
      <c r="E9782" s="11"/>
      <c r="K9782" s="11"/>
      <c r="Q9782" s="11"/>
      <c r="X9782" s="11"/>
      <c r="AA9782" s="11"/>
      <c r="AG9782" s="11"/>
    </row>
    <row r="9783" spans="5:33">
      <c r="E9783" s="11"/>
      <c r="K9783" s="11"/>
      <c r="Q9783" s="11"/>
      <c r="X9783" s="11"/>
      <c r="AA9783" s="11"/>
      <c r="AG9783" s="11"/>
    </row>
    <row r="9784" spans="5:33">
      <c r="E9784" s="11"/>
      <c r="K9784" s="11"/>
      <c r="Q9784" s="11"/>
      <c r="X9784" s="11"/>
      <c r="AA9784" s="11"/>
      <c r="AG9784" s="11"/>
    </row>
    <row r="9785" spans="5:33">
      <c r="E9785" s="11"/>
      <c r="K9785" s="11"/>
      <c r="Q9785" s="11"/>
      <c r="X9785" s="11"/>
      <c r="AA9785" s="11"/>
      <c r="AG9785" s="11"/>
    </row>
    <row r="9786" spans="5:33">
      <c r="E9786" s="11"/>
      <c r="K9786" s="11"/>
      <c r="Q9786" s="11"/>
      <c r="X9786" s="11"/>
      <c r="AA9786" s="11"/>
      <c r="AG9786" s="11"/>
    </row>
    <row r="9787" spans="5:33">
      <c r="E9787" s="11"/>
      <c r="K9787" s="11"/>
      <c r="Q9787" s="11"/>
      <c r="X9787" s="11"/>
      <c r="AA9787" s="11"/>
      <c r="AG9787" s="11"/>
    </row>
    <row r="9788" spans="5:33">
      <c r="E9788" s="11"/>
      <c r="K9788" s="11"/>
      <c r="Q9788" s="11"/>
      <c r="X9788" s="11"/>
      <c r="AA9788" s="11"/>
      <c r="AG9788" s="11"/>
    </row>
    <row r="9789" spans="5:33">
      <c r="E9789" s="11"/>
      <c r="K9789" s="11"/>
      <c r="Q9789" s="11"/>
      <c r="X9789" s="11"/>
      <c r="AA9789" s="11"/>
      <c r="AG9789" s="11"/>
    </row>
    <row r="9790" spans="5:33">
      <c r="E9790" s="11"/>
      <c r="K9790" s="11"/>
      <c r="Q9790" s="11"/>
      <c r="X9790" s="11"/>
      <c r="AA9790" s="11"/>
      <c r="AG9790" s="11"/>
    </row>
    <row r="9791" spans="5:33">
      <c r="E9791" s="11"/>
      <c r="K9791" s="11"/>
      <c r="Q9791" s="11"/>
      <c r="X9791" s="11"/>
      <c r="AA9791" s="11"/>
      <c r="AG9791" s="11"/>
    </row>
    <row r="9792" spans="5:33">
      <c r="E9792" s="11"/>
      <c r="K9792" s="11"/>
      <c r="Q9792" s="11"/>
      <c r="X9792" s="11"/>
      <c r="AA9792" s="11"/>
      <c r="AG9792" s="11"/>
    </row>
    <row r="9793" spans="5:33">
      <c r="E9793" s="11"/>
      <c r="K9793" s="11"/>
      <c r="Q9793" s="11"/>
      <c r="X9793" s="11"/>
      <c r="AA9793" s="11"/>
      <c r="AG9793" s="11"/>
    </row>
    <row r="9794" spans="5:33">
      <c r="E9794" s="11"/>
      <c r="K9794" s="11"/>
      <c r="Q9794" s="11"/>
      <c r="X9794" s="11"/>
      <c r="AA9794" s="11"/>
      <c r="AG9794" s="11"/>
    </row>
    <row r="9795" spans="5:33">
      <c r="E9795" s="11"/>
      <c r="K9795" s="11"/>
      <c r="Q9795" s="11"/>
      <c r="X9795" s="11"/>
      <c r="AA9795" s="11"/>
      <c r="AG9795" s="11"/>
    </row>
    <row r="9796" spans="5:33">
      <c r="E9796" s="11"/>
      <c r="K9796" s="11"/>
      <c r="Q9796" s="11"/>
      <c r="X9796" s="11"/>
      <c r="AA9796" s="11"/>
      <c r="AG9796" s="11"/>
    </row>
    <row r="9797" spans="5:33">
      <c r="E9797" s="11"/>
      <c r="K9797" s="11"/>
      <c r="Q9797" s="11"/>
      <c r="X9797" s="11"/>
      <c r="AA9797" s="11"/>
      <c r="AG9797" s="11"/>
    </row>
    <row r="9798" spans="5:33">
      <c r="E9798" s="11"/>
      <c r="K9798" s="11"/>
      <c r="Q9798" s="11"/>
      <c r="X9798" s="11"/>
      <c r="AA9798" s="11"/>
      <c r="AG9798" s="11"/>
    </row>
    <row r="9799" spans="5:33">
      <c r="E9799" s="11"/>
      <c r="K9799" s="11"/>
      <c r="Q9799" s="11"/>
      <c r="X9799" s="11"/>
      <c r="AA9799" s="11"/>
      <c r="AG9799" s="11"/>
    </row>
    <row r="9800" spans="5:33">
      <c r="E9800" s="11"/>
      <c r="K9800" s="11"/>
      <c r="Q9800" s="11"/>
      <c r="X9800" s="11"/>
      <c r="AA9800" s="11"/>
      <c r="AG9800" s="11"/>
    </row>
    <row r="9801" spans="5:33">
      <c r="E9801" s="11"/>
      <c r="K9801" s="11"/>
      <c r="Q9801" s="11"/>
      <c r="X9801" s="11"/>
      <c r="AA9801" s="11"/>
      <c r="AG9801" s="11"/>
    </row>
    <row r="9802" spans="5:33">
      <c r="E9802" s="11"/>
      <c r="K9802" s="11"/>
      <c r="Q9802" s="11"/>
      <c r="X9802" s="11"/>
      <c r="AA9802" s="11"/>
      <c r="AG9802" s="11"/>
    </row>
    <row r="9803" spans="5:33">
      <c r="E9803" s="11"/>
      <c r="K9803" s="11"/>
      <c r="Q9803" s="11"/>
      <c r="X9803" s="11"/>
      <c r="AA9803" s="11"/>
      <c r="AG9803" s="11"/>
    </row>
    <row r="9804" spans="5:33">
      <c r="E9804" s="11"/>
      <c r="K9804" s="11"/>
      <c r="Q9804" s="11"/>
      <c r="X9804" s="11"/>
      <c r="AA9804" s="11"/>
      <c r="AG9804" s="11"/>
    </row>
    <row r="9805" spans="5:33">
      <c r="E9805" s="11"/>
      <c r="K9805" s="11"/>
      <c r="Q9805" s="11"/>
      <c r="X9805" s="11"/>
      <c r="AA9805" s="11"/>
      <c r="AG9805" s="11"/>
    </row>
    <row r="9806" spans="5:33">
      <c r="E9806" s="11"/>
      <c r="K9806" s="11"/>
      <c r="Q9806" s="11"/>
      <c r="X9806" s="11"/>
      <c r="AA9806" s="11"/>
      <c r="AG9806" s="11"/>
    </row>
    <row r="9807" spans="5:33">
      <c r="E9807" s="11"/>
      <c r="K9807" s="11"/>
      <c r="Q9807" s="11"/>
      <c r="X9807" s="11"/>
      <c r="AA9807" s="11"/>
      <c r="AG9807" s="11"/>
    </row>
    <row r="9808" spans="5:33">
      <c r="E9808" s="11"/>
      <c r="K9808" s="11"/>
      <c r="Q9808" s="11"/>
      <c r="X9808" s="11"/>
      <c r="AA9808" s="11"/>
      <c r="AG9808" s="11"/>
    </row>
    <row r="9809" spans="5:33">
      <c r="E9809" s="11"/>
      <c r="K9809" s="11"/>
      <c r="Q9809" s="11"/>
      <c r="X9809" s="11"/>
      <c r="AA9809" s="11"/>
      <c r="AG9809" s="11"/>
    </row>
    <row r="9810" spans="5:33">
      <c r="E9810" s="11"/>
      <c r="K9810" s="11"/>
      <c r="Q9810" s="11"/>
      <c r="X9810" s="11"/>
      <c r="AA9810" s="11"/>
      <c r="AG9810" s="11"/>
    </row>
    <row r="9811" spans="5:33">
      <c r="E9811" s="11"/>
      <c r="K9811" s="11"/>
      <c r="Q9811" s="11"/>
      <c r="X9811" s="11"/>
      <c r="AA9811" s="11"/>
      <c r="AG9811" s="11"/>
    </row>
    <row r="9812" spans="5:33">
      <c r="E9812" s="11"/>
      <c r="K9812" s="11"/>
      <c r="Q9812" s="11"/>
      <c r="X9812" s="11"/>
      <c r="AA9812" s="11"/>
      <c r="AG9812" s="11"/>
    </row>
    <row r="9813" spans="5:33">
      <c r="E9813" s="11"/>
      <c r="K9813" s="11"/>
      <c r="Q9813" s="11"/>
      <c r="X9813" s="11"/>
      <c r="AA9813" s="11"/>
      <c r="AG9813" s="11"/>
    </row>
    <row r="9814" spans="5:33">
      <c r="E9814" s="11"/>
      <c r="K9814" s="11"/>
      <c r="Q9814" s="11"/>
      <c r="X9814" s="11"/>
      <c r="AA9814" s="11"/>
      <c r="AG9814" s="11"/>
    </row>
    <row r="9815" spans="5:33">
      <c r="E9815" s="11"/>
      <c r="K9815" s="11"/>
      <c r="Q9815" s="11"/>
      <c r="X9815" s="11"/>
      <c r="AA9815" s="11"/>
      <c r="AG9815" s="11"/>
    </row>
    <row r="9816" spans="5:33">
      <c r="E9816" s="11"/>
      <c r="K9816" s="11"/>
      <c r="Q9816" s="11"/>
      <c r="X9816" s="11"/>
      <c r="AA9816" s="11"/>
      <c r="AG9816" s="11"/>
    </row>
    <row r="9817" spans="5:33">
      <c r="E9817" s="11"/>
      <c r="K9817" s="11"/>
      <c r="Q9817" s="11"/>
      <c r="X9817" s="11"/>
      <c r="AA9817" s="11"/>
      <c r="AG9817" s="11"/>
    </row>
    <row r="9818" spans="5:33">
      <c r="E9818" s="11"/>
      <c r="K9818" s="11"/>
      <c r="Q9818" s="11"/>
      <c r="X9818" s="11"/>
      <c r="AA9818" s="11"/>
      <c r="AG9818" s="11"/>
    </row>
    <row r="9819" spans="5:33">
      <c r="E9819" s="11"/>
      <c r="K9819" s="11"/>
      <c r="Q9819" s="11"/>
      <c r="X9819" s="11"/>
      <c r="AA9819" s="11"/>
      <c r="AG9819" s="11"/>
    </row>
    <row r="9820" spans="5:33">
      <c r="E9820" s="11"/>
      <c r="K9820" s="11"/>
      <c r="Q9820" s="11"/>
      <c r="X9820" s="11"/>
      <c r="AA9820" s="11"/>
      <c r="AG9820" s="11"/>
    </row>
    <row r="9821" spans="5:33">
      <c r="E9821" s="11"/>
      <c r="K9821" s="11"/>
      <c r="Q9821" s="11"/>
      <c r="X9821" s="11"/>
      <c r="AA9821" s="11"/>
      <c r="AG9821" s="11"/>
    </row>
    <row r="9822" spans="5:33">
      <c r="E9822" s="11"/>
      <c r="K9822" s="11"/>
      <c r="Q9822" s="11"/>
      <c r="X9822" s="11"/>
      <c r="AA9822" s="11"/>
      <c r="AG9822" s="11"/>
    </row>
    <row r="9823" spans="5:33">
      <c r="E9823" s="11"/>
      <c r="K9823" s="11"/>
      <c r="Q9823" s="11"/>
      <c r="X9823" s="11"/>
      <c r="AA9823" s="11"/>
      <c r="AG9823" s="11"/>
    </row>
    <row r="9824" spans="5:33">
      <c r="E9824" s="11"/>
      <c r="K9824" s="11"/>
      <c r="Q9824" s="11"/>
      <c r="X9824" s="11"/>
      <c r="AA9824" s="11"/>
      <c r="AG9824" s="11"/>
    </row>
    <row r="9825" spans="5:33">
      <c r="E9825" s="11"/>
      <c r="K9825" s="11"/>
      <c r="Q9825" s="11"/>
      <c r="X9825" s="11"/>
      <c r="AA9825" s="11"/>
      <c r="AG9825" s="11"/>
    </row>
    <row r="9826" spans="5:33">
      <c r="E9826" s="11"/>
      <c r="K9826" s="11"/>
      <c r="Q9826" s="11"/>
      <c r="X9826" s="11"/>
      <c r="AA9826" s="11"/>
      <c r="AG9826" s="11"/>
    </row>
    <row r="9827" spans="5:33">
      <c r="E9827" s="11"/>
      <c r="K9827" s="11"/>
      <c r="Q9827" s="11"/>
      <c r="X9827" s="11"/>
      <c r="AA9827" s="11"/>
      <c r="AG9827" s="11"/>
    </row>
    <row r="9828" spans="5:33">
      <c r="E9828" s="11"/>
      <c r="K9828" s="11"/>
      <c r="Q9828" s="11"/>
      <c r="X9828" s="11"/>
      <c r="AA9828" s="11"/>
      <c r="AG9828" s="11"/>
    </row>
    <row r="9829" spans="5:33">
      <c r="E9829" s="11"/>
      <c r="K9829" s="11"/>
      <c r="Q9829" s="11"/>
      <c r="X9829" s="11"/>
      <c r="AA9829" s="11"/>
      <c r="AG9829" s="11"/>
    </row>
    <row r="9830" spans="5:33">
      <c r="E9830" s="11"/>
      <c r="K9830" s="11"/>
      <c r="Q9830" s="11"/>
      <c r="X9830" s="11"/>
      <c r="AA9830" s="11"/>
      <c r="AG9830" s="11"/>
    </row>
    <row r="9831" spans="5:33">
      <c r="E9831" s="11"/>
      <c r="K9831" s="11"/>
      <c r="Q9831" s="11"/>
      <c r="X9831" s="11"/>
      <c r="AA9831" s="11"/>
      <c r="AG9831" s="11"/>
    </row>
    <row r="9832" spans="5:33">
      <c r="E9832" s="11"/>
      <c r="K9832" s="11"/>
      <c r="Q9832" s="11"/>
      <c r="X9832" s="11"/>
      <c r="AA9832" s="11"/>
      <c r="AG9832" s="11"/>
    </row>
    <row r="9833" spans="5:33">
      <c r="E9833" s="11"/>
      <c r="K9833" s="11"/>
      <c r="Q9833" s="11"/>
      <c r="X9833" s="11"/>
      <c r="AA9833" s="11"/>
      <c r="AG9833" s="11"/>
    </row>
    <row r="9834" spans="5:33">
      <c r="E9834" s="11"/>
      <c r="K9834" s="11"/>
      <c r="Q9834" s="11"/>
      <c r="X9834" s="11"/>
      <c r="AA9834" s="11"/>
      <c r="AG9834" s="11"/>
    </row>
    <row r="9835" spans="5:33">
      <c r="E9835" s="11"/>
      <c r="K9835" s="11"/>
      <c r="Q9835" s="11"/>
      <c r="X9835" s="11"/>
      <c r="AA9835" s="11"/>
      <c r="AG9835" s="11"/>
    </row>
    <row r="9836" spans="5:33">
      <c r="E9836" s="11"/>
      <c r="K9836" s="11"/>
      <c r="Q9836" s="11"/>
      <c r="X9836" s="11"/>
      <c r="AA9836" s="11"/>
      <c r="AG9836" s="11"/>
    </row>
    <row r="9837" spans="5:33">
      <c r="E9837" s="11"/>
      <c r="K9837" s="11"/>
      <c r="Q9837" s="11"/>
      <c r="X9837" s="11"/>
      <c r="AA9837" s="11"/>
      <c r="AG9837" s="11"/>
    </row>
    <row r="9838" spans="5:33">
      <c r="E9838" s="11"/>
      <c r="K9838" s="11"/>
      <c r="Q9838" s="11"/>
      <c r="X9838" s="11"/>
      <c r="AA9838" s="11"/>
      <c r="AG9838" s="11"/>
    </row>
    <row r="9839" spans="5:33">
      <c r="E9839" s="11"/>
      <c r="K9839" s="11"/>
      <c r="Q9839" s="11"/>
      <c r="X9839" s="11"/>
      <c r="AA9839" s="11"/>
      <c r="AG9839" s="11"/>
    </row>
    <row r="9840" spans="5:33">
      <c r="E9840" s="11"/>
      <c r="K9840" s="11"/>
      <c r="Q9840" s="11"/>
      <c r="X9840" s="11"/>
      <c r="AA9840" s="11"/>
      <c r="AG9840" s="11"/>
    </row>
    <row r="9841" spans="5:33">
      <c r="E9841" s="11"/>
      <c r="K9841" s="11"/>
      <c r="Q9841" s="11"/>
      <c r="X9841" s="11"/>
      <c r="AA9841" s="11"/>
      <c r="AG9841" s="11"/>
    </row>
    <row r="9842" spans="5:33">
      <c r="E9842" s="11"/>
      <c r="K9842" s="11"/>
      <c r="Q9842" s="11"/>
      <c r="X9842" s="11"/>
      <c r="AA9842" s="11"/>
      <c r="AG9842" s="11"/>
    </row>
    <row r="9843" spans="5:33">
      <c r="E9843" s="11"/>
      <c r="K9843" s="11"/>
      <c r="Q9843" s="11"/>
      <c r="X9843" s="11"/>
      <c r="AA9843" s="11"/>
      <c r="AG9843" s="11"/>
    </row>
    <row r="9844" spans="5:33">
      <c r="E9844" s="11"/>
      <c r="K9844" s="11"/>
      <c r="Q9844" s="11"/>
      <c r="X9844" s="11"/>
      <c r="AA9844" s="11"/>
      <c r="AG9844" s="11"/>
    </row>
    <row r="9845" spans="5:33">
      <c r="E9845" s="11"/>
      <c r="K9845" s="11"/>
      <c r="Q9845" s="11"/>
      <c r="X9845" s="11"/>
      <c r="AA9845" s="11"/>
      <c r="AG9845" s="11"/>
    </row>
    <row r="9846" spans="5:33">
      <c r="E9846" s="11"/>
      <c r="K9846" s="11"/>
      <c r="Q9846" s="11"/>
      <c r="X9846" s="11"/>
      <c r="AA9846" s="11"/>
      <c r="AG9846" s="11"/>
    </row>
    <row r="9847" spans="5:33">
      <c r="E9847" s="11"/>
      <c r="K9847" s="11"/>
      <c r="Q9847" s="11"/>
      <c r="X9847" s="11"/>
      <c r="AA9847" s="11"/>
      <c r="AG9847" s="11"/>
    </row>
    <row r="9848" spans="5:33">
      <c r="E9848" s="11"/>
      <c r="K9848" s="11"/>
      <c r="Q9848" s="11"/>
      <c r="X9848" s="11"/>
      <c r="AA9848" s="11"/>
      <c r="AG9848" s="11"/>
    </row>
    <row r="9849" spans="5:33">
      <c r="E9849" s="11"/>
      <c r="K9849" s="11"/>
      <c r="Q9849" s="11"/>
      <c r="X9849" s="11"/>
      <c r="AA9849" s="11"/>
      <c r="AG9849" s="11"/>
    </row>
    <row r="9850" spans="5:33">
      <c r="E9850" s="11"/>
      <c r="K9850" s="11"/>
      <c r="Q9850" s="11"/>
      <c r="X9850" s="11"/>
      <c r="AA9850" s="11"/>
      <c r="AG9850" s="11"/>
    </row>
    <row r="9851" spans="5:33">
      <c r="E9851" s="11"/>
      <c r="K9851" s="11"/>
      <c r="Q9851" s="11"/>
      <c r="X9851" s="11"/>
      <c r="AA9851" s="11"/>
      <c r="AG9851" s="11"/>
    </row>
    <row r="9852" spans="5:33">
      <c r="E9852" s="11"/>
      <c r="K9852" s="11"/>
      <c r="Q9852" s="11"/>
      <c r="X9852" s="11"/>
      <c r="AA9852" s="11"/>
      <c r="AG9852" s="11"/>
    </row>
    <row r="9853" spans="5:33">
      <c r="E9853" s="11"/>
      <c r="K9853" s="11"/>
      <c r="Q9853" s="11"/>
      <c r="X9853" s="11"/>
      <c r="AA9853" s="11"/>
      <c r="AG9853" s="11"/>
    </row>
    <row r="9854" spans="5:33">
      <c r="E9854" s="11"/>
      <c r="K9854" s="11"/>
      <c r="Q9854" s="11"/>
      <c r="X9854" s="11"/>
      <c r="AA9854" s="11"/>
      <c r="AG9854" s="11"/>
    </row>
    <row r="9855" spans="5:33">
      <c r="E9855" s="11"/>
      <c r="K9855" s="11"/>
      <c r="Q9855" s="11"/>
      <c r="X9855" s="11"/>
      <c r="AA9855" s="11"/>
      <c r="AG9855" s="11"/>
    </row>
    <row r="9856" spans="5:33">
      <c r="E9856" s="11"/>
      <c r="K9856" s="11"/>
      <c r="Q9856" s="11"/>
      <c r="X9856" s="11"/>
      <c r="AA9856" s="11"/>
      <c r="AG9856" s="11"/>
    </row>
    <row r="9857" spans="5:33">
      <c r="E9857" s="11"/>
      <c r="K9857" s="11"/>
      <c r="Q9857" s="11"/>
      <c r="X9857" s="11"/>
      <c r="AA9857" s="11"/>
      <c r="AG9857" s="11"/>
    </row>
    <row r="9858" spans="5:33">
      <c r="E9858" s="11"/>
      <c r="K9858" s="11"/>
      <c r="Q9858" s="11"/>
      <c r="X9858" s="11"/>
      <c r="AA9858" s="11"/>
      <c r="AG9858" s="11"/>
    </row>
    <row r="9859" spans="5:33">
      <c r="E9859" s="11"/>
      <c r="K9859" s="11"/>
      <c r="Q9859" s="11"/>
      <c r="X9859" s="11"/>
      <c r="AA9859" s="11"/>
      <c r="AG9859" s="11"/>
    </row>
    <row r="9860" spans="5:33">
      <c r="E9860" s="11"/>
      <c r="K9860" s="11"/>
      <c r="Q9860" s="11"/>
      <c r="X9860" s="11"/>
      <c r="AA9860" s="11"/>
      <c r="AG9860" s="11"/>
    </row>
    <row r="9861" spans="5:33">
      <c r="E9861" s="11"/>
      <c r="K9861" s="11"/>
      <c r="Q9861" s="11"/>
      <c r="X9861" s="11"/>
      <c r="AA9861" s="11"/>
      <c r="AG9861" s="11"/>
    </row>
    <row r="9862" spans="5:33">
      <c r="E9862" s="11"/>
      <c r="K9862" s="11"/>
      <c r="Q9862" s="11"/>
      <c r="X9862" s="11"/>
      <c r="AA9862" s="11"/>
      <c r="AG9862" s="11"/>
    </row>
    <row r="9863" spans="5:33">
      <c r="E9863" s="11"/>
      <c r="K9863" s="11"/>
      <c r="Q9863" s="11"/>
      <c r="X9863" s="11"/>
      <c r="AA9863" s="11"/>
      <c r="AG9863" s="11"/>
    </row>
    <row r="9864" spans="5:33">
      <c r="E9864" s="11"/>
      <c r="K9864" s="11"/>
      <c r="Q9864" s="11"/>
      <c r="X9864" s="11"/>
      <c r="AA9864" s="11"/>
      <c r="AG9864" s="11"/>
    </row>
    <row r="9865" spans="5:33">
      <c r="E9865" s="11"/>
      <c r="K9865" s="11"/>
      <c r="Q9865" s="11"/>
      <c r="X9865" s="11"/>
      <c r="AA9865" s="11"/>
      <c r="AG9865" s="11"/>
    </row>
    <row r="9866" spans="5:33">
      <c r="E9866" s="11"/>
      <c r="K9866" s="11"/>
      <c r="Q9866" s="11"/>
      <c r="X9866" s="11"/>
      <c r="AA9866" s="11"/>
      <c r="AG9866" s="11"/>
    </row>
    <row r="9867" spans="5:33">
      <c r="E9867" s="11"/>
      <c r="K9867" s="11"/>
      <c r="Q9867" s="11"/>
      <c r="X9867" s="11"/>
      <c r="AA9867" s="11"/>
      <c r="AG9867" s="11"/>
    </row>
    <row r="9868" spans="5:33">
      <c r="E9868" s="11"/>
      <c r="K9868" s="11"/>
      <c r="Q9868" s="11"/>
      <c r="X9868" s="11"/>
      <c r="AA9868" s="11"/>
      <c r="AG9868" s="11"/>
    </row>
    <row r="9869" spans="5:33">
      <c r="E9869" s="11"/>
      <c r="K9869" s="11"/>
      <c r="Q9869" s="11"/>
      <c r="X9869" s="11"/>
      <c r="AA9869" s="11"/>
      <c r="AG9869" s="11"/>
    </row>
    <row r="9870" spans="5:33">
      <c r="E9870" s="11"/>
      <c r="K9870" s="11"/>
      <c r="Q9870" s="11"/>
      <c r="X9870" s="11"/>
      <c r="AA9870" s="11"/>
      <c r="AG9870" s="11"/>
    </row>
    <row r="9871" spans="5:33">
      <c r="E9871" s="11"/>
      <c r="K9871" s="11"/>
      <c r="Q9871" s="11"/>
      <c r="X9871" s="11"/>
      <c r="AA9871" s="11"/>
      <c r="AG9871" s="11"/>
    </row>
    <row r="9872" spans="5:33">
      <c r="E9872" s="11"/>
      <c r="K9872" s="11"/>
      <c r="Q9872" s="11"/>
      <c r="X9872" s="11"/>
      <c r="AA9872" s="11"/>
      <c r="AG9872" s="11"/>
    </row>
    <row r="9873" spans="5:33">
      <c r="E9873" s="11"/>
      <c r="K9873" s="11"/>
      <c r="Q9873" s="11"/>
      <c r="X9873" s="11"/>
      <c r="AA9873" s="11"/>
      <c r="AG9873" s="11"/>
    </row>
    <row r="9874" spans="5:33">
      <c r="E9874" s="11"/>
      <c r="K9874" s="11"/>
      <c r="Q9874" s="11"/>
      <c r="X9874" s="11"/>
      <c r="AA9874" s="11"/>
      <c r="AG9874" s="11"/>
    </row>
    <row r="9875" spans="5:33">
      <c r="E9875" s="11"/>
      <c r="K9875" s="11"/>
      <c r="Q9875" s="11"/>
      <c r="X9875" s="11"/>
      <c r="AA9875" s="11"/>
      <c r="AG9875" s="11"/>
    </row>
    <row r="9876" spans="5:33">
      <c r="E9876" s="11"/>
      <c r="K9876" s="11"/>
      <c r="Q9876" s="11"/>
      <c r="X9876" s="11"/>
      <c r="AA9876" s="11"/>
      <c r="AG9876" s="11"/>
    </row>
    <row r="9877" spans="5:33">
      <c r="E9877" s="11"/>
      <c r="K9877" s="11"/>
      <c r="Q9877" s="11"/>
      <c r="X9877" s="11"/>
      <c r="AA9877" s="11"/>
      <c r="AG9877" s="11"/>
    </row>
    <row r="9878" spans="5:33">
      <c r="E9878" s="11"/>
      <c r="K9878" s="11"/>
      <c r="Q9878" s="11"/>
      <c r="X9878" s="11"/>
      <c r="AA9878" s="11"/>
      <c r="AG9878" s="11"/>
    </row>
    <row r="9879" spans="5:33">
      <c r="E9879" s="11"/>
      <c r="K9879" s="11"/>
      <c r="Q9879" s="11"/>
      <c r="X9879" s="11"/>
      <c r="AA9879" s="11"/>
      <c r="AG9879" s="11"/>
    </row>
    <row r="9880" spans="5:33">
      <c r="E9880" s="11"/>
      <c r="K9880" s="11"/>
      <c r="Q9880" s="11"/>
      <c r="X9880" s="11"/>
      <c r="AA9880" s="11"/>
      <c r="AG9880" s="11"/>
    </row>
    <row r="9881" spans="5:33">
      <c r="E9881" s="11"/>
      <c r="K9881" s="11"/>
      <c r="Q9881" s="11"/>
      <c r="X9881" s="11"/>
      <c r="AA9881" s="11"/>
      <c r="AG9881" s="11"/>
    </row>
    <row r="9882" spans="5:33">
      <c r="E9882" s="11"/>
      <c r="K9882" s="11"/>
      <c r="Q9882" s="11"/>
      <c r="X9882" s="11"/>
      <c r="AA9882" s="11"/>
      <c r="AG9882" s="11"/>
    </row>
    <row r="9883" spans="5:33">
      <c r="E9883" s="11"/>
      <c r="K9883" s="11"/>
      <c r="Q9883" s="11"/>
      <c r="X9883" s="11"/>
      <c r="AA9883" s="11"/>
      <c r="AG9883" s="11"/>
    </row>
    <row r="9884" spans="5:33">
      <c r="E9884" s="11"/>
      <c r="K9884" s="11"/>
      <c r="Q9884" s="11"/>
      <c r="X9884" s="11"/>
      <c r="AA9884" s="11"/>
      <c r="AG9884" s="11"/>
    </row>
    <row r="9885" spans="5:33">
      <c r="E9885" s="11"/>
      <c r="K9885" s="11"/>
      <c r="Q9885" s="11"/>
      <c r="X9885" s="11"/>
      <c r="AA9885" s="11"/>
      <c r="AG9885" s="11"/>
    </row>
    <row r="9886" spans="5:33">
      <c r="E9886" s="11"/>
      <c r="K9886" s="11"/>
      <c r="Q9886" s="11"/>
      <c r="X9886" s="11"/>
      <c r="AA9886" s="11"/>
      <c r="AG9886" s="11"/>
    </row>
    <row r="9887" spans="5:33">
      <c r="E9887" s="11"/>
      <c r="K9887" s="11"/>
      <c r="Q9887" s="11"/>
      <c r="X9887" s="11"/>
      <c r="AA9887" s="11"/>
      <c r="AG9887" s="11"/>
    </row>
    <row r="9888" spans="5:33">
      <c r="E9888" s="11"/>
      <c r="K9888" s="11"/>
      <c r="Q9888" s="11"/>
      <c r="X9888" s="11"/>
      <c r="AA9888" s="11"/>
      <c r="AG9888" s="11"/>
    </row>
    <row r="9889" spans="5:33">
      <c r="E9889" s="11"/>
      <c r="K9889" s="11"/>
      <c r="Q9889" s="11"/>
      <c r="X9889" s="11"/>
      <c r="AA9889" s="11"/>
      <c r="AG9889" s="11"/>
    </row>
    <row r="9890" spans="5:33">
      <c r="E9890" s="11"/>
      <c r="K9890" s="11"/>
      <c r="Q9890" s="11"/>
      <c r="X9890" s="11"/>
      <c r="AA9890" s="11"/>
      <c r="AG9890" s="11"/>
    </row>
    <row r="9891" spans="5:33">
      <c r="E9891" s="11"/>
      <c r="K9891" s="11"/>
      <c r="Q9891" s="11"/>
      <c r="X9891" s="11"/>
      <c r="AA9891" s="11"/>
      <c r="AG9891" s="11"/>
    </row>
    <row r="9892" spans="5:33">
      <c r="E9892" s="11"/>
      <c r="K9892" s="11"/>
      <c r="Q9892" s="11"/>
      <c r="X9892" s="11"/>
      <c r="AA9892" s="11"/>
      <c r="AG9892" s="11"/>
    </row>
    <row r="9893" spans="5:33">
      <c r="E9893" s="11"/>
      <c r="K9893" s="11"/>
      <c r="Q9893" s="11"/>
      <c r="X9893" s="11"/>
      <c r="AA9893" s="11"/>
      <c r="AG9893" s="11"/>
    </row>
    <row r="9894" spans="5:33">
      <c r="E9894" s="11"/>
      <c r="K9894" s="11"/>
      <c r="Q9894" s="11"/>
      <c r="X9894" s="11"/>
      <c r="AA9894" s="11"/>
      <c r="AG9894" s="11"/>
    </row>
    <row r="9895" spans="5:33">
      <c r="E9895" s="11"/>
      <c r="K9895" s="11"/>
      <c r="Q9895" s="11"/>
      <c r="X9895" s="11"/>
      <c r="AA9895" s="11"/>
      <c r="AG9895" s="11"/>
    </row>
    <row r="9896" spans="5:33">
      <c r="E9896" s="11"/>
      <c r="K9896" s="11"/>
      <c r="Q9896" s="11"/>
      <c r="X9896" s="11"/>
      <c r="AA9896" s="11"/>
      <c r="AG9896" s="11"/>
    </row>
    <row r="9897" spans="5:33">
      <c r="E9897" s="11"/>
      <c r="K9897" s="11"/>
      <c r="Q9897" s="11"/>
      <c r="X9897" s="11"/>
      <c r="AA9897" s="11"/>
      <c r="AG9897" s="11"/>
    </row>
    <row r="9898" spans="5:33">
      <c r="E9898" s="11"/>
      <c r="K9898" s="11"/>
      <c r="Q9898" s="11"/>
      <c r="X9898" s="11"/>
      <c r="AA9898" s="11"/>
      <c r="AG9898" s="11"/>
    </row>
    <row r="9899" spans="5:33">
      <c r="E9899" s="11"/>
      <c r="K9899" s="11"/>
      <c r="Q9899" s="11"/>
      <c r="X9899" s="11"/>
      <c r="AA9899" s="11"/>
      <c r="AG9899" s="11"/>
    </row>
    <row r="9900" spans="5:33">
      <c r="E9900" s="11"/>
      <c r="K9900" s="11"/>
      <c r="Q9900" s="11"/>
      <c r="X9900" s="11"/>
      <c r="AA9900" s="11"/>
      <c r="AG9900" s="11"/>
    </row>
    <row r="9901" spans="5:33">
      <c r="E9901" s="11"/>
      <c r="K9901" s="11"/>
      <c r="Q9901" s="11"/>
      <c r="X9901" s="11"/>
      <c r="AA9901" s="11"/>
      <c r="AG9901" s="11"/>
    </row>
    <row r="9902" spans="5:33">
      <c r="E9902" s="11"/>
      <c r="K9902" s="11"/>
      <c r="Q9902" s="11"/>
      <c r="X9902" s="11"/>
      <c r="AA9902" s="11"/>
      <c r="AG9902" s="11"/>
    </row>
    <row r="9903" spans="5:33">
      <c r="E9903" s="11"/>
      <c r="K9903" s="11"/>
      <c r="Q9903" s="11"/>
      <c r="X9903" s="11"/>
      <c r="AA9903" s="11"/>
      <c r="AG9903" s="11"/>
    </row>
    <row r="9904" spans="5:33">
      <c r="E9904" s="11"/>
      <c r="K9904" s="11"/>
      <c r="Q9904" s="11"/>
      <c r="X9904" s="11"/>
      <c r="AA9904" s="11"/>
      <c r="AG9904" s="11"/>
    </row>
    <row r="9905" spans="5:33">
      <c r="E9905" s="11"/>
      <c r="K9905" s="11"/>
      <c r="Q9905" s="11"/>
      <c r="X9905" s="11"/>
      <c r="AA9905" s="11"/>
      <c r="AG9905" s="11"/>
    </row>
    <row r="9906" spans="5:33">
      <c r="E9906" s="11"/>
      <c r="K9906" s="11"/>
      <c r="Q9906" s="11"/>
      <c r="X9906" s="11"/>
      <c r="AA9906" s="11"/>
      <c r="AG9906" s="11"/>
    </row>
    <row r="9907" spans="5:33">
      <c r="E9907" s="11"/>
      <c r="K9907" s="11"/>
      <c r="Q9907" s="11"/>
      <c r="X9907" s="11"/>
      <c r="AA9907" s="11"/>
      <c r="AG9907" s="11"/>
    </row>
    <row r="9908" spans="5:33">
      <c r="E9908" s="11"/>
      <c r="K9908" s="11"/>
      <c r="Q9908" s="11"/>
      <c r="X9908" s="11"/>
      <c r="AA9908" s="11"/>
      <c r="AG9908" s="11"/>
    </row>
    <row r="9909" spans="5:33">
      <c r="E9909" s="11"/>
      <c r="K9909" s="11"/>
      <c r="Q9909" s="11"/>
      <c r="X9909" s="11"/>
      <c r="AA9909" s="11"/>
      <c r="AG9909" s="11"/>
    </row>
    <row r="9910" spans="5:33">
      <c r="E9910" s="11"/>
      <c r="K9910" s="11"/>
      <c r="Q9910" s="11"/>
      <c r="X9910" s="11"/>
      <c r="AA9910" s="11"/>
      <c r="AG9910" s="11"/>
    </row>
    <row r="9911" spans="5:33">
      <c r="E9911" s="11"/>
      <c r="K9911" s="11"/>
      <c r="Q9911" s="11"/>
      <c r="X9911" s="11"/>
      <c r="AA9911" s="11"/>
      <c r="AG9911" s="11"/>
    </row>
    <row r="9912" spans="5:33">
      <c r="E9912" s="11"/>
      <c r="K9912" s="11"/>
      <c r="Q9912" s="11"/>
      <c r="X9912" s="11"/>
      <c r="AA9912" s="11"/>
      <c r="AG9912" s="11"/>
    </row>
    <row r="9913" spans="5:33">
      <c r="E9913" s="11"/>
      <c r="K9913" s="11"/>
      <c r="Q9913" s="11"/>
      <c r="X9913" s="11"/>
      <c r="AA9913" s="11"/>
      <c r="AG9913" s="11"/>
    </row>
    <row r="9914" spans="5:33">
      <c r="E9914" s="11"/>
      <c r="K9914" s="11"/>
      <c r="Q9914" s="11"/>
      <c r="X9914" s="11"/>
      <c r="AA9914" s="11"/>
      <c r="AG9914" s="11"/>
    </row>
    <row r="9915" spans="5:33">
      <c r="E9915" s="11"/>
      <c r="K9915" s="11"/>
      <c r="Q9915" s="11"/>
      <c r="X9915" s="11"/>
      <c r="AA9915" s="11"/>
      <c r="AG9915" s="11"/>
    </row>
    <row r="9916" spans="5:33">
      <c r="E9916" s="11"/>
      <c r="K9916" s="11"/>
      <c r="Q9916" s="11"/>
      <c r="X9916" s="11"/>
      <c r="AA9916" s="11"/>
      <c r="AG9916" s="11"/>
    </row>
    <row r="9917" spans="5:33">
      <c r="E9917" s="11"/>
      <c r="K9917" s="11"/>
      <c r="Q9917" s="11"/>
      <c r="X9917" s="11"/>
      <c r="AA9917" s="11"/>
      <c r="AG9917" s="11"/>
    </row>
    <row r="9918" spans="5:33">
      <c r="E9918" s="11"/>
      <c r="K9918" s="11"/>
      <c r="Q9918" s="11"/>
      <c r="X9918" s="11"/>
      <c r="AA9918" s="11"/>
      <c r="AG9918" s="11"/>
    </row>
    <row r="9919" spans="5:33">
      <c r="E9919" s="11"/>
      <c r="K9919" s="11"/>
      <c r="Q9919" s="11"/>
      <c r="X9919" s="11"/>
      <c r="AA9919" s="11"/>
      <c r="AG9919" s="11"/>
    </row>
    <row r="9920" spans="5:33">
      <c r="E9920" s="11"/>
      <c r="K9920" s="11"/>
      <c r="Q9920" s="11"/>
      <c r="X9920" s="11"/>
      <c r="AA9920" s="11"/>
      <c r="AG9920" s="11"/>
    </row>
    <row r="9921" spans="5:33">
      <c r="E9921" s="11"/>
      <c r="K9921" s="11"/>
      <c r="Q9921" s="11"/>
      <c r="X9921" s="11"/>
      <c r="AA9921" s="11"/>
      <c r="AG9921" s="11"/>
    </row>
    <row r="9922" spans="5:33">
      <c r="E9922" s="11"/>
      <c r="K9922" s="11"/>
      <c r="Q9922" s="11"/>
      <c r="X9922" s="11"/>
      <c r="AA9922" s="11"/>
      <c r="AG9922" s="11"/>
    </row>
    <row r="9923" spans="5:33">
      <c r="E9923" s="11"/>
      <c r="K9923" s="11"/>
      <c r="Q9923" s="11"/>
      <c r="X9923" s="11"/>
      <c r="AA9923" s="11"/>
      <c r="AG9923" s="11"/>
    </row>
    <row r="9924" spans="5:33">
      <c r="E9924" s="11"/>
      <c r="K9924" s="11"/>
      <c r="Q9924" s="11"/>
      <c r="X9924" s="11"/>
      <c r="AA9924" s="11"/>
      <c r="AG9924" s="11"/>
    </row>
    <row r="9925" spans="5:33">
      <c r="E9925" s="11"/>
      <c r="K9925" s="11"/>
      <c r="Q9925" s="11"/>
      <c r="X9925" s="11"/>
      <c r="AA9925" s="11"/>
      <c r="AG9925" s="11"/>
    </row>
    <row r="9926" spans="5:33">
      <c r="E9926" s="11"/>
      <c r="K9926" s="11"/>
      <c r="Q9926" s="11"/>
      <c r="X9926" s="11"/>
      <c r="AA9926" s="11"/>
      <c r="AG9926" s="11"/>
    </row>
    <row r="9927" spans="5:33">
      <c r="E9927" s="11"/>
      <c r="K9927" s="11"/>
      <c r="Q9927" s="11"/>
      <c r="X9927" s="11"/>
      <c r="AA9927" s="11"/>
      <c r="AG9927" s="11"/>
    </row>
    <row r="9928" spans="5:33">
      <c r="E9928" s="11"/>
      <c r="K9928" s="11"/>
      <c r="Q9928" s="11"/>
      <c r="X9928" s="11"/>
      <c r="AA9928" s="11"/>
      <c r="AG9928" s="11"/>
    </row>
    <row r="9929" spans="5:33">
      <c r="E9929" s="11"/>
      <c r="K9929" s="11"/>
      <c r="Q9929" s="11"/>
      <c r="X9929" s="11"/>
      <c r="AA9929" s="11"/>
      <c r="AG9929" s="11"/>
    </row>
    <row r="9930" spans="5:33">
      <c r="E9930" s="11"/>
      <c r="K9930" s="11"/>
      <c r="Q9930" s="11"/>
      <c r="X9930" s="11"/>
      <c r="AA9930" s="11"/>
      <c r="AG9930" s="11"/>
    </row>
    <row r="9931" spans="5:33">
      <c r="E9931" s="11"/>
      <c r="K9931" s="11"/>
      <c r="Q9931" s="11"/>
      <c r="X9931" s="11"/>
      <c r="AA9931" s="11"/>
      <c r="AG9931" s="11"/>
    </row>
    <row r="9932" spans="5:33">
      <c r="E9932" s="11"/>
      <c r="K9932" s="11"/>
      <c r="Q9932" s="11"/>
      <c r="X9932" s="11"/>
      <c r="AA9932" s="11"/>
      <c r="AG9932" s="11"/>
    </row>
    <row r="9933" spans="5:33">
      <c r="E9933" s="11"/>
      <c r="K9933" s="11"/>
      <c r="Q9933" s="11"/>
      <c r="X9933" s="11"/>
      <c r="AA9933" s="11"/>
      <c r="AG9933" s="11"/>
    </row>
    <row r="9934" spans="5:33">
      <c r="E9934" s="11"/>
      <c r="K9934" s="11"/>
      <c r="Q9934" s="11"/>
      <c r="X9934" s="11"/>
      <c r="AA9934" s="11"/>
      <c r="AG9934" s="11"/>
    </row>
    <row r="9935" spans="5:33">
      <c r="E9935" s="11"/>
      <c r="K9935" s="11"/>
      <c r="Q9935" s="11"/>
      <c r="X9935" s="11"/>
      <c r="AA9935" s="11"/>
      <c r="AG9935" s="11"/>
    </row>
    <row r="9936" spans="5:33">
      <c r="E9936" s="11"/>
      <c r="K9936" s="11"/>
      <c r="Q9936" s="11"/>
      <c r="X9936" s="11"/>
      <c r="AA9936" s="11"/>
      <c r="AG9936" s="11"/>
    </row>
    <row r="9937" spans="5:33">
      <c r="E9937" s="11"/>
      <c r="K9937" s="11"/>
      <c r="Q9937" s="11"/>
      <c r="X9937" s="11"/>
      <c r="AA9937" s="11"/>
      <c r="AG9937" s="11"/>
    </row>
    <row r="9938" spans="5:33">
      <c r="E9938" s="11"/>
      <c r="K9938" s="11"/>
      <c r="Q9938" s="11"/>
      <c r="X9938" s="11"/>
      <c r="AA9938" s="11"/>
      <c r="AG9938" s="11"/>
    </row>
    <row r="9939" spans="5:33">
      <c r="E9939" s="11"/>
      <c r="K9939" s="11"/>
      <c r="Q9939" s="11"/>
      <c r="X9939" s="11"/>
      <c r="AA9939" s="11"/>
      <c r="AG9939" s="11"/>
    </row>
    <row r="9940" spans="5:33">
      <c r="E9940" s="11"/>
      <c r="K9940" s="11"/>
      <c r="Q9940" s="11"/>
      <c r="X9940" s="11"/>
      <c r="AA9940" s="11"/>
      <c r="AG9940" s="11"/>
    </row>
    <row r="9941" spans="5:33">
      <c r="E9941" s="11"/>
      <c r="K9941" s="11"/>
      <c r="Q9941" s="11"/>
      <c r="X9941" s="11"/>
      <c r="AA9941" s="11"/>
      <c r="AG9941" s="11"/>
    </row>
    <row r="9942" spans="5:33">
      <c r="E9942" s="11"/>
      <c r="K9942" s="11"/>
      <c r="Q9942" s="11"/>
      <c r="X9942" s="11"/>
      <c r="AA9942" s="11"/>
      <c r="AG9942" s="11"/>
    </row>
    <row r="9943" spans="5:33">
      <c r="E9943" s="11"/>
      <c r="K9943" s="11"/>
      <c r="Q9943" s="11"/>
      <c r="X9943" s="11"/>
      <c r="AA9943" s="11"/>
      <c r="AG9943" s="11"/>
    </row>
    <row r="9944" spans="5:33">
      <c r="E9944" s="11"/>
      <c r="K9944" s="11"/>
      <c r="Q9944" s="11"/>
      <c r="X9944" s="11"/>
      <c r="AA9944" s="11"/>
      <c r="AG9944" s="11"/>
    </row>
    <row r="9945" spans="5:33">
      <c r="E9945" s="11"/>
      <c r="K9945" s="11"/>
      <c r="Q9945" s="11"/>
      <c r="X9945" s="11"/>
      <c r="AA9945" s="11"/>
      <c r="AG9945" s="11"/>
    </row>
    <row r="9946" spans="5:33">
      <c r="E9946" s="11"/>
      <c r="K9946" s="11"/>
      <c r="Q9946" s="11"/>
      <c r="X9946" s="11"/>
      <c r="AA9946" s="11"/>
      <c r="AG9946" s="11"/>
    </row>
    <row r="9947" spans="5:33">
      <c r="E9947" s="11"/>
      <c r="K9947" s="11"/>
      <c r="Q9947" s="11"/>
      <c r="X9947" s="11"/>
      <c r="AA9947" s="11"/>
      <c r="AG9947" s="11"/>
    </row>
    <row r="9948" spans="5:33">
      <c r="E9948" s="11"/>
      <c r="K9948" s="11"/>
      <c r="Q9948" s="11"/>
      <c r="X9948" s="11"/>
      <c r="AA9948" s="11"/>
      <c r="AG9948" s="11"/>
    </row>
    <row r="9949" spans="5:33">
      <c r="E9949" s="11"/>
      <c r="K9949" s="11"/>
      <c r="Q9949" s="11"/>
      <c r="X9949" s="11"/>
      <c r="AA9949" s="11"/>
      <c r="AG9949" s="11"/>
    </row>
    <row r="9950" spans="5:33">
      <c r="E9950" s="11"/>
      <c r="K9950" s="11"/>
      <c r="Q9950" s="11"/>
      <c r="X9950" s="11"/>
      <c r="AA9950" s="11"/>
      <c r="AG9950" s="11"/>
    </row>
    <row r="9951" spans="5:33">
      <c r="E9951" s="11"/>
      <c r="K9951" s="11"/>
      <c r="Q9951" s="11"/>
      <c r="X9951" s="11"/>
      <c r="AA9951" s="11"/>
      <c r="AG9951" s="11"/>
    </row>
    <row r="9952" spans="5:33">
      <c r="E9952" s="11"/>
      <c r="K9952" s="11"/>
      <c r="Q9952" s="11"/>
      <c r="X9952" s="11"/>
      <c r="AA9952" s="11"/>
      <c r="AG9952" s="11"/>
    </row>
    <row r="9953" spans="5:33">
      <c r="E9953" s="11"/>
      <c r="K9953" s="11"/>
      <c r="Q9953" s="11"/>
      <c r="X9953" s="11"/>
      <c r="AA9953" s="11"/>
      <c r="AG9953" s="11"/>
    </row>
    <row r="9954" spans="5:33">
      <c r="E9954" s="11"/>
      <c r="K9954" s="11"/>
      <c r="Q9954" s="11"/>
      <c r="X9954" s="11"/>
      <c r="AA9954" s="11"/>
      <c r="AG9954" s="11"/>
    </row>
    <row r="9955" spans="5:33">
      <c r="E9955" s="11"/>
      <c r="K9955" s="11"/>
      <c r="Q9955" s="11"/>
      <c r="X9955" s="11"/>
      <c r="AA9955" s="11"/>
      <c r="AG9955" s="11"/>
    </row>
    <row r="9956" spans="5:33">
      <c r="E9956" s="11"/>
      <c r="K9956" s="11"/>
      <c r="Q9956" s="11"/>
      <c r="X9956" s="11"/>
      <c r="AA9956" s="11"/>
      <c r="AG9956" s="11"/>
    </row>
    <row r="9957" spans="5:33">
      <c r="E9957" s="11"/>
      <c r="K9957" s="11"/>
      <c r="Q9957" s="11"/>
      <c r="X9957" s="11"/>
      <c r="AA9957" s="11"/>
      <c r="AG9957" s="11"/>
    </row>
    <row r="9958" spans="5:33">
      <c r="E9958" s="11"/>
      <c r="K9958" s="11"/>
      <c r="Q9958" s="11"/>
      <c r="X9958" s="11"/>
      <c r="AA9958" s="11"/>
      <c r="AG9958" s="11"/>
    </row>
    <row r="9959" spans="5:33">
      <c r="E9959" s="11"/>
      <c r="K9959" s="11"/>
      <c r="Q9959" s="11"/>
      <c r="X9959" s="11"/>
      <c r="AA9959" s="11"/>
      <c r="AG9959" s="11"/>
    </row>
    <row r="9960" spans="5:33">
      <c r="E9960" s="11"/>
      <c r="K9960" s="11"/>
      <c r="Q9960" s="11"/>
      <c r="X9960" s="11"/>
      <c r="AA9960" s="11"/>
      <c r="AG9960" s="11"/>
    </row>
    <row r="9961" spans="5:33">
      <c r="E9961" s="11"/>
      <c r="K9961" s="11"/>
      <c r="Q9961" s="11"/>
      <c r="X9961" s="11"/>
      <c r="AA9961" s="11"/>
      <c r="AG9961" s="11"/>
    </row>
    <row r="9962" spans="5:33">
      <c r="E9962" s="11"/>
      <c r="K9962" s="11"/>
      <c r="Q9962" s="11"/>
      <c r="X9962" s="11"/>
      <c r="AA9962" s="11"/>
      <c r="AG9962" s="11"/>
    </row>
    <row r="9963" spans="5:33">
      <c r="E9963" s="11"/>
      <c r="K9963" s="11"/>
      <c r="Q9963" s="11"/>
      <c r="X9963" s="11"/>
      <c r="AA9963" s="11"/>
      <c r="AG9963" s="11"/>
    </row>
    <row r="9964" spans="5:33">
      <c r="E9964" s="11"/>
      <c r="K9964" s="11"/>
      <c r="Q9964" s="11"/>
      <c r="X9964" s="11"/>
      <c r="AA9964" s="11"/>
      <c r="AG9964" s="11"/>
    </row>
    <row r="9965" spans="5:33">
      <c r="E9965" s="11"/>
      <c r="K9965" s="11"/>
      <c r="Q9965" s="11"/>
      <c r="X9965" s="11"/>
      <c r="AA9965" s="11"/>
      <c r="AG9965" s="11"/>
    </row>
    <row r="9966" spans="5:33">
      <c r="E9966" s="11"/>
      <c r="K9966" s="11"/>
      <c r="Q9966" s="11"/>
      <c r="X9966" s="11"/>
      <c r="AA9966" s="11"/>
      <c r="AG9966" s="11"/>
    </row>
    <row r="9967" spans="5:33">
      <c r="E9967" s="11"/>
      <c r="K9967" s="11"/>
      <c r="Q9967" s="11"/>
      <c r="X9967" s="11"/>
      <c r="AA9967" s="11"/>
      <c r="AG9967" s="11"/>
    </row>
    <row r="9968" spans="5:33">
      <c r="E9968" s="11"/>
      <c r="K9968" s="11"/>
      <c r="Q9968" s="11"/>
      <c r="X9968" s="11"/>
      <c r="AA9968" s="11"/>
      <c r="AG9968" s="11"/>
    </row>
    <row r="9969" spans="5:33">
      <c r="E9969" s="11"/>
      <c r="K9969" s="11"/>
      <c r="Q9969" s="11"/>
      <c r="X9969" s="11"/>
      <c r="AA9969" s="11"/>
      <c r="AG9969" s="11"/>
    </row>
    <row r="9970" spans="5:33">
      <c r="E9970" s="11"/>
      <c r="K9970" s="11"/>
      <c r="Q9970" s="11"/>
      <c r="X9970" s="11"/>
      <c r="AA9970" s="11"/>
      <c r="AG9970" s="11"/>
    </row>
    <row r="9971" spans="5:33">
      <c r="E9971" s="11"/>
      <c r="K9971" s="11"/>
      <c r="Q9971" s="11"/>
      <c r="X9971" s="11"/>
      <c r="AA9971" s="11"/>
      <c r="AG9971" s="11"/>
    </row>
    <row r="9972" spans="5:33">
      <c r="E9972" s="11"/>
      <c r="K9972" s="11"/>
      <c r="Q9972" s="11"/>
      <c r="X9972" s="11"/>
      <c r="AA9972" s="11"/>
      <c r="AG9972" s="11"/>
    </row>
    <row r="9973" spans="5:33">
      <c r="E9973" s="11"/>
      <c r="K9973" s="11"/>
      <c r="Q9973" s="11"/>
      <c r="X9973" s="11"/>
      <c r="AA9973" s="11"/>
      <c r="AG9973" s="11"/>
    </row>
    <row r="9974" spans="5:33">
      <c r="E9974" s="11"/>
      <c r="K9974" s="11"/>
      <c r="Q9974" s="11"/>
      <c r="X9974" s="11"/>
      <c r="AA9974" s="11"/>
      <c r="AG9974" s="11"/>
    </row>
    <row r="9975" spans="5:33">
      <c r="E9975" s="11"/>
      <c r="K9975" s="11"/>
      <c r="Q9975" s="11"/>
      <c r="X9975" s="11"/>
      <c r="AA9975" s="11"/>
      <c r="AG9975" s="11"/>
    </row>
    <row r="9976" spans="5:33">
      <c r="E9976" s="11"/>
      <c r="K9976" s="11"/>
      <c r="Q9976" s="11"/>
      <c r="X9976" s="11"/>
      <c r="AA9976" s="11"/>
      <c r="AG9976" s="11"/>
    </row>
    <row r="9977" spans="5:33">
      <c r="E9977" s="11"/>
      <c r="K9977" s="11"/>
      <c r="Q9977" s="11"/>
      <c r="X9977" s="11"/>
      <c r="AA9977" s="11"/>
      <c r="AG9977" s="11"/>
    </row>
    <row r="9978" spans="5:33">
      <c r="E9978" s="11"/>
      <c r="K9978" s="11"/>
      <c r="Q9978" s="11"/>
      <c r="X9978" s="11"/>
      <c r="AA9978" s="11"/>
      <c r="AG9978" s="11"/>
    </row>
    <row r="9979" spans="5:33">
      <c r="E9979" s="11"/>
      <c r="K9979" s="11"/>
      <c r="Q9979" s="11"/>
      <c r="X9979" s="11"/>
      <c r="AA9979" s="11"/>
      <c r="AG9979" s="11"/>
    </row>
    <row r="9980" spans="5:33">
      <c r="E9980" s="11"/>
      <c r="K9980" s="11"/>
      <c r="Q9980" s="11"/>
      <c r="X9980" s="11"/>
      <c r="AA9980" s="11"/>
      <c r="AG9980" s="11"/>
    </row>
    <row r="9981" spans="5:33">
      <c r="E9981" s="11"/>
      <c r="K9981" s="11"/>
      <c r="Q9981" s="11"/>
      <c r="X9981" s="11"/>
      <c r="AA9981" s="11"/>
      <c r="AG9981" s="11"/>
    </row>
    <row r="9982" spans="5:33">
      <c r="E9982" s="11"/>
      <c r="K9982" s="11"/>
      <c r="Q9982" s="11"/>
      <c r="X9982" s="11"/>
      <c r="AA9982" s="11"/>
      <c r="AG9982" s="11"/>
    </row>
    <row r="9983" spans="5:33">
      <c r="E9983" s="11"/>
      <c r="K9983" s="11"/>
      <c r="Q9983" s="11"/>
      <c r="X9983" s="11"/>
      <c r="AA9983" s="11"/>
      <c r="AG9983" s="11"/>
    </row>
    <row r="9984" spans="5:33">
      <c r="E9984" s="11"/>
      <c r="K9984" s="11"/>
      <c r="Q9984" s="11"/>
      <c r="X9984" s="11"/>
      <c r="AA9984" s="11"/>
      <c r="AG9984" s="11"/>
    </row>
    <row r="9985" spans="5:33">
      <c r="E9985" s="11"/>
      <c r="K9985" s="11"/>
      <c r="Q9985" s="11"/>
      <c r="X9985" s="11"/>
      <c r="AA9985" s="11"/>
      <c r="AG9985" s="11"/>
    </row>
    <row r="9986" spans="5:33">
      <c r="E9986" s="11"/>
      <c r="K9986" s="11"/>
      <c r="Q9986" s="11"/>
      <c r="X9986" s="11"/>
      <c r="AA9986" s="11"/>
      <c r="AG9986" s="11"/>
    </row>
    <row r="9987" spans="5:33">
      <c r="E9987" s="11"/>
      <c r="K9987" s="11"/>
      <c r="Q9987" s="11"/>
      <c r="X9987" s="11"/>
      <c r="AA9987" s="11"/>
      <c r="AG9987" s="11"/>
    </row>
    <row r="9988" spans="5:33">
      <c r="E9988" s="11"/>
      <c r="K9988" s="11"/>
      <c r="Q9988" s="11"/>
      <c r="X9988" s="11"/>
      <c r="AA9988" s="11"/>
      <c r="AG9988" s="11"/>
    </row>
    <row r="9989" spans="5:33">
      <c r="E9989" s="11"/>
      <c r="K9989" s="11"/>
      <c r="Q9989" s="11"/>
      <c r="X9989" s="11"/>
      <c r="AA9989" s="11"/>
      <c r="AG9989" s="11"/>
    </row>
    <row r="9990" spans="5:33">
      <c r="E9990" s="11"/>
      <c r="K9990" s="11"/>
      <c r="Q9990" s="11"/>
      <c r="X9990" s="11"/>
      <c r="AA9990" s="11"/>
      <c r="AG9990" s="11"/>
    </row>
    <row r="9991" spans="5:33">
      <c r="E9991" s="11"/>
      <c r="K9991" s="11"/>
      <c r="Q9991" s="11"/>
      <c r="X9991" s="11"/>
      <c r="AA9991" s="11"/>
      <c r="AG9991" s="11"/>
    </row>
    <row r="9992" spans="5:33">
      <c r="E9992" s="11"/>
      <c r="K9992" s="11"/>
      <c r="Q9992" s="11"/>
      <c r="X9992" s="11"/>
      <c r="AA9992" s="11"/>
      <c r="AG9992" s="11"/>
    </row>
    <row r="9993" spans="5:33">
      <c r="E9993" s="11"/>
      <c r="K9993" s="11"/>
      <c r="Q9993" s="11"/>
      <c r="X9993" s="11"/>
      <c r="AA9993" s="11"/>
      <c r="AG9993" s="11"/>
    </row>
    <row r="9994" spans="5:33">
      <c r="E9994" s="11"/>
      <c r="K9994" s="11"/>
      <c r="Q9994" s="11"/>
      <c r="X9994" s="11"/>
      <c r="AA9994" s="11"/>
      <c r="AG9994" s="11"/>
    </row>
    <row r="9995" spans="5:33">
      <c r="E9995" s="11"/>
      <c r="K9995" s="11"/>
      <c r="Q9995" s="11"/>
      <c r="X9995" s="11"/>
      <c r="AA9995" s="11"/>
      <c r="AG9995" s="11"/>
    </row>
    <row r="9996" spans="5:33">
      <c r="E9996" s="11"/>
      <c r="K9996" s="11"/>
      <c r="Q9996" s="11"/>
      <c r="X9996" s="11"/>
      <c r="AA9996" s="11"/>
      <c r="AG9996" s="11"/>
    </row>
    <row r="9997" spans="5:33">
      <c r="E9997" s="11"/>
      <c r="K9997" s="11"/>
      <c r="Q9997" s="11"/>
      <c r="X9997" s="11"/>
      <c r="AA9997" s="11"/>
      <c r="AG9997" s="11"/>
    </row>
    <row r="9998" spans="5:33">
      <c r="E9998" s="11"/>
      <c r="K9998" s="11"/>
      <c r="Q9998" s="11"/>
      <c r="X9998" s="11"/>
      <c r="AA9998" s="11"/>
      <c r="AG9998" s="11"/>
    </row>
    <row r="9999" spans="5:33">
      <c r="E9999" s="11"/>
      <c r="K9999" s="11"/>
      <c r="Q9999" s="11"/>
      <c r="X9999" s="11"/>
      <c r="AA9999" s="11"/>
      <c r="AG9999" s="11"/>
    </row>
    <row r="10000" spans="5:33">
      <c r="E10000" s="11"/>
      <c r="K10000" s="11"/>
      <c r="Q10000" s="11"/>
      <c r="X10000" s="11"/>
      <c r="AA10000" s="11"/>
      <c r="AG10000" s="11"/>
    </row>
    <row r="10001" spans="5:33">
      <c r="E10001" s="11"/>
      <c r="K10001" s="11"/>
      <c r="Q10001" s="11"/>
      <c r="X10001" s="11"/>
      <c r="AA10001" s="11"/>
      <c r="AG10001" s="11"/>
    </row>
    <row r="10002" spans="5:33">
      <c r="E10002" s="11"/>
      <c r="K10002" s="11"/>
      <c r="Q10002" s="11"/>
      <c r="X10002" s="11"/>
      <c r="AA10002" s="11"/>
      <c r="AG10002" s="11"/>
    </row>
    <row r="10003" spans="5:33">
      <c r="E10003" s="11"/>
      <c r="K10003" s="11"/>
      <c r="Q10003" s="11"/>
      <c r="X10003" s="11"/>
      <c r="AA10003" s="11"/>
      <c r="AG10003" s="11"/>
    </row>
    <row r="10004" spans="5:33">
      <c r="E10004" s="11"/>
      <c r="K10004" s="11"/>
      <c r="Q10004" s="11"/>
      <c r="X10004" s="11"/>
      <c r="AA10004" s="11"/>
      <c r="AG10004" s="11"/>
    </row>
    <row r="10005" spans="5:33">
      <c r="E10005" s="11"/>
      <c r="K10005" s="11"/>
      <c r="Q10005" s="11"/>
      <c r="X10005" s="11"/>
      <c r="AA10005" s="11"/>
      <c r="AG10005" s="11"/>
    </row>
  </sheetData>
  <mergeCells count="6">
    <mergeCell ref="AI10:AP10"/>
    <mergeCell ref="A10:E10"/>
    <mergeCell ref="G10:K10"/>
    <mergeCell ref="M10:Q10"/>
    <mergeCell ref="S10:AA10"/>
    <mergeCell ref="AC10:AG10"/>
  </mergeCells>
  <phoneticPr fontId="1" type="noConversion"/>
  <pageMargins left="0.78740157480314965" right="0.78740157480314965" top="0.98425196850393704" bottom="0.98425196850393704" header="0.51181102362204722" footer="0.51181102362204722"/>
  <pageSetup paperSize="9" scale="99" fitToWidth="4"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sheetPr>
    <pageSetUpPr fitToPage="1"/>
  </sheetPr>
  <dimension ref="A1:AV10005"/>
  <sheetViews>
    <sheetView workbookViewId="0">
      <selection activeCell="F12" sqref="F12"/>
    </sheetView>
  </sheetViews>
  <sheetFormatPr baseColWidth="10" defaultRowHeight="12.75"/>
  <cols>
    <col min="1" max="6" width="11.42578125" style="10"/>
    <col min="7" max="7" width="3.42578125" customWidth="1"/>
    <col min="8" max="13" width="11.42578125" style="10"/>
    <col min="14" max="14" width="3.5703125" customWidth="1"/>
    <col min="15" max="19" width="11.42578125" style="10"/>
    <col min="20" max="20" width="3.28515625" customWidth="1"/>
    <col min="21" max="26" width="11.42578125" style="10"/>
    <col min="27" max="27" width="3.42578125" style="10" customWidth="1"/>
    <col min="28" max="35" width="11.42578125" style="10"/>
    <col min="36" max="36" width="3.28515625" style="10" customWidth="1"/>
    <col min="37" max="16384" width="11.42578125" style="10"/>
  </cols>
  <sheetData>
    <row r="1" spans="1:45" s="3" customFormat="1" ht="12.75" customHeight="1">
      <c r="A1" s="3" t="s">
        <v>130</v>
      </c>
      <c r="G1"/>
      <c r="N1"/>
      <c r="O1" s="64" t="s">
        <v>132</v>
      </c>
      <c r="T1"/>
      <c r="AA1" s="32"/>
      <c r="AB1" s="16"/>
    </row>
    <row r="2" spans="1:45" s="3" customFormat="1" ht="12.75" customHeight="1">
      <c r="A2" s="3" t="s">
        <v>42</v>
      </c>
      <c r="G2"/>
      <c r="N2"/>
      <c r="T2"/>
      <c r="AA2" s="32"/>
      <c r="AB2" s="16"/>
    </row>
    <row r="3" spans="1:45" s="3" customFormat="1" ht="12.75" customHeight="1">
      <c r="G3"/>
      <c r="N3"/>
      <c r="T3"/>
      <c r="AA3" s="32"/>
      <c r="AB3" s="16"/>
    </row>
    <row r="4" spans="1:45" s="3" customFormat="1" ht="12.75" customHeight="1">
      <c r="A4" s="4" t="s">
        <v>3</v>
      </c>
      <c r="C4" s="12">
        <f>F8+M8+S8+Z8+AI8</f>
        <v>0</v>
      </c>
      <c r="D4" t="s">
        <v>5</v>
      </c>
      <c r="G4"/>
      <c r="N4"/>
      <c r="T4"/>
      <c r="AA4" s="32"/>
      <c r="AB4" s="16"/>
    </row>
    <row r="5" spans="1:45" customFormat="1">
      <c r="A5" s="10"/>
      <c r="K5" s="10"/>
      <c r="L5" s="10"/>
      <c r="M5" s="10"/>
      <c r="O5" s="10"/>
      <c r="P5" s="10"/>
      <c r="Q5" s="10"/>
      <c r="R5" s="10"/>
      <c r="AA5" s="10"/>
      <c r="AB5" s="17"/>
      <c r="AC5" s="10"/>
      <c r="AD5" s="10"/>
      <c r="AE5" s="10"/>
      <c r="AF5" s="10"/>
      <c r="AG5" s="10"/>
      <c r="AH5" s="10"/>
      <c r="AI5" s="10"/>
      <c r="AJ5" s="10"/>
      <c r="AK5" s="10"/>
      <c r="AL5" s="10"/>
      <c r="AM5" s="10"/>
      <c r="AN5" s="10"/>
      <c r="AO5" s="10"/>
      <c r="AP5" s="10"/>
      <c r="AQ5" s="10"/>
    </row>
    <row r="6" spans="1:45" customFormat="1">
      <c r="A6" s="10"/>
      <c r="K6" s="10"/>
      <c r="L6" s="10"/>
      <c r="M6" s="10"/>
      <c r="O6" s="10"/>
      <c r="P6" s="10"/>
      <c r="Q6" s="10"/>
      <c r="R6" s="10"/>
      <c r="AA6" s="10"/>
      <c r="AB6" s="17"/>
      <c r="AC6" s="10"/>
      <c r="AD6" s="10"/>
      <c r="AE6" s="10"/>
      <c r="AF6" s="10"/>
      <c r="AG6" s="10"/>
      <c r="AH6" s="10"/>
      <c r="AI6" s="10"/>
      <c r="AJ6" s="10"/>
      <c r="AK6" s="10"/>
      <c r="AL6" s="10"/>
      <c r="AM6" s="10"/>
      <c r="AN6" s="10"/>
      <c r="AO6" s="10"/>
      <c r="AP6" s="10"/>
      <c r="AQ6" s="10"/>
    </row>
    <row r="7" spans="1:45" customFormat="1">
      <c r="A7" s="60" t="s">
        <v>131</v>
      </c>
      <c r="B7" s="10"/>
      <c r="C7" s="10"/>
      <c r="D7" s="10"/>
      <c r="F7" s="10"/>
      <c r="K7" s="10"/>
      <c r="L7" s="10"/>
      <c r="M7" s="10"/>
      <c r="O7" s="10"/>
      <c r="P7" s="10"/>
      <c r="Q7" s="10"/>
      <c r="R7" s="10"/>
      <c r="AA7" s="10"/>
      <c r="AB7" s="17"/>
      <c r="AC7" s="10"/>
      <c r="AD7" s="10"/>
      <c r="AE7" s="10"/>
      <c r="AF7" s="10"/>
      <c r="AH7" s="10"/>
      <c r="AI7" s="10"/>
      <c r="AJ7" s="10"/>
      <c r="AK7" s="10"/>
      <c r="AL7" s="10"/>
      <c r="AM7" s="10"/>
      <c r="AN7" s="10"/>
      <c r="AO7" s="10"/>
      <c r="AP7" s="10"/>
      <c r="AQ7" s="10"/>
    </row>
    <row r="8" spans="1:45" customFormat="1">
      <c r="A8" t="s">
        <v>4</v>
      </c>
      <c r="F8" s="12">
        <f>SUM(F12:F32)</f>
        <v>0</v>
      </c>
      <c r="G8" t="s">
        <v>5</v>
      </c>
      <c r="H8" s="10"/>
      <c r="K8" s="10"/>
      <c r="L8" s="10"/>
      <c r="M8" s="12">
        <f>SUM(M12:M32)</f>
        <v>0</v>
      </c>
      <c r="N8" t="s">
        <v>5</v>
      </c>
      <c r="O8" s="10"/>
      <c r="R8" s="10"/>
      <c r="S8" s="12">
        <f>SUM(S12:S32)</f>
        <v>0</v>
      </c>
      <c r="T8" t="s">
        <v>5</v>
      </c>
      <c r="U8" s="10"/>
      <c r="Z8" s="12">
        <f>SUM(Z12:Z32)</f>
        <v>0</v>
      </c>
      <c r="AA8" s="17" t="s">
        <v>5</v>
      </c>
      <c r="AB8" s="10"/>
      <c r="AC8" s="10"/>
      <c r="AI8" s="12">
        <f>SUM(AI12:AI32)</f>
        <v>0</v>
      </c>
      <c r="AJ8" s="17" t="s">
        <v>5</v>
      </c>
      <c r="AK8" s="10"/>
      <c r="AL8" s="10"/>
      <c r="AM8" s="10"/>
      <c r="AN8" s="10"/>
      <c r="AO8" s="21"/>
      <c r="AP8" s="21"/>
      <c r="AQ8" s="21"/>
    </row>
    <row r="9" spans="1:45" customFormat="1">
      <c r="H9" s="10"/>
      <c r="K9" s="10"/>
      <c r="L9" s="10"/>
      <c r="O9" s="10"/>
      <c r="R9" s="10"/>
      <c r="U9" s="10"/>
      <c r="AA9" s="17"/>
      <c r="AB9" s="10"/>
      <c r="AC9" s="10"/>
      <c r="AJ9" s="17"/>
      <c r="AK9" s="10"/>
      <c r="AL9" s="10"/>
      <c r="AM9" s="10"/>
      <c r="AN9" s="10"/>
      <c r="AO9" s="21"/>
      <c r="AP9" s="21"/>
      <c r="AQ9" s="21"/>
    </row>
    <row r="10" spans="1:45" customFormat="1">
      <c r="A10" s="86" t="s">
        <v>149</v>
      </c>
      <c r="B10" s="88"/>
      <c r="C10" s="88"/>
      <c r="D10" s="88"/>
      <c r="E10" s="88"/>
      <c r="F10" s="88"/>
      <c r="H10" s="86" t="s">
        <v>150</v>
      </c>
      <c r="I10" s="88"/>
      <c r="J10" s="88"/>
      <c r="K10" s="88"/>
      <c r="L10" s="88"/>
      <c r="M10" s="88"/>
      <c r="O10" s="86" t="s">
        <v>24</v>
      </c>
      <c r="P10" s="88"/>
      <c r="Q10" s="88"/>
      <c r="R10" s="88"/>
      <c r="S10" s="88"/>
      <c r="U10" s="86" t="s">
        <v>23</v>
      </c>
      <c r="V10" s="86"/>
      <c r="W10" s="86"/>
      <c r="X10" s="86"/>
      <c r="Y10" s="86"/>
      <c r="Z10" s="86"/>
      <c r="AA10" s="32"/>
      <c r="AB10" s="86" t="s">
        <v>58</v>
      </c>
      <c r="AC10" s="88"/>
      <c r="AD10" s="88"/>
      <c r="AE10" s="88"/>
      <c r="AF10" s="88"/>
      <c r="AG10" s="88"/>
      <c r="AH10" s="88"/>
      <c r="AI10" s="88"/>
      <c r="AK10" s="10"/>
      <c r="AL10" s="10"/>
      <c r="AM10" s="10"/>
      <c r="AN10" s="10"/>
      <c r="AO10" s="21"/>
      <c r="AP10" s="21"/>
      <c r="AQ10" s="21"/>
    </row>
    <row r="11" spans="1:45" s="61" customFormat="1" ht="40.5" customHeight="1">
      <c r="A11" s="61" t="s">
        <v>1</v>
      </c>
      <c r="B11" s="62" t="s">
        <v>127</v>
      </c>
      <c r="C11" s="61" t="s">
        <v>20</v>
      </c>
      <c r="D11" s="61" t="s">
        <v>21</v>
      </c>
      <c r="E11" s="61" t="s">
        <v>19</v>
      </c>
      <c r="F11" s="61" t="s">
        <v>2</v>
      </c>
      <c r="H11" s="61" t="s">
        <v>1</v>
      </c>
      <c r="I11" s="62" t="s">
        <v>128</v>
      </c>
      <c r="J11" s="61" t="s">
        <v>20</v>
      </c>
      <c r="K11" s="61" t="s">
        <v>21</v>
      </c>
      <c r="L11" s="62" t="s">
        <v>129</v>
      </c>
      <c r="M11" s="61" t="s">
        <v>2</v>
      </c>
      <c r="O11" s="61" t="s">
        <v>1</v>
      </c>
      <c r="P11" s="62" t="s">
        <v>128</v>
      </c>
      <c r="Q11" s="61" t="s">
        <v>32</v>
      </c>
      <c r="R11" s="61" t="s">
        <v>21</v>
      </c>
      <c r="S11" s="61" t="s">
        <v>2</v>
      </c>
      <c r="U11" s="61" t="s">
        <v>1</v>
      </c>
      <c r="V11" s="61" t="s">
        <v>33</v>
      </c>
      <c r="W11" s="62" t="s">
        <v>34</v>
      </c>
      <c r="X11" s="62" t="s">
        <v>32</v>
      </c>
      <c r="Y11" s="61" t="s">
        <v>21</v>
      </c>
      <c r="Z11" s="61" t="s">
        <v>2</v>
      </c>
      <c r="AA11" s="63"/>
      <c r="AB11" s="61" t="s">
        <v>1</v>
      </c>
      <c r="AC11" s="61" t="s">
        <v>32</v>
      </c>
      <c r="AD11" s="62" t="s">
        <v>65</v>
      </c>
      <c r="AE11" s="62" t="s">
        <v>34</v>
      </c>
      <c r="AF11" s="61" t="s">
        <v>59</v>
      </c>
      <c r="AG11" s="63" t="s">
        <v>33</v>
      </c>
      <c r="AH11" s="61" t="s">
        <v>145</v>
      </c>
      <c r="AI11" s="61" t="s">
        <v>2</v>
      </c>
    </row>
    <row r="12" spans="1:45" customFormat="1">
      <c r="A12" s="5"/>
      <c r="B12" s="5"/>
      <c r="C12" s="5"/>
      <c r="D12" s="5"/>
      <c r="E12" s="8"/>
      <c r="F12" s="12">
        <f>A12*((PI()*B12^2*(C12-D12))+(PI()*1/3*B12^2*E12))</f>
        <v>0</v>
      </c>
      <c r="H12" s="5"/>
      <c r="I12" s="5"/>
      <c r="J12" s="5"/>
      <c r="K12" s="8"/>
      <c r="L12" s="8"/>
      <c r="M12" s="12">
        <f>H12*((PI()*I12^2*(J12-K12))+(PI()*L12*1/6*(3*I12^2+L12^2)))</f>
        <v>0</v>
      </c>
      <c r="O12" s="5"/>
      <c r="P12" s="5"/>
      <c r="Q12" s="5"/>
      <c r="R12" s="14"/>
      <c r="S12" s="12">
        <f>O12*(PI()*P12^2*(Q12-R12))</f>
        <v>0</v>
      </c>
      <c r="U12" s="5"/>
      <c r="V12" s="5"/>
      <c r="W12" s="5"/>
      <c r="X12" s="5"/>
      <c r="Y12" s="13"/>
      <c r="Z12" s="12">
        <f>U12*V12*W12*(X12-Y12)</f>
        <v>0</v>
      </c>
      <c r="AA12" s="11"/>
      <c r="AB12" s="6"/>
      <c r="AC12" s="5">
        <v>1</v>
      </c>
      <c r="AD12" s="5"/>
      <c r="AE12" s="5"/>
      <c r="AF12" s="5"/>
      <c r="AG12" s="5"/>
      <c r="AH12" s="5"/>
      <c r="AI12" s="69">
        <f>AB12*1/3*(AC12-AD12)*((AF12+(AE12-AF12)*AD12/AC12)*(AH12+(AG12-AH12)*AD12/AC12)+((AF12+(AE12-AF12)*AD12/AC12)*(AH12+(AG12-AH12)*AD12/AC12)*AE12*AG12)^0.5+AE12*AG12)</f>
        <v>0</v>
      </c>
      <c r="AK12" s="78" t="s">
        <v>136</v>
      </c>
      <c r="AL12" s="75"/>
      <c r="AM12" s="75"/>
      <c r="AN12" s="75"/>
      <c r="AO12" s="21"/>
      <c r="AP12" s="10"/>
      <c r="AQ12" s="10"/>
      <c r="AR12" s="10"/>
      <c r="AS12" s="10"/>
    </row>
    <row r="13" spans="1:45" customFormat="1">
      <c r="A13" s="5"/>
      <c r="B13" s="5"/>
      <c r="C13" s="5"/>
      <c r="D13" s="5"/>
      <c r="E13" s="8"/>
      <c r="F13" s="12">
        <f t="shared" ref="F13:F32" si="0">A13*((PI()*B13^2*(C13-D13))+(PI()*1/3*B13^2*E13))</f>
        <v>0</v>
      </c>
      <c r="H13" s="5"/>
      <c r="I13" s="5"/>
      <c r="J13" s="5"/>
      <c r="K13" s="8"/>
      <c r="L13" s="8"/>
      <c r="M13" s="12">
        <f t="shared" ref="M13:M32" si="1">H13*((PI()*I13^2*(J13-K13))+(PI()*L13*1/6*(3*I13^2+L13^2)))</f>
        <v>0</v>
      </c>
      <c r="O13" s="5"/>
      <c r="P13" s="5"/>
      <c r="Q13" s="5"/>
      <c r="R13" s="8"/>
      <c r="S13" s="12">
        <f t="shared" ref="S13:S32" si="2">O13*(PI()*P13^2*(Q13-R13))</f>
        <v>0</v>
      </c>
      <c r="U13" s="5"/>
      <c r="V13" s="5"/>
      <c r="W13" s="5"/>
      <c r="X13" s="5"/>
      <c r="Y13" s="5"/>
      <c r="Z13" s="12">
        <f t="shared" ref="Z13:Z32" si="3">U13*V13*W13*(X13-Y13)</f>
        <v>0</v>
      </c>
      <c r="AA13" s="11"/>
      <c r="AB13" s="6"/>
      <c r="AC13" s="5">
        <v>1</v>
      </c>
      <c r="AD13" s="5"/>
      <c r="AE13" s="5"/>
      <c r="AF13" s="5"/>
      <c r="AG13" s="5"/>
      <c r="AH13" s="5"/>
      <c r="AI13" s="69">
        <f t="shared" ref="AI13:AI32" si="4">AB13*1/3*(AC13-AD13)*((AF13+(AE13-AF13)*AD13/AC13)*(AH13+(AG13-AH13)*AD13/AC13)+((AF13+(AE13-AF13)*AD13/AC13)*(AH13+(AG13-AH13)*AD13/AC13)*AE13*AG13)^0.5+AE13*AG13)</f>
        <v>0</v>
      </c>
      <c r="AK13" s="78"/>
      <c r="AL13" s="75"/>
      <c r="AM13" s="75"/>
      <c r="AN13" s="75"/>
      <c r="AO13" s="21"/>
      <c r="AP13" s="10"/>
      <c r="AQ13" s="10"/>
      <c r="AR13" s="10"/>
      <c r="AS13" s="10"/>
    </row>
    <row r="14" spans="1:45" customFormat="1">
      <c r="A14" s="5"/>
      <c r="B14" s="5"/>
      <c r="C14" s="5"/>
      <c r="D14" s="5"/>
      <c r="E14" s="8"/>
      <c r="F14" s="12">
        <f t="shared" si="0"/>
        <v>0</v>
      </c>
      <c r="H14" s="5"/>
      <c r="I14" s="5"/>
      <c r="J14" s="5"/>
      <c r="K14" s="8"/>
      <c r="L14" s="8"/>
      <c r="M14" s="12">
        <f t="shared" si="1"/>
        <v>0</v>
      </c>
      <c r="O14" s="5"/>
      <c r="P14" s="5"/>
      <c r="Q14" s="5"/>
      <c r="R14" s="8"/>
      <c r="S14" s="12">
        <f t="shared" si="2"/>
        <v>0</v>
      </c>
      <c r="U14" s="5"/>
      <c r="V14" s="5"/>
      <c r="W14" s="5"/>
      <c r="X14" s="5"/>
      <c r="Y14" s="5"/>
      <c r="Z14" s="12">
        <f t="shared" si="3"/>
        <v>0</v>
      </c>
      <c r="AA14" s="11"/>
      <c r="AB14" s="6"/>
      <c r="AC14" s="5">
        <v>1</v>
      </c>
      <c r="AD14" s="5"/>
      <c r="AE14" s="5"/>
      <c r="AF14" s="5"/>
      <c r="AG14" s="5"/>
      <c r="AH14" s="5"/>
      <c r="AI14" s="69">
        <f t="shared" si="4"/>
        <v>0</v>
      </c>
      <c r="AK14" s="75"/>
      <c r="AL14" s="75"/>
      <c r="AM14" s="75"/>
      <c r="AN14" s="75"/>
      <c r="AO14" s="21"/>
      <c r="AP14" s="10"/>
      <c r="AQ14" s="10"/>
      <c r="AR14" s="10"/>
      <c r="AS14" s="10"/>
    </row>
    <row r="15" spans="1:45" customFormat="1">
      <c r="A15" s="5"/>
      <c r="B15" s="5"/>
      <c r="C15" s="5"/>
      <c r="D15" s="5"/>
      <c r="E15" s="8"/>
      <c r="F15" s="12">
        <f t="shared" si="0"/>
        <v>0</v>
      </c>
      <c r="H15" s="5"/>
      <c r="I15" s="5"/>
      <c r="J15" s="5"/>
      <c r="K15" s="8"/>
      <c r="L15" s="8"/>
      <c r="M15" s="12">
        <f t="shared" si="1"/>
        <v>0</v>
      </c>
      <c r="O15" s="5"/>
      <c r="P15" s="5"/>
      <c r="Q15" s="5"/>
      <c r="R15" s="8"/>
      <c r="S15" s="12">
        <f t="shared" si="2"/>
        <v>0</v>
      </c>
      <c r="U15" s="5"/>
      <c r="V15" s="5"/>
      <c r="W15" s="5"/>
      <c r="X15" s="5"/>
      <c r="Y15" s="5"/>
      <c r="Z15" s="12">
        <f t="shared" si="3"/>
        <v>0</v>
      </c>
      <c r="AA15" s="11"/>
      <c r="AB15" s="6"/>
      <c r="AC15" s="5">
        <v>1</v>
      </c>
      <c r="AD15" s="5"/>
      <c r="AE15" s="5"/>
      <c r="AF15" s="5"/>
      <c r="AG15" s="5"/>
      <c r="AH15" s="5"/>
      <c r="AI15" s="69">
        <f t="shared" si="4"/>
        <v>0</v>
      </c>
      <c r="AK15" s="75"/>
      <c r="AL15" s="75"/>
      <c r="AM15" s="75"/>
      <c r="AN15" s="75"/>
      <c r="AO15" s="21"/>
      <c r="AP15" s="10"/>
      <c r="AQ15" s="10"/>
      <c r="AR15" s="10"/>
      <c r="AS15" s="10"/>
    </row>
    <row r="16" spans="1:45" customFormat="1">
      <c r="A16" s="5"/>
      <c r="B16" s="5"/>
      <c r="C16" s="5"/>
      <c r="D16" s="5"/>
      <c r="E16" s="8"/>
      <c r="F16" s="12">
        <f t="shared" si="0"/>
        <v>0</v>
      </c>
      <c r="H16" s="5"/>
      <c r="I16" s="5"/>
      <c r="J16" s="5"/>
      <c r="K16" s="8"/>
      <c r="L16" s="8"/>
      <c r="M16" s="12">
        <f t="shared" si="1"/>
        <v>0</v>
      </c>
      <c r="O16" s="5"/>
      <c r="P16" s="5"/>
      <c r="Q16" s="5"/>
      <c r="R16" s="8"/>
      <c r="S16" s="12">
        <f t="shared" si="2"/>
        <v>0</v>
      </c>
      <c r="U16" s="5"/>
      <c r="V16" s="5"/>
      <c r="W16" s="5"/>
      <c r="X16" s="5"/>
      <c r="Y16" s="5"/>
      <c r="Z16" s="12">
        <f t="shared" si="3"/>
        <v>0</v>
      </c>
      <c r="AA16" s="11"/>
      <c r="AB16" s="6"/>
      <c r="AC16" s="5">
        <v>1</v>
      </c>
      <c r="AD16" s="5"/>
      <c r="AE16" s="5"/>
      <c r="AF16" s="5"/>
      <c r="AG16" s="5"/>
      <c r="AH16" s="5"/>
      <c r="AI16" s="69">
        <f t="shared" si="4"/>
        <v>0</v>
      </c>
      <c r="AK16" s="75"/>
      <c r="AL16" s="75"/>
      <c r="AM16" s="75"/>
      <c r="AN16" s="75"/>
      <c r="AO16" s="21"/>
      <c r="AP16" s="10"/>
      <c r="AQ16" s="10"/>
      <c r="AR16" s="10"/>
      <c r="AS16" s="10"/>
    </row>
    <row r="17" spans="1:45" customFormat="1">
      <c r="A17" s="5"/>
      <c r="B17" s="5"/>
      <c r="C17" s="5"/>
      <c r="D17" s="5"/>
      <c r="E17" s="8"/>
      <c r="F17" s="12">
        <f t="shared" si="0"/>
        <v>0</v>
      </c>
      <c r="H17" s="5"/>
      <c r="I17" s="5"/>
      <c r="J17" s="5"/>
      <c r="K17" s="8"/>
      <c r="L17" s="8"/>
      <c r="M17" s="12">
        <f t="shared" si="1"/>
        <v>0</v>
      </c>
      <c r="O17" s="5"/>
      <c r="P17" s="5"/>
      <c r="Q17" s="5"/>
      <c r="R17" s="8"/>
      <c r="S17" s="12">
        <f t="shared" si="2"/>
        <v>0</v>
      </c>
      <c r="U17" s="5"/>
      <c r="V17" s="5"/>
      <c r="W17" s="5"/>
      <c r="X17" s="5"/>
      <c r="Y17" s="5"/>
      <c r="Z17" s="12">
        <f t="shared" si="3"/>
        <v>0</v>
      </c>
      <c r="AA17" s="11"/>
      <c r="AB17" s="6"/>
      <c r="AC17" s="5">
        <v>1</v>
      </c>
      <c r="AD17" s="5"/>
      <c r="AE17" s="5"/>
      <c r="AF17" s="5"/>
      <c r="AG17" s="5"/>
      <c r="AH17" s="5"/>
      <c r="AI17" s="69">
        <f t="shared" si="4"/>
        <v>0</v>
      </c>
      <c r="AK17" s="75"/>
      <c r="AL17" s="75"/>
      <c r="AM17" s="75"/>
      <c r="AN17" s="75"/>
      <c r="AO17" s="10"/>
      <c r="AP17" s="10"/>
      <c r="AQ17" s="10"/>
      <c r="AR17" s="10"/>
      <c r="AS17" s="10"/>
    </row>
    <row r="18" spans="1:45" customFormat="1">
      <c r="A18" s="5"/>
      <c r="B18" s="5"/>
      <c r="C18" s="5"/>
      <c r="D18" s="5"/>
      <c r="E18" s="8"/>
      <c r="F18" s="12">
        <f t="shared" si="0"/>
        <v>0</v>
      </c>
      <c r="H18" s="5"/>
      <c r="I18" s="5"/>
      <c r="J18" s="5"/>
      <c r="K18" s="8"/>
      <c r="L18" s="8"/>
      <c r="M18" s="12">
        <f t="shared" si="1"/>
        <v>0</v>
      </c>
      <c r="O18" s="5"/>
      <c r="P18" s="5"/>
      <c r="Q18" s="5"/>
      <c r="R18" s="8"/>
      <c r="S18" s="12">
        <f t="shared" si="2"/>
        <v>0</v>
      </c>
      <c r="U18" s="5"/>
      <c r="V18" s="5"/>
      <c r="W18" s="5"/>
      <c r="X18" s="5"/>
      <c r="Y18" s="5"/>
      <c r="Z18" s="12">
        <f t="shared" si="3"/>
        <v>0</v>
      </c>
      <c r="AA18" s="11"/>
      <c r="AB18" s="6"/>
      <c r="AC18" s="5">
        <v>1</v>
      </c>
      <c r="AD18" s="5"/>
      <c r="AE18" s="5"/>
      <c r="AF18" s="5"/>
      <c r="AG18" s="5"/>
      <c r="AH18" s="5"/>
      <c r="AI18" s="69">
        <f t="shared" si="4"/>
        <v>0</v>
      </c>
      <c r="AK18" s="75"/>
      <c r="AL18" s="75"/>
      <c r="AM18" s="75"/>
      <c r="AN18" s="75"/>
      <c r="AO18" s="10"/>
      <c r="AP18" s="10"/>
      <c r="AQ18" s="10"/>
      <c r="AR18" s="10"/>
      <c r="AS18" s="10"/>
    </row>
    <row r="19" spans="1:45" customFormat="1">
      <c r="A19" s="5"/>
      <c r="B19" s="5"/>
      <c r="C19" s="5"/>
      <c r="D19" s="5"/>
      <c r="E19" s="8"/>
      <c r="F19" s="12">
        <f t="shared" si="0"/>
        <v>0</v>
      </c>
      <c r="H19" s="5"/>
      <c r="I19" s="5"/>
      <c r="J19" s="5"/>
      <c r="K19" s="8"/>
      <c r="L19" s="8"/>
      <c r="M19" s="12">
        <f t="shared" si="1"/>
        <v>0</v>
      </c>
      <c r="O19" s="5"/>
      <c r="P19" s="5"/>
      <c r="Q19" s="5"/>
      <c r="R19" s="8"/>
      <c r="S19" s="12">
        <f t="shared" si="2"/>
        <v>0</v>
      </c>
      <c r="U19" s="5"/>
      <c r="V19" s="5"/>
      <c r="W19" s="5"/>
      <c r="X19" s="5"/>
      <c r="Y19" s="5"/>
      <c r="Z19" s="12">
        <f t="shared" si="3"/>
        <v>0</v>
      </c>
      <c r="AA19" s="11"/>
      <c r="AB19" s="6"/>
      <c r="AC19" s="5">
        <v>1</v>
      </c>
      <c r="AD19" s="5"/>
      <c r="AE19" s="5"/>
      <c r="AF19" s="5"/>
      <c r="AG19" s="5"/>
      <c r="AH19" s="5"/>
      <c r="AI19" s="69">
        <f t="shared" si="4"/>
        <v>0</v>
      </c>
      <c r="AK19" s="75"/>
      <c r="AL19" s="75"/>
      <c r="AM19" s="75"/>
      <c r="AN19" s="75"/>
      <c r="AO19" s="10"/>
      <c r="AP19" s="10"/>
      <c r="AQ19" s="10"/>
      <c r="AR19" s="10"/>
      <c r="AS19" s="10"/>
    </row>
    <row r="20" spans="1:45" customFormat="1">
      <c r="A20" s="5"/>
      <c r="B20" s="5"/>
      <c r="C20" s="5"/>
      <c r="D20" s="5"/>
      <c r="E20" s="8"/>
      <c r="F20" s="12">
        <f t="shared" si="0"/>
        <v>0</v>
      </c>
      <c r="H20" s="5"/>
      <c r="I20" s="5"/>
      <c r="J20" s="5"/>
      <c r="K20" s="8"/>
      <c r="L20" s="8"/>
      <c r="M20" s="12">
        <f t="shared" si="1"/>
        <v>0</v>
      </c>
      <c r="O20" s="5"/>
      <c r="P20" s="5"/>
      <c r="Q20" s="5"/>
      <c r="R20" s="8"/>
      <c r="S20" s="12">
        <f t="shared" si="2"/>
        <v>0</v>
      </c>
      <c r="U20" s="5"/>
      <c r="V20" s="5"/>
      <c r="W20" s="5"/>
      <c r="X20" s="5"/>
      <c r="Y20" s="5"/>
      <c r="Z20" s="12">
        <f t="shared" si="3"/>
        <v>0</v>
      </c>
      <c r="AA20" s="11"/>
      <c r="AB20" s="6"/>
      <c r="AC20" s="5">
        <v>1</v>
      </c>
      <c r="AD20" s="5"/>
      <c r="AE20" s="5"/>
      <c r="AF20" s="5"/>
      <c r="AG20" s="5"/>
      <c r="AH20" s="5"/>
      <c r="AI20" s="69">
        <f t="shared" si="4"/>
        <v>0</v>
      </c>
      <c r="AK20" s="75"/>
      <c r="AL20" s="75"/>
      <c r="AM20" s="75"/>
      <c r="AN20" s="75"/>
      <c r="AO20" s="10"/>
      <c r="AP20" s="10"/>
      <c r="AQ20" s="10"/>
      <c r="AR20" s="10"/>
      <c r="AS20" s="10"/>
    </row>
    <row r="21" spans="1:45" customFormat="1">
      <c r="A21" s="5"/>
      <c r="B21" s="5"/>
      <c r="C21" s="5"/>
      <c r="D21" s="5"/>
      <c r="E21" s="8"/>
      <c r="F21" s="12">
        <f t="shared" si="0"/>
        <v>0</v>
      </c>
      <c r="H21" s="5"/>
      <c r="I21" s="5"/>
      <c r="J21" s="5"/>
      <c r="K21" s="8"/>
      <c r="L21" s="8"/>
      <c r="M21" s="12">
        <f t="shared" si="1"/>
        <v>0</v>
      </c>
      <c r="O21" s="5"/>
      <c r="P21" s="5"/>
      <c r="Q21" s="5"/>
      <c r="R21" s="8"/>
      <c r="S21" s="12">
        <f t="shared" si="2"/>
        <v>0</v>
      </c>
      <c r="U21" s="5"/>
      <c r="V21" s="5"/>
      <c r="W21" s="5"/>
      <c r="X21" s="5"/>
      <c r="Y21" s="5"/>
      <c r="Z21" s="12">
        <f t="shared" si="3"/>
        <v>0</v>
      </c>
      <c r="AA21" s="11"/>
      <c r="AB21" s="6"/>
      <c r="AC21" s="5">
        <v>1</v>
      </c>
      <c r="AD21" s="5"/>
      <c r="AE21" s="5"/>
      <c r="AF21" s="5"/>
      <c r="AG21" s="5"/>
      <c r="AH21" s="5"/>
      <c r="AI21" s="69">
        <f t="shared" si="4"/>
        <v>0</v>
      </c>
      <c r="AK21" s="75"/>
      <c r="AL21" s="75"/>
      <c r="AM21" s="75"/>
      <c r="AN21" s="75"/>
      <c r="AO21" s="10"/>
      <c r="AP21" s="10"/>
      <c r="AQ21" s="10"/>
      <c r="AR21" s="10"/>
      <c r="AS21" s="10"/>
    </row>
    <row r="22" spans="1:45" customFormat="1">
      <c r="A22" s="5"/>
      <c r="B22" s="5"/>
      <c r="C22" s="5"/>
      <c r="D22" s="5"/>
      <c r="E22" s="8"/>
      <c r="F22" s="12">
        <f t="shared" si="0"/>
        <v>0</v>
      </c>
      <c r="H22" s="5"/>
      <c r="I22" s="5"/>
      <c r="J22" s="5"/>
      <c r="K22" s="8"/>
      <c r="L22" s="8"/>
      <c r="M22" s="12">
        <f t="shared" si="1"/>
        <v>0</v>
      </c>
      <c r="O22" s="5"/>
      <c r="P22" s="5"/>
      <c r="Q22" s="5"/>
      <c r="R22" s="8"/>
      <c r="S22" s="12">
        <f t="shared" si="2"/>
        <v>0</v>
      </c>
      <c r="U22" s="5"/>
      <c r="V22" s="5"/>
      <c r="W22" s="5"/>
      <c r="X22" s="5"/>
      <c r="Y22" s="5"/>
      <c r="Z22" s="12">
        <f t="shared" si="3"/>
        <v>0</v>
      </c>
      <c r="AA22" s="11"/>
      <c r="AB22" s="6"/>
      <c r="AC22" s="5">
        <v>1</v>
      </c>
      <c r="AD22" s="5"/>
      <c r="AE22" s="5"/>
      <c r="AF22" s="5"/>
      <c r="AG22" s="5"/>
      <c r="AH22" s="5"/>
      <c r="AI22" s="69">
        <f t="shared" si="4"/>
        <v>0</v>
      </c>
      <c r="AK22" s="75"/>
      <c r="AL22" s="75"/>
      <c r="AM22" s="75"/>
      <c r="AN22" s="75"/>
      <c r="AO22" s="10"/>
      <c r="AP22" s="10"/>
      <c r="AQ22" s="10"/>
      <c r="AR22" s="10"/>
      <c r="AS22" s="10"/>
    </row>
    <row r="23" spans="1:45" customFormat="1">
      <c r="A23" s="5"/>
      <c r="B23" s="5"/>
      <c r="C23" s="5"/>
      <c r="D23" s="5"/>
      <c r="E23" s="8"/>
      <c r="F23" s="12">
        <f t="shared" si="0"/>
        <v>0</v>
      </c>
      <c r="H23" s="5"/>
      <c r="I23" s="5"/>
      <c r="J23" s="5"/>
      <c r="K23" s="8"/>
      <c r="L23" s="8"/>
      <c r="M23" s="12">
        <f t="shared" si="1"/>
        <v>0</v>
      </c>
      <c r="O23" s="5"/>
      <c r="P23" s="5"/>
      <c r="Q23" s="5"/>
      <c r="R23" s="8"/>
      <c r="S23" s="12">
        <f t="shared" si="2"/>
        <v>0</v>
      </c>
      <c r="U23" s="5"/>
      <c r="V23" s="5"/>
      <c r="W23" s="5"/>
      <c r="X23" s="5"/>
      <c r="Y23" s="5"/>
      <c r="Z23" s="12">
        <f t="shared" si="3"/>
        <v>0</v>
      </c>
      <c r="AA23" s="11"/>
      <c r="AB23" s="6"/>
      <c r="AC23" s="5">
        <v>1</v>
      </c>
      <c r="AD23" s="5"/>
      <c r="AE23" s="5"/>
      <c r="AF23" s="5"/>
      <c r="AG23" s="5"/>
      <c r="AH23" s="5"/>
      <c r="AI23" s="69">
        <f t="shared" si="4"/>
        <v>0</v>
      </c>
      <c r="AK23" s="75"/>
      <c r="AL23" s="75"/>
      <c r="AM23" s="75"/>
      <c r="AN23" s="75"/>
      <c r="AP23" s="10"/>
      <c r="AQ23" s="10"/>
      <c r="AR23" s="10"/>
      <c r="AS23" s="10"/>
    </row>
    <row r="24" spans="1:45" customFormat="1">
      <c r="A24" s="5"/>
      <c r="B24" s="5"/>
      <c r="C24" s="5"/>
      <c r="D24" s="5"/>
      <c r="E24" s="8"/>
      <c r="F24" s="12">
        <f t="shared" si="0"/>
        <v>0</v>
      </c>
      <c r="H24" s="5"/>
      <c r="I24" s="5"/>
      <c r="J24" s="5"/>
      <c r="K24" s="8"/>
      <c r="L24" s="8"/>
      <c r="M24" s="12">
        <f t="shared" si="1"/>
        <v>0</v>
      </c>
      <c r="O24" s="5"/>
      <c r="P24" s="5"/>
      <c r="Q24" s="5"/>
      <c r="R24" s="8"/>
      <c r="S24" s="12">
        <f t="shared" si="2"/>
        <v>0</v>
      </c>
      <c r="U24" s="5"/>
      <c r="V24" s="5"/>
      <c r="W24" s="5"/>
      <c r="X24" s="5"/>
      <c r="Y24" s="5"/>
      <c r="Z24" s="12">
        <f t="shared" si="3"/>
        <v>0</v>
      </c>
      <c r="AA24" s="11"/>
      <c r="AB24" s="6"/>
      <c r="AC24" s="5">
        <v>1</v>
      </c>
      <c r="AD24" s="5"/>
      <c r="AE24" s="5"/>
      <c r="AF24" s="5"/>
      <c r="AG24" s="5"/>
      <c r="AH24" s="5"/>
      <c r="AI24" s="69">
        <f t="shared" si="4"/>
        <v>0</v>
      </c>
      <c r="AK24" s="75"/>
      <c r="AL24" s="75"/>
      <c r="AM24" s="75"/>
      <c r="AN24" s="75"/>
      <c r="AP24" s="10"/>
      <c r="AQ24" s="10"/>
      <c r="AR24" s="10"/>
      <c r="AS24" s="10"/>
    </row>
    <row r="25" spans="1:45" customFormat="1">
      <c r="A25" s="5"/>
      <c r="B25" s="5"/>
      <c r="C25" s="5"/>
      <c r="D25" s="5"/>
      <c r="E25" s="8"/>
      <c r="F25" s="12">
        <f t="shared" si="0"/>
        <v>0</v>
      </c>
      <c r="H25" s="5"/>
      <c r="I25" s="5"/>
      <c r="J25" s="5"/>
      <c r="K25" s="8"/>
      <c r="L25" s="8"/>
      <c r="M25" s="12">
        <f t="shared" si="1"/>
        <v>0</v>
      </c>
      <c r="O25" s="5"/>
      <c r="P25" s="5"/>
      <c r="Q25" s="5"/>
      <c r="R25" s="8"/>
      <c r="S25" s="12">
        <f t="shared" si="2"/>
        <v>0</v>
      </c>
      <c r="U25" s="5"/>
      <c r="V25" s="5"/>
      <c r="W25" s="5"/>
      <c r="X25" s="5"/>
      <c r="Y25" s="5"/>
      <c r="Z25" s="12">
        <f t="shared" si="3"/>
        <v>0</v>
      </c>
      <c r="AA25" s="11"/>
      <c r="AB25" s="6"/>
      <c r="AC25" s="5">
        <v>1</v>
      </c>
      <c r="AD25" s="5"/>
      <c r="AE25" s="5"/>
      <c r="AF25" s="5"/>
      <c r="AG25" s="5"/>
      <c r="AH25" s="5"/>
      <c r="AI25" s="69">
        <f t="shared" si="4"/>
        <v>0</v>
      </c>
      <c r="AK25" s="75"/>
      <c r="AL25" s="75"/>
      <c r="AM25" s="75"/>
      <c r="AN25" s="75"/>
      <c r="AO25" s="10"/>
      <c r="AP25" s="10"/>
      <c r="AQ25" s="10"/>
      <c r="AR25" s="10"/>
      <c r="AS25" s="10"/>
    </row>
    <row r="26" spans="1:45" customFormat="1">
      <c r="A26" s="5"/>
      <c r="B26" s="5"/>
      <c r="C26" s="5"/>
      <c r="D26" s="5"/>
      <c r="E26" s="8"/>
      <c r="F26" s="12">
        <f t="shared" si="0"/>
        <v>0</v>
      </c>
      <c r="H26" s="5"/>
      <c r="I26" s="5"/>
      <c r="J26" s="5"/>
      <c r="K26" s="8"/>
      <c r="L26" s="8"/>
      <c r="M26" s="12">
        <f t="shared" si="1"/>
        <v>0</v>
      </c>
      <c r="O26" s="5"/>
      <c r="P26" s="5"/>
      <c r="Q26" s="5"/>
      <c r="R26" s="8"/>
      <c r="S26" s="12">
        <f t="shared" si="2"/>
        <v>0</v>
      </c>
      <c r="U26" s="5"/>
      <c r="V26" s="5"/>
      <c r="W26" s="5"/>
      <c r="X26" s="5"/>
      <c r="Y26" s="5"/>
      <c r="Z26" s="12">
        <f t="shared" si="3"/>
        <v>0</v>
      </c>
      <c r="AA26" s="11"/>
      <c r="AB26" s="6"/>
      <c r="AC26" s="5">
        <v>1</v>
      </c>
      <c r="AD26" s="5"/>
      <c r="AE26" s="5"/>
      <c r="AF26" s="5"/>
      <c r="AG26" s="5"/>
      <c r="AH26" s="5"/>
      <c r="AI26" s="69">
        <f t="shared" si="4"/>
        <v>0</v>
      </c>
      <c r="AK26" s="75"/>
      <c r="AL26" s="75"/>
      <c r="AM26" s="75"/>
      <c r="AN26" s="75"/>
      <c r="AO26" s="10"/>
      <c r="AP26" s="10"/>
      <c r="AQ26" s="10"/>
      <c r="AR26" s="10"/>
      <c r="AS26" s="10"/>
    </row>
    <row r="27" spans="1:45" customFormat="1">
      <c r="A27" s="5"/>
      <c r="B27" s="5"/>
      <c r="C27" s="5"/>
      <c r="D27" s="5"/>
      <c r="E27" s="8"/>
      <c r="F27" s="12">
        <f t="shared" si="0"/>
        <v>0</v>
      </c>
      <c r="H27" s="5"/>
      <c r="I27" s="5"/>
      <c r="J27" s="5"/>
      <c r="K27" s="8"/>
      <c r="L27" s="8"/>
      <c r="M27" s="12">
        <f t="shared" si="1"/>
        <v>0</v>
      </c>
      <c r="O27" s="5"/>
      <c r="P27" s="5"/>
      <c r="Q27" s="5"/>
      <c r="R27" s="8"/>
      <c r="S27" s="12">
        <f t="shared" si="2"/>
        <v>0</v>
      </c>
      <c r="U27" s="5"/>
      <c r="V27" s="5"/>
      <c r="W27" s="5"/>
      <c r="X27" s="5"/>
      <c r="Y27" s="5"/>
      <c r="Z27" s="12">
        <f t="shared" si="3"/>
        <v>0</v>
      </c>
      <c r="AA27" s="11"/>
      <c r="AB27" s="6"/>
      <c r="AC27" s="5">
        <v>1</v>
      </c>
      <c r="AD27" s="5"/>
      <c r="AE27" s="5"/>
      <c r="AF27" s="5"/>
      <c r="AG27" s="5"/>
      <c r="AH27" s="5"/>
      <c r="AI27" s="69">
        <f t="shared" si="4"/>
        <v>0</v>
      </c>
      <c r="AK27" s="75"/>
      <c r="AL27" s="75"/>
      <c r="AM27" s="75"/>
      <c r="AN27" s="75"/>
      <c r="AO27" s="10"/>
      <c r="AP27" s="10"/>
      <c r="AQ27" s="10"/>
    </row>
    <row r="28" spans="1:45" customFormat="1">
      <c r="A28" s="5"/>
      <c r="B28" s="5"/>
      <c r="C28" s="5"/>
      <c r="D28" s="5"/>
      <c r="E28" s="8"/>
      <c r="F28" s="12">
        <f t="shared" si="0"/>
        <v>0</v>
      </c>
      <c r="H28" s="5"/>
      <c r="I28" s="5"/>
      <c r="J28" s="5"/>
      <c r="K28" s="8"/>
      <c r="L28" s="8"/>
      <c r="M28" s="12">
        <f t="shared" si="1"/>
        <v>0</v>
      </c>
      <c r="O28" s="5"/>
      <c r="P28" s="5"/>
      <c r="Q28" s="5"/>
      <c r="R28" s="8"/>
      <c r="S28" s="12">
        <f t="shared" si="2"/>
        <v>0</v>
      </c>
      <c r="U28" s="5"/>
      <c r="V28" s="5"/>
      <c r="W28" s="5"/>
      <c r="X28" s="5"/>
      <c r="Y28" s="5"/>
      <c r="Z28" s="12">
        <f t="shared" si="3"/>
        <v>0</v>
      </c>
      <c r="AA28" s="11"/>
      <c r="AB28" s="6"/>
      <c r="AC28" s="5">
        <v>1</v>
      </c>
      <c r="AD28" s="5"/>
      <c r="AE28" s="5"/>
      <c r="AF28" s="5"/>
      <c r="AG28" s="5"/>
      <c r="AH28" s="5"/>
      <c r="AI28" s="69">
        <f t="shared" si="4"/>
        <v>0</v>
      </c>
      <c r="AK28" s="75"/>
      <c r="AL28" s="75"/>
      <c r="AM28" s="75"/>
      <c r="AN28" s="75"/>
      <c r="AO28" s="10"/>
      <c r="AP28" s="10"/>
      <c r="AQ28" s="10"/>
    </row>
    <row r="29" spans="1:45" customFormat="1">
      <c r="A29" s="5"/>
      <c r="B29" s="5"/>
      <c r="C29" s="5"/>
      <c r="D29" s="5"/>
      <c r="E29" s="8"/>
      <c r="F29" s="12">
        <f t="shared" si="0"/>
        <v>0</v>
      </c>
      <c r="H29" s="5"/>
      <c r="I29" s="5"/>
      <c r="J29" s="5"/>
      <c r="K29" s="8"/>
      <c r="L29" s="8"/>
      <c r="M29" s="12">
        <f t="shared" si="1"/>
        <v>0</v>
      </c>
      <c r="O29" s="5"/>
      <c r="P29" s="5"/>
      <c r="Q29" s="5"/>
      <c r="R29" s="8"/>
      <c r="S29" s="12">
        <f t="shared" si="2"/>
        <v>0</v>
      </c>
      <c r="U29" s="5"/>
      <c r="V29" s="5"/>
      <c r="W29" s="5"/>
      <c r="X29" s="5"/>
      <c r="Y29" s="5"/>
      <c r="Z29" s="12">
        <f t="shared" si="3"/>
        <v>0</v>
      </c>
      <c r="AA29" s="11"/>
      <c r="AB29" s="6"/>
      <c r="AC29" s="5">
        <v>1</v>
      </c>
      <c r="AD29" s="5"/>
      <c r="AE29" s="5"/>
      <c r="AF29" s="5"/>
      <c r="AG29" s="5"/>
      <c r="AH29" s="5"/>
      <c r="AI29" s="69">
        <f t="shared" si="4"/>
        <v>0</v>
      </c>
      <c r="AK29" s="75"/>
      <c r="AL29" s="75"/>
      <c r="AM29" s="75"/>
      <c r="AN29" s="75"/>
      <c r="AO29" s="10"/>
      <c r="AP29" s="10"/>
      <c r="AQ29" s="10"/>
    </row>
    <row r="30" spans="1:45" customFormat="1">
      <c r="A30" s="5"/>
      <c r="B30" s="5"/>
      <c r="C30" s="5"/>
      <c r="D30" s="5"/>
      <c r="E30" s="8"/>
      <c r="F30" s="12">
        <f t="shared" si="0"/>
        <v>0</v>
      </c>
      <c r="H30" s="5"/>
      <c r="I30" s="5"/>
      <c r="J30" s="5"/>
      <c r="K30" s="8"/>
      <c r="L30" s="8"/>
      <c r="M30" s="12">
        <f t="shared" si="1"/>
        <v>0</v>
      </c>
      <c r="O30" s="5"/>
      <c r="P30" s="5"/>
      <c r="Q30" s="5"/>
      <c r="R30" s="8"/>
      <c r="S30" s="12">
        <f t="shared" si="2"/>
        <v>0</v>
      </c>
      <c r="U30" s="5"/>
      <c r="V30" s="5"/>
      <c r="W30" s="5"/>
      <c r="X30" s="5"/>
      <c r="Y30" s="5"/>
      <c r="Z30" s="12">
        <f t="shared" si="3"/>
        <v>0</v>
      </c>
      <c r="AA30" s="11"/>
      <c r="AB30" s="6"/>
      <c r="AC30" s="5">
        <v>1</v>
      </c>
      <c r="AD30" s="5"/>
      <c r="AE30" s="5"/>
      <c r="AF30" s="5"/>
      <c r="AG30" s="5"/>
      <c r="AH30" s="5"/>
      <c r="AI30" s="69">
        <f t="shared" si="4"/>
        <v>0</v>
      </c>
      <c r="AK30" s="10"/>
      <c r="AL30" s="10"/>
      <c r="AM30" s="10"/>
      <c r="AN30" s="10"/>
      <c r="AO30" s="10"/>
      <c r="AP30" s="10"/>
      <c r="AQ30" s="10"/>
    </row>
    <row r="31" spans="1:45" customFormat="1">
      <c r="A31" s="5"/>
      <c r="B31" s="5"/>
      <c r="C31" s="5"/>
      <c r="D31" s="5"/>
      <c r="E31" s="8"/>
      <c r="F31" s="12">
        <f t="shared" si="0"/>
        <v>0</v>
      </c>
      <c r="H31" s="5"/>
      <c r="I31" s="5"/>
      <c r="J31" s="5"/>
      <c r="K31" s="8"/>
      <c r="L31" s="8"/>
      <c r="M31" s="12">
        <f t="shared" si="1"/>
        <v>0</v>
      </c>
      <c r="O31" s="5"/>
      <c r="P31" s="5"/>
      <c r="Q31" s="5"/>
      <c r="R31" s="8"/>
      <c r="S31" s="12">
        <f t="shared" si="2"/>
        <v>0</v>
      </c>
      <c r="U31" s="5"/>
      <c r="V31" s="5"/>
      <c r="W31" s="5"/>
      <c r="X31" s="5"/>
      <c r="Y31" s="5"/>
      <c r="Z31" s="12">
        <f t="shared" si="3"/>
        <v>0</v>
      </c>
      <c r="AA31" s="11"/>
      <c r="AB31" s="6"/>
      <c r="AC31" s="5">
        <v>1</v>
      </c>
      <c r="AD31" s="5"/>
      <c r="AE31" s="5"/>
      <c r="AF31" s="5"/>
      <c r="AG31" s="5"/>
      <c r="AH31" s="5"/>
      <c r="AI31" s="69">
        <f t="shared" si="4"/>
        <v>0</v>
      </c>
      <c r="AK31" s="10"/>
      <c r="AL31" s="10"/>
      <c r="AM31" s="10"/>
      <c r="AN31" s="10"/>
      <c r="AO31" s="10"/>
      <c r="AP31" s="10"/>
      <c r="AQ31" s="10"/>
    </row>
    <row r="32" spans="1:45" customFormat="1">
      <c r="A32" s="5"/>
      <c r="B32" s="5"/>
      <c r="C32" s="5"/>
      <c r="D32" s="5"/>
      <c r="E32" s="8"/>
      <c r="F32" s="12">
        <f t="shared" si="0"/>
        <v>0</v>
      </c>
      <c r="H32" s="5"/>
      <c r="I32" s="5"/>
      <c r="J32" s="5"/>
      <c r="K32" s="8"/>
      <c r="L32" s="8"/>
      <c r="M32" s="12">
        <f t="shared" si="1"/>
        <v>0</v>
      </c>
      <c r="O32" s="5"/>
      <c r="P32" s="5"/>
      <c r="Q32" s="5"/>
      <c r="R32" s="8"/>
      <c r="S32" s="12">
        <f t="shared" si="2"/>
        <v>0</v>
      </c>
      <c r="U32" s="5"/>
      <c r="V32" s="5"/>
      <c r="W32" s="5"/>
      <c r="X32" s="5"/>
      <c r="Y32" s="5"/>
      <c r="Z32" s="12">
        <f t="shared" si="3"/>
        <v>0</v>
      </c>
      <c r="AA32" s="36"/>
      <c r="AB32" s="6"/>
      <c r="AC32" s="5">
        <v>1</v>
      </c>
      <c r="AD32" s="5"/>
      <c r="AE32" s="5"/>
      <c r="AF32" s="5"/>
      <c r="AG32" s="5"/>
      <c r="AH32" s="5"/>
      <c r="AI32" s="69">
        <f t="shared" si="4"/>
        <v>0</v>
      </c>
      <c r="AK32" s="10"/>
      <c r="AL32" s="10"/>
      <c r="AM32" s="10"/>
      <c r="AN32" s="10"/>
      <c r="AO32" s="10"/>
      <c r="AP32" s="10"/>
      <c r="AQ32" s="10"/>
    </row>
    <row r="33" spans="1:48" customFormat="1" ht="14.25">
      <c r="A33" s="10"/>
      <c r="B33" s="10"/>
      <c r="C33" s="10"/>
      <c r="D33" s="10"/>
      <c r="E33" s="10"/>
      <c r="F33" s="11"/>
      <c r="H33" s="10"/>
      <c r="I33" s="10"/>
      <c r="J33" s="10"/>
      <c r="K33" s="10"/>
      <c r="L33" s="10"/>
      <c r="M33" s="11"/>
      <c r="O33" s="10"/>
      <c r="P33" s="10"/>
      <c r="Q33" s="10"/>
      <c r="R33" s="10"/>
      <c r="S33" s="11"/>
      <c r="U33" s="10"/>
      <c r="V33" s="10"/>
      <c r="W33" s="10"/>
      <c r="X33" s="10"/>
      <c r="Y33" s="10"/>
      <c r="Z33" s="11"/>
      <c r="AA33" s="11"/>
      <c r="AB33" s="11"/>
      <c r="AC33" s="10"/>
      <c r="AD33" s="10"/>
      <c r="AE33" s="10"/>
      <c r="AF33" s="10"/>
      <c r="AG33" s="10"/>
      <c r="AH33" s="10"/>
      <c r="AI33" s="31"/>
      <c r="AJ33" s="10"/>
      <c r="AK33" s="10"/>
      <c r="AL33" s="10"/>
      <c r="AM33" s="10"/>
      <c r="AN33" s="10"/>
      <c r="AO33" s="10"/>
      <c r="AP33" s="10"/>
      <c r="AQ33" s="10"/>
      <c r="AR33" s="10"/>
      <c r="AS33" s="10"/>
      <c r="AT33" s="10"/>
      <c r="AU33" s="10"/>
      <c r="AV33" s="10"/>
    </row>
    <row r="34" spans="1:48" customFormat="1" ht="14.25">
      <c r="A34" s="10"/>
      <c r="B34" s="10"/>
      <c r="C34" s="10"/>
      <c r="D34" s="10"/>
      <c r="E34" s="10"/>
      <c r="F34" s="11"/>
      <c r="H34" s="10"/>
      <c r="I34" s="10"/>
      <c r="J34" s="10"/>
      <c r="K34" s="10"/>
      <c r="L34" s="10"/>
      <c r="M34" s="11"/>
      <c r="O34" s="10"/>
      <c r="P34" s="10"/>
      <c r="Q34" s="10"/>
      <c r="R34" s="10"/>
      <c r="S34" s="11"/>
      <c r="U34" s="10"/>
      <c r="V34" s="10"/>
      <c r="W34" s="10"/>
      <c r="X34" s="10"/>
      <c r="Y34" s="10"/>
      <c r="Z34" s="11"/>
      <c r="AA34" s="11"/>
      <c r="AB34" s="11"/>
      <c r="AC34" s="10"/>
      <c r="AD34" s="10"/>
      <c r="AE34" s="10"/>
      <c r="AF34" s="10"/>
      <c r="AG34" s="10"/>
      <c r="AH34" s="10"/>
      <c r="AI34" s="31"/>
      <c r="AJ34" s="10"/>
      <c r="AK34" s="10"/>
      <c r="AL34" s="10"/>
      <c r="AM34" s="10"/>
      <c r="AN34" s="10"/>
      <c r="AO34" s="10"/>
      <c r="AP34" s="10"/>
      <c r="AQ34" s="10"/>
      <c r="AR34" s="10"/>
      <c r="AS34" s="10"/>
      <c r="AT34" s="10"/>
      <c r="AU34" s="10"/>
      <c r="AV34" s="10"/>
    </row>
    <row r="35" spans="1:48" customFormat="1" ht="14.25">
      <c r="A35" s="10"/>
      <c r="B35" s="10"/>
      <c r="C35" s="10"/>
      <c r="D35" s="10"/>
      <c r="E35" s="10"/>
      <c r="F35" s="11"/>
      <c r="H35" s="10"/>
      <c r="I35" s="10"/>
      <c r="J35" s="10"/>
      <c r="K35" s="10"/>
      <c r="L35" s="10"/>
      <c r="M35" s="11"/>
      <c r="O35" s="10"/>
      <c r="P35" s="10"/>
      <c r="Q35" s="10"/>
      <c r="R35" s="10"/>
      <c r="S35" s="11"/>
      <c r="U35" s="10"/>
      <c r="V35" s="10"/>
      <c r="W35" s="10"/>
      <c r="X35" s="10"/>
      <c r="Y35" s="10"/>
      <c r="Z35" s="11"/>
      <c r="AA35" s="11"/>
      <c r="AB35" s="11"/>
      <c r="AC35" s="10"/>
      <c r="AD35" s="10"/>
      <c r="AE35" s="10"/>
      <c r="AF35" s="10"/>
      <c r="AG35" s="10"/>
      <c r="AH35" s="10"/>
      <c r="AI35" s="31"/>
      <c r="AJ35" s="10"/>
      <c r="AK35" s="10"/>
      <c r="AL35" s="10"/>
      <c r="AM35" s="10"/>
      <c r="AN35" s="10"/>
      <c r="AO35" s="10"/>
      <c r="AP35" s="10"/>
      <c r="AQ35" s="10"/>
      <c r="AR35" s="10"/>
      <c r="AS35" s="10"/>
      <c r="AT35" s="10"/>
      <c r="AU35" s="10"/>
      <c r="AV35" s="10"/>
    </row>
    <row r="36" spans="1:48" customFormat="1" ht="14.25">
      <c r="A36" s="10"/>
      <c r="B36" s="10"/>
      <c r="C36" s="10"/>
      <c r="D36" s="10"/>
      <c r="E36" s="10"/>
      <c r="F36" s="11"/>
      <c r="H36" s="10"/>
      <c r="I36" s="10"/>
      <c r="J36" s="10"/>
      <c r="K36" s="10"/>
      <c r="L36" s="10"/>
      <c r="M36" s="11"/>
      <c r="O36" s="10"/>
      <c r="P36" s="10"/>
      <c r="Q36" s="10"/>
      <c r="R36" s="10"/>
      <c r="S36" s="11"/>
      <c r="U36" s="10"/>
      <c r="V36" s="10"/>
      <c r="W36" s="10"/>
      <c r="X36" s="10"/>
      <c r="Y36" s="10"/>
      <c r="Z36" s="11"/>
      <c r="AA36" s="11"/>
      <c r="AB36" s="11"/>
      <c r="AC36" s="10"/>
      <c r="AD36" s="10"/>
      <c r="AE36" s="10"/>
      <c r="AF36" s="10"/>
      <c r="AG36" s="10"/>
      <c r="AH36" s="10"/>
      <c r="AI36" s="31"/>
      <c r="AJ36" s="10"/>
      <c r="AK36" s="10"/>
      <c r="AL36" s="10"/>
      <c r="AM36" s="10"/>
      <c r="AN36" s="10"/>
      <c r="AO36" s="10"/>
      <c r="AP36" s="10"/>
      <c r="AQ36" s="10"/>
      <c r="AR36" s="10"/>
      <c r="AS36" s="10"/>
      <c r="AT36" s="10"/>
      <c r="AU36" s="10"/>
      <c r="AV36" s="10"/>
    </row>
    <row r="37" spans="1:48" customFormat="1" ht="14.25">
      <c r="A37" s="10"/>
      <c r="B37" s="10"/>
      <c r="C37" s="10"/>
      <c r="E37" s="10"/>
      <c r="F37" s="11"/>
      <c r="H37" s="10"/>
      <c r="I37" s="10"/>
      <c r="J37" s="10"/>
      <c r="K37" s="10"/>
      <c r="L37" s="10"/>
      <c r="M37" s="11"/>
      <c r="O37" s="10"/>
      <c r="P37" s="10"/>
      <c r="Q37" s="10"/>
      <c r="R37" s="10"/>
      <c r="S37" s="11"/>
      <c r="U37" s="10"/>
      <c r="V37" s="10"/>
      <c r="W37" s="10"/>
      <c r="X37" s="10"/>
      <c r="Y37" s="10"/>
      <c r="Z37" s="11"/>
      <c r="AA37" s="11"/>
      <c r="AB37" s="11"/>
      <c r="AC37" s="10"/>
      <c r="AD37" s="10"/>
      <c r="AE37" s="10"/>
      <c r="AF37" s="10"/>
      <c r="AG37" s="10"/>
      <c r="AH37" s="10"/>
      <c r="AI37" s="31"/>
      <c r="AJ37" s="10"/>
      <c r="AK37" s="10"/>
      <c r="AL37" s="10"/>
      <c r="AM37" s="10"/>
      <c r="AN37" s="10"/>
      <c r="AO37" s="10"/>
      <c r="AP37" s="10"/>
      <c r="AQ37" s="10"/>
      <c r="AR37" s="10"/>
      <c r="AS37" s="10"/>
      <c r="AT37" s="10"/>
      <c r="AU37" s="10"/>
      <c r="AV37" s="10"/>
    </row>
    <row r="38" spans="1:48" customFormat="1" ht="14.25">
      <c r="A38" s="10"/>
      <c r="B38" s="10"/>
      <c r="C38" s="10"/>
      <c r="D38" s="10"/>
      <c r="E38" s="10"/>
      <c r="F38" s="11"/>
      <c r="H38" s="10"/>
      <c r="I38" s="10"/>
      <c r="J38" s="10"/>
      <c r="K38" s="10"/>
      <c r="L38" s="10"/>
      <c r="M38" s="11"/>
      <c r="O38" s="10"/>
      <c r="P38" s="10"/>
      <c r="Q38" s="10"/>
      <c r="R38" s="10"/>
      <c r="S38" s="11"/>
      <c r="U38" s="10"/>
      <c r="V38" s="10"/>
      <c r="W38" s="10"/>
      <c r="X38" s="10"/>
      <c r="Y38" s="10"/>
      <c r="Z38" s="11"/>
      <c r="AA38" s="11"/>
      <c r="AB38" s="11"/>
      <c r="AC38" s="10"/>
      <c r="AD38" s="10"/>
      <c r="AE38" s="10"/>
      <c r="AF38" s="10"/>
      <c r="AG38" s="10"/>
      <c r="AH38" s="10"/>
      <c r="AI38" s="31"/>
      <c r="AJ38" s="10"/>
      <c r="AK38" s="10"/>
      <c r="AL38" s="10"/>
      <c r="AM38" s="10"/>
      <c r="AN38" s="10"/>
      <c r="AO38" s="10"/>
      <c r="AP38" s="10"/>
      <c r="AQ38" s="10"/>
      <c r="AR38" s="10"/>
      <c r="AS38" s="10"/>
      <c r="AT38" s="10"/>
      <c r="AU38" s="10"/>
      <c r="AV38" s="10"/>
    </row>
    <row r="39" spans="1:48" customFormat="1" ht="14.25">
      <c r="A39" s="10"/>
      <c r="B39" s="10"/>
      <c r="C39" s="10"/>
      <c r="D39" s="10"/>
      <c r="E39" s="10"/>
      <c r="F39" s="11"/>
      <c r="H39" s="10"/>
      <c r="I39" s="10"/>
      <c r="J39" s="10"/>
      <c r="K39" s="10"/>
      <c r="L39" s="10"/>
      <c r="M39" s="11"/>
      <c r="O39" s="10"/>
      <c r="P39" s="10"/>
      <c r="Q39" s="10"/>
      <c r="R39" s="10"/>
      <c r="S39" s="11"/>
      <c r="U39" s="10"/>
      <c r="V39" s="10"/>
      <c r="W39" s="10"/>
      <c r="X39" s="10"/>
      <c r="Y39" s="10"/>
      <c r="Z39" s="11"/>
      <c r="AA39" s="11"/>
      <c r="AB39" s="11"/>
      <c r="AC39" s="10"/>
      <c r="AD39" s="10"/>
      <c r="AE39" s="10"/>
      <c r="AF39" s="10"/>
      <c r="AG39" s="10"/>
      <c r="AH39" s="10"/>
      <c r="AI39" s="31"/>
      <c r="AJ39" s="10"/>
      <c r="AK39" s="10"/>
      <c r="AL39" s="10"/>
      <c r="AM39" s="10"/>
      <c r="AN39" s="10"/>
      <c r="AO39" s="10"/>
      <c r="AP39" s="10"/>
      <c r="AQ39" s="10"/>
      <c r="AR39" s="10"/>
      <c r="AS39" s="10"/>
      <c r="AT39" s="10"/>
      <c r="AU39" s="10"/>
      <c r="AV39" s="10"/>
    </row>
    <row r="40" spans="1:48" customFormat="1" ht="14.25">
      <c r="A40" s="10"/>
      <c r="B40" s="10"/>
      <c r="C40" s="10"/>
      <c r="D40" s="10"/>
      <c r="E40" s="10"/>
      <c r="F40" s="11"/>
      <c r="H40" s="10"/>
      <c r="I40" s="10"/>
      <c r="J40" s="10"/>
      <c r="K40" s="10"/>
      <c r="L40" s="10"/>
      <c r="M40" s="11"/>
      <c r="O40" s="10"/>
      <c r="P40" s="10"/>
      <c r="Q40" s="10"/>
      <c r="R40" s="10"/>
      <c r="S40" s="11"/>
      <c r="U40" s="10"/>
      <c r="V40" s="10"/>
      <c r="W40" s="10"/>
      <c r="X40" s="10"/>
      <c r="Y40" s="10"/>
      <c r="Z40" s="11"/>
      <c r="AA40" s="11"/>
      <c r="AB40" s="11"/>
      <c r="AC40" s="10"/>
      <c r="AD40" s="10"/>
      <c r="AE40" s="10"/>
      <c r="AF40" s="10"/>
      <c r="AG40" s="10"/>
      <c r="AH40" s="10"/>
      <c r="AI40" s="31"/>
      <c r="AJ40" s="10"/>
      <c r="AK40" s="10"/>
      <c r="AL40" s="10"/>
      <c r="AM40" s="10"/>
      <c r="AN40" s="10"/>
      <c r="AO40" s="10"/>
      <c r="AP40" s="10"/>
      <c r="AQ40" s="10"/>
      <c r="AR40" s="10"/>
      <c r="AS40" s="10"/>
      <c r="AT40" s="10"/>
      <c r="AU40" s="10"/>
      <c r="AV40" s="10"/>
    </row>
    <row r="41" spans="1:48" customFormat="1" ht="14.25">
      <c r="A41" s="10"/>
      <c r="B41" s="10"/>
      <c r="C41" s="10"/>
      <c r="D41" s="10"/>
      <c r="E41" s="10"/>
      <c r="F41" s="11"/>
      <c r="H41" s="10"/>
      <c r="I41" s="10"/>
      <c r="J41" s="10"/>
      <c r="K41" s="10"/>
      <c r="L41" s="10"/>
      <c r="M41" s="11"/>
      <c r="O41" s="10"/>
      <c r="P41" s="10"/>
      <c r="Q41" s="10"/>
      <c r="R41" s="10"/>
      <c r="S41" s="11"/>
      <c r="U41" s="10"/>
      <c r="V41" s="10"/>
      <c r="W41" s="10"/>
      <c r="X41" s="10"/>
      <c r="Y41" s="10"/>
      <c r="Z41" s="11"/>
      <c r="AA41" s="11"/>
      <c r="AB41" s="11"/>
      <c r="AC41" s="10"/>
      <c r="AD41" s="10"/>
      <c r="AE41" s="10"/>
      <c r="AF41" s="10"/>
      <c r="AG41" s="10"/>
      <c r="AH41" s="10"/>
      <c r="AI41" s="31"/>
      <c r="AJ41" s="10"/>
      <c r="AK41" s="10"/>
      <c r="AL41" s="10"/>
      <c r="AM41" s="10"/>
      <c r="AN41" s="10"/>
      <c r="AO41" s="10"/>
      <c r="AP41" s="10"/>
      <c r="AQ41" s="10"/>
      <c r="AR41" s="10"/>
      <c r="AS41" s="10"/>
      <c r="AT41" s="10"/>
      <c r="AU41" s="10"/>
      <c r="AV41" s="10"/>
    </row>
    <row r="42" spans="1:48" customFormat="1" ht="14.25">
      <c r="A42" s="10"/>
      <c r="B42" s="10"/>
      <c r="C42" s="10"/>
      <c r="D42" s="10"/>
      <c r="E42" s="10"/>
      <c r="F42" s="11"/>
      <c r="H42" s="10"/>
      <c r="I42" s="10"/>
      <c r="J42" s="10"/>
      <c r="K42" s="10"/>
      <c r="L42" s="10"/>
      <c r="M42" s="11"/>
      <c r="O42" s="10"/>
      <c r="P42" s="10"/>
      <c r="Q42" s="10"/>
      <c r="R42" s="10"/>
      <c r="S42" s="11"/>
      <c r="U42" s="10"/>
      <c r="V42" s="10"/>
      <c r="W42" s="10"/>
      <c r="X42" s="10"/>
      <c r="Y42" s="10"/>
      <c r="Z42" s="11"/>
      <c r="AA42" s="11"/>
      <c r="AB42" s="11"/>
      <c r="AC42" s="10"/>
      <c r="AD42" s="10"/>
      <c r="AE42" s="10"/>
      <c r="AF42" s="10"/>
      <c r="AG42" s="10"/>
      <c r="AH42" s="10"/>
      <c r="AI42" s="31"/>
      <c r="AJ42" s="10"/>
      <c r="AK42" s="10"/>
      <c r="AL42" s="10"/>
      <c r="AM42" s="10"/>
      <c r="AN42" s="10"/>
      <c r="AO42" s="10"/>
      <c r="AP42" s="10"/>
      <c r="AQ42" s="10"/>
      <c r="AR42" s="10"/>
      <c r="AS42" s="10"/>
      <c r="AT42" s="10"/>
      <c r="AU42" s="10"/>
      <c r="AV42" s="10"/>
    </row>
    <row r="43" spans="1:48" customFormat="1" ht="14.25">
      <c r="A43" s="10"/>
      <c r="B43" s="10"/>
      <c r="C43" s="10"/>
      <c r="D43" s="10"/>
      <c r="E43" s="10"/>
      <c r="F43" s="11"/>
      <c r="H43" s="10"/>
      <c r="I43" s="10"/>
      <c r="J43" s="10"/>
      <c r="K43" s="10"/>
      <c r="L43" s="10"/>
      <c r="M43" s="11"/>
      <c r="O43" s="10"/>
      <c r="P43" s="10"/>
      <c r="Q43" s="10"/>
      <c r="R43" s="10"/>
      <c r="S43" s="11"/>
      <c r="U43" s="10"/>
      <c r="V43" s="10"/>
      <c r="W43" s="10"/>
      <c r="X43" s="10"/>
      <c r="Y43" s="10"/>
      <c r="Z43" s="11"/>
      <c r="AA43" s="11"/>
      <c r="AB43" s="11"/>
      <c r="AC43" s="10"/>
      <c r="AD43" s="10"/>
      <c r="AE43" s="10"/>
      <c r="AF43" s="10"/>
      <c r="AG43" s="10"/>
      <c r="AH43" s="10"/>
      <c r="AI43" s="31"/>
      <c r="AJ43" s="10"/>
      <c r="AK43" s="10"/>
      <c r="AL43" s="10"/>
      <c r="AM43" s="10"/>
      <c r="AN43" s="10"/>
      <c r="AO43" s="10"/>
      <c r="AP43" s="10"/>
      <c r="AQ43" s="10"/>
      <c r="AR43" s="10"/>
      <c r="AS43" s="10"/>
      <c r="AT43" s="10"/>
      <c r="AU43" s="10"/>
      <c r="AV43" s="10"/>
    </row>
    <row r="44" spans="1:48" customFormat="1" ht="14.25">
      <c r="A44" s="10"/>
      <c r="B44" s="10"/>
      <c r="C44" s="10"/>
      <c r="D44" s="10"/>
      <c r="E44" s="10"/>
      <c r="F44" s="11"/>
      <c r="H44" s="10"/>
      <c r="I44" s="10"/>
      <c r="J44" s="10"/>
      <c r="K44" s="10"/>
      <c r="L44" s="10"/>
      <c r="M44" s="11"/>
      <c r="O44" s="10"/>
      <c r="P44" s="10"/>
      <c r="Q44" s="10"/>
      <c r="R44" s="10"/>
      <c r="S44" s="11"/>
      <c r="U44" s="10"/>
      <c r="V44" s="10"/>
      <c r="W44" s="10"/>
      <c r="X44" s="10"/>
      <c r="Y44" s="10"/>
      <c r="Z44" s="11"/>
      <c r="AA44" s="11"/>
      <c r="AB44" s="11"/>
      <c r="AC44" s="10"/>
      <c r="AD44" s="10"/>
      <c r="AE44" s="10"/>
      <c r="AF44" s="10"/>
      <c r="AG44" s="10"/>
      <c r="AH44" s="10"/>
      <c r="AI44" s="31"/>
      <c r="AJ44" s="10"/>
      <c r="AK44" s="10"/>
      <c r="AL44" s="10"/>
      <c r="AM44" s="10"/>
      <c r="AN44" s="10"/>
      <c r="AO44" s="10"/>
      <c r="AP44" s="10"/>
      <c r="AQ44" s="10"/>
      <c r="AR44" s="10"/>
      <c r="AS44" s="10"/>
      <c r="AT44" s="10"/>
      <c r="AU44" s="10"/>
      <c r="AV44" s="10"/>
    </row>
    <row r="45" spans="1:48" customFormat="1" ht="14.25">
      <c r="A45" s="10"/>
      <c r="B45" s="10"/>
      <c r="C45" s="10"/>
      <c r="D45" s="10"/>
      <c r="E45" s="10"/>
      <c r="F45" s="11"/>
      <c r="H45" s="10"/>
      <c r="I45" s="10"/>
      <c r="J45" s="10"/>
      <c r="K45" s="10"/>
      <c r="L45" s="10"/>
      <c r="M45" s="11"/>
      <c r="O45" s="10"/>
      <c r="P45" s="10"/>
      <c r="Q45" s="10"/>
      <c r="R45" s="10"/>
      <c r="S45" s="11"/>
      <c r="U45" s="10"/>
      <c r="V45" s="10"/>
      <c r="W45" s="10"/>
      <c r="X45" s="10"/>
      <c r="Y45" s="10"/>
      <c r="Z45" s="11"/>
      <c r="AA45" s="11"/>
      <c r="AB45" s="11"/>
      <c r="AC45" s="10"/>
      <c r="AD45" s="10"/>
      <c r="AE45" s="10"/>
      <c r="AF45" s="10"/>
      <c r="AG45" s="10"/>
      <c r="AH45" s="10"/>
      <c r="AI45" s="31"/>
      <c r="AJ45" s="10"/>
      <c r="AK45" s="10"/>
      <c r="AL45" s="10"/>
      <c r="AM45" s="10"/>
      <c r="AN45" s="10"/>
      <c r="AO45" s="10"/>
      <c r="AP45" s="10"/>
      <c r="AQ45" s="10"/>
      <c r="AR45" s="10"/>
      <c r="AS45" s="10"/>
      <c r="AT45" s="10"/>
      <c r="AU45" s="10"/>
      <c r="AV45" s="10"/>
    </row>
    <row r="46" spans="1:48" customFormat="1" ht="14.25">
      <c r="A46" s="10"/>
      <c r="B46" s="10"/>
      <c r="C46" s="10"/>
      <c r="D46" s="10"/>
      <c r="E46" s="10"/>
      <c r="F46" s="11"/>
      <c r="H46" s="10"/>
      <c r="I46" s="10"/>
      <c r="J46" s="10"/>
      <c r="K46" s="10"/>
      <c r="L46" s="10"/>
      <c r="M46" s="11"/>
      <c r="O46" s="10"/>
      <c r="P46" s="10"/>
      <c r="Q46" s="10"/>
      <c r="R46" s="10"/>
      <c r="S46" s="11"/>
      <c r="U46" s="10"/>
      <c r="V46" s="10"/>
      <c r="W46" s="10"/>
      <c r="X46" s="10"/>
      <c r="Y46" s="10"/>
      <c r="Z46" s="11"/>
      <c r="AA46" s="11"/>
      <c r="AB46" s="11"/>
      <c r="AC46" s="10"/>
      <c r="AD46" s="10"/>
      <c r="AE46" s="10"/>
      <c r="AF46" s="10"/>
      <c r="AG46" s="10"/>
      <c r="AH46" s="10"/>
      <c r="AI46" s="31"/>
      <c r="AJ46" s="10"/>
      <c r="AK46" s="10"/>
      <c r="AL46" s="10"/>
      <c r="AM46" s="10"/>
      <c r="AN46" s="10"/>
      <c r="AO46" s="10"/>
      <c r="AP46" s="10"/>
      <c r="AQ46" s="10"/>
      <c r="AR46" s="10"/>
      <c r="AS46" s="10"/>
      <c r="AT46" s="10"/>
      <c r="AU46" s="10"/>
      <c r="AV46" s="10"/>
    </row>
    <row r="47" spans="1:48" customFormat="1" ht="14.25">
      <c r="A47" s="10"/>
      <c r="B47" s="10"/>
      <c r="C47" s="10"/>
      <c r="D47" s="10"/>
      <c r="E47" s="10"/>
      <c r="F47" s="11"/>
      <c r="H47" s="10"/>
      <c r="I47" s="10"/>
      <c r="J47" s="10"/>
      <c r="K47" s="10"/>
      <c r="L47" s="10"/>
      <c r="M47" s="11"/>
      <c r="O47" s="10"/>
      <c r="P47" s="10"/>
      <c r="Q47" s="10"/>
      <c r="R47" s="10"/>
      <c r="S47" s="11"/>
      <c r="U47" s="10"/>
      <c r="V47" s="10"/>
      <c r="W47" s="10"/>
      <c r="X47" s="10"/>
      <c r="Y47" s="10"/>
      <c r="Z47" s="11"/>
      <c r="AA47" s="11"/>
      <c r="AB47" s="11"/>
      <c r="AC47" s="10"/>
      <c r="AD47" s="10"/>
      <c r="AE47" s="10"/>
      <c r="AF47" s="10"/>
      <c r="AG47" s="10"/>
      <c r="AH47" s="10"/>
      <c r="AI47" s="31"/>
      <c r="AJ47" s="10"/>
      <c r="AK47" s="10"/>
      <c r="AL47" s="10"/>
      <c r="AM47" s="10"/>
      <c r="AN47" s="10"/>
      <c r="AO47" s="10"/>
      <c r="AP47" s="10"/>
      <c r="AQ47" s="10"/>
      <c r="AR47" s="10"/>
      <c r="AS47" s="10"/>
      <c r="AT47" s="10"/>
      <c r="AU47" s="10"/>
      <c r="AV47" s="10"/>
    </row>
    <row r="48" spans="1:48" customFormat="1" ht="14.25">
      <c r="A48" s="10"/>
      <c r="B48" s="10"/>
      <c r="C48" s="10"/>
      <c r="D48" s="10"/>
      <c r="E48" s="10"/>
      <c r="F48" s="11"/>
      <c r="H48" s="10"/>
      <c r="I48" s="10"/>
      <c r="J48" s="10"/>
      <c r="K48" s="10"/>
      <c r="L48" s="10"/>
      <c r="M48" s="11"/>
      <c r="O48" s="10"/>
      <c r="P48" s="10"/>
      <c r="Q48" s="10"/>
      <c r="R48" s="10"/>
      <c r="S48" s="11"/>
      <c r="U48" s="10"/>
      <c r="V48" s="10"/>
      <c r="W48" s="10"/>
      <c r="X48" s="10"/>
      <c r="Y48" s="10"/>
      <c r="Z48" s="11"/>
      <c r="AA48" s="11"/>
      <c r="AB48" s="11"/>
      <c r="AC48" s="10"/>
      <c r="AD48" s="10"/>
      <c r="AE48" s="10"/>
      <c r="AF48" s="10"/>
      <c r="AG48" s="10"/>
      <c r="AH48" s="10"/>
      <c r="AI48" s="31"/>
      <c r="AJ48" s="10"/>
      <c r="AK48" s="10"/>
      <c r="AL48" s="10"/>
      <c r="AM48" s="10"/>
      <c r="AN48" s="10"/>
      <c r="AO48" s="10"/>
      <c r="AP48" s="10"/>
      <c r="AQ48" s="10"/>
      <c r="AR48" s="10"/>
      <c r="AS48" s="10"/>
      <c r="AT48" s="10"/>
      <c r="AU48" s="10"/>
      <c r="AV48" s="10"/>
    </row>
    <row r="49" spans="1:48" customFormat="1" ht="14.25">
      <c r="A49" s="10"/>
      <c r="B49" s="10"/>
      <c r="C49" s="10"/>
      <c r="D49" s="10"/>
      <c r="E49" s="10"/>
      <c r="F49" s="11"/>
      <c r="H49" s="10"/>
      <c r="I49" s="10"/>
      <c r="J49" s="10"/>
      <c r="K49" s="10"/>
      <c r="L49" s="10"/>
      <c r="M49" s="11"/>
      <c r="O49" s="10"/>
      <c r="P49" s="10"/>
      <c r="Q49" s="10"/>
      <c r="R49" s="10"/>
      <c r="S49" s="11"/>
      <c r="U49" s="10"/>
      <c r="V49" s="10"/>
      <c r="W49" s="10"/>
      <c r="X49" s="10"/>
      <c r="Y49" s="10"/>
      <c r="Z49" s="11"/>
      <c r="AA49" s="11"/>
      <c r="AB49" s="11"/>
      <c r="AC49" s="10"/>
      <c r="AD49" s="10"/>
      <c r="AE49" s="10"/>
      <c r="AF49" s="10"/>
      <c r="AG49" s="10"/>
      <c r="AH49" s="10"/>
      <c r="AI49" s="31"/>
      <c r="AJ49" s="10"/>
      <c r="AK49" s="10"/>
      <c r="AL49" s="10"/>
      <c r="AM49" s="10"/>
      <c r="AN49" s="10"/>
      <c r="AO49" s="10"/>
      <c r="AP49" s="10"/>
      <c r="AQ49" s="10"/>
      <c r="AR49" s="10"/>
      <c r="AS49" s="10"/>
      <c r="AT49" s="10"/>
      <c r="AU49" s="10"/>
      <c r="AV49" s="10"/>
    </row>
    <row r="50" spans="1:48" customFormat="1" ht="14.25">
      <c r="A50" s="10"/>
      <c r="B50" s="10"/>
      <c r="C50" s="10"/>
      <c r="D50" s="10"/>
      <c r="E50" s="10"/>
      <c r="F50" s="11"/>
      <c r="H50" s="10"/>
      <c r="I50" s="10"/>
      <c r="J50" s="10"/>
      <c r="K50" s="10"/>
      <c r="L50" s="10"/>
      <c r="M50" s="11"/>
      <c r="O50" s="10"/>
      <c r="P50" s="10"/>
      <c r="Q50" s="10"/>
      <c r="R50" s="10"/>
      <c r="S50" s="11"/>
      <c r="U50" s="10"/>
      <c r="V50" s="10"/>
      <c r="W50" s="10"/>
      <c r="X50" s="10"/>
      <c r="Y50" s="10"/>
      <c r="Z50" s="11"/>
      <c r="AA50" s="11"/>
      <c r="AB50" s="11"/>
      <c r="AC50" s="10"/>
      <c r="AD50" s="10"/>
      <c r="AE50" s="10"/>
      <c r="AF50" s="10"/>
      <c r="AG50" s="10"/>
      <c r="AH50" s="10"/>
      <c r="AI50" s="31"/>
      <c r="AJ50" s="10"/>
      <c r="AK50" s="10"/>
      <c r="AL50" s="10"/>
      <c r="AM50" s="10"/>
      <c r="AN50" s="10"/>
      <c r="AO50" s="10"/>
      <c r="AP50" s="10"/>
      <c r="AQ50" s="10"/>
      <c r="AR50" s="10"/>
      <c r="AS50" s="10"/>
      <c r="AT50" s="10"/>
      <c r="AU50" s="10"/>
      <c r="AV50" s="10"/>
    </row>
    <row r="51" spans="1:48" customFormat="1" ht="14.25">
      <c r="A51" s="10"/>
      <c r="B51" s="10"/>
      <c r="C51" s="10"/>
      <c r="D51" s="10"/>
      <c r="E51" s="10"/>
      <c r="F51" s="11"/>
      <c r="H51" s="10"/>
      <c r="I51" s="10"/>
      <c r="J51" s="10"/>
      <c r="K51" s="10"/>
      <c r="L51" s="10"/>
      <c r="M51" s="11"/>
      <c r="O51" s="10"/>
      <c r="P51" s="10"/>
      <c r="Q51" s="10"/>
      <c r="R51" s="10"/>
      <c r="S51" s="11"/>
      <c r="U51" s="10"/>
      <c r="V51" s="10"/>
      <c r="W51" s="10"/>
      <c r="X51" s="10"/>
      <c r="Y51" s="10"/>
      <c r="Z51" s="11"/>
      <c r="AA51" s="11"/>
      <c r="AB51" s="11"/>
      <c r="AC51" s="10"/>
      <c r="AD51" s="10"/>
      <c r="AE51" s="10"/>
      <c r="AF51" s="10"/>
      <c r="AG51" s="10"/>
      <c r="AH51" s="10"/>
      <c r="AI51" s="31"/>
      <c r="AJ51" s="10"/>
      <c r="AK51" s="10"/>
      <c r="AL51" s="10"/>
      <c r="AM51" s="10"/>
      <c r="AN51" s="10"/>
      <c r="AO51" s="10"/>
      <c r="AP51" s="10"/>
      <c r="AQ51" s="10"/>
      <c r="AR51" s="10"/>
      <c r="AS51" s="10"/>
      <c r="AT51" s="10"/>
      <c r="AU51" s="10"/>
      <c r="AV51" s="10"/>
    </row>
    <row r="52" spans="1:48" customFormat="1" ht="14.25">
      <c r="A52" s="10"/>
      <c r="B52" s="10"/>
      <c r="C52" s="10"/>
      <c r="D52" s="10"/>
      <c r="E52" s="10"/>
      <c r="F52" s="11"/>
      <c r="H52" s="10"/>
      <c r="I52" s="10"/>
      <c r="J52" s="10"/>
      <c r="K52" s="10"/>
      <c r="L52" s="10"/>
      <c r="M52" s="11"/>
      <c r="O52" s="10"/>
      <c r="P52" s="10"/>
      <c r="Q52" s="10"/>
      <c r="R52" s="10"/>
      <c r="S52" s="11"/>
      <c r="U52" s="10"/>
      <c r="V52" s="10"/>
      <c r="W52" s="10"/>
      <c r="X52" s="10"/>
      <c r="Y52" s="10"/>
      <c r="Z52" s="11"/>
      <c r="AA52" s="11"/>
      <c r="AB52" s="11"/>
      <c r="AC52" s="10"/>
      <c r="AD52" s="10"/>
      <c r="AE52" s="10"/>
      <c r="AF52" s="10"/>
      <c r="AG52" s="10"/>
      <c r="AH52" s="10"/>
      <c r="AI52" s="31"/>
      <c r="AJ52" s="10"/>
      <c r="AK52" s="10"/>
      <c r="AL52" s="10"/>
      <c r="AM52" s="10"/>
      <c r="AN52" s="10"/>
      <c r="AO52" s="10"/>
      <c r="AP52" s="10"/>
      <c r="AQ52" s="10"/>
      <c r="AR52" s="10"/>
      <c r="AS52" s="10"/>
      <c r="AT52" s="10"/>
      <c r="AU52" s="10"/>
      <c r="AV52" s="10"/>
    </row>
    <row r="53" spans="1:48" customFormat="1" ht="14.25">
      <c r="A53" s="10"/>
      <c r="B53" s="10"/>
      <c r="C53" s="10"/>
      <c r="D53" s="10"/>
      <c r="E53" s="10"/>
      <c r="F53" s="11"/>
      <c r="H53" s="10"/>
      <c r="I53" s="10"/>
      <c r="J53" s="10"/>
      <c r="K53" s="10"/>
      <c r="L53" s="10"/>
      <c r="M53" s="11"/>
      <c r="O53" s="10"/>
      <c r="P53" s="10"/>
      <c r="Q53" s="10"/>
      <c r="R53" s="10"/>
      <c r="S53" s="11"/>
      <c r="U53" s="10"/>
      <c r="V53" s="10"/>
      <c r="W53" s="10"/>
      <c r="X53" s="10"/>
      <c r="Y53" s="10"/>
      <c r="Z53" s="11"/>
      <c r="AA53" s="11"/>
      <c r="AB53" s="11"/>
      <c r="AC53" s="10"/>
      <c r="AD53" s="10"/>
      <c r="AE53" s="10"/>
      <c r="AF53" s="10"/>
      <c r="AG53" s="10"/>
      <c r="AH53" s="10"/>
      <c r="AI53" s="31"/>
      <c r="AJ53" s="10"/>
      <c r="AK53" s="10"/>
      <c r="AL53" s="10"/>
      <c r="AM53" s="10"/>
      <c r="AN53" s="10"/>
      <c r="AO53" s="10"/>
      <c r="AP53" s="10"/>
      <c r="AQ53" s="10"/>
      <c r="AR53" s="10"/>
      <c r="AS53" s="10"/>
      <c r="AT53" s="10"/>
      <c r="AU53" s="10"/>
      <c r="AV53" s="10"/>
    </row>
    <row r="54" spans="1:48" customFormat="1" ht="14.25">
      <c r="A54" s="10"/>
      <c r="B54" s="10"/>
      <c r="C54" s="10"/>
      <c r="D54" s="10"/>
      <c r="E54" s="10"/>
      <c r="F54" s="11"/>
      <c r="H54" s="10"/>
      <c r="I54" s="10"/>
      <c r="J54" s="10"/>
      <c r="K54" s="10"/>
      <c r="L54" s="10"/>
      <c r="M54" s="11"/>
      <c r="O54" s="10"/>
      <c r="P54" s="10"/>
      <c r="Q54" s="10"/>
      <c r="R54" s="10"/>
      <c r="S54" s="11"/>
      <c r="U54" s="10"/>
      <c r="V54" s="10"/>
      <c r="W54" s="10"/>
      <c r="X54" s="10"/>
      <c r="Y54" s="10"/>
      <c r="Z54" s="11"/>
      <c r="AA54" s="11"/>
      <c r="AB54" s="11"/>
      <c r="AC54" s="10"/>
      <c r="AD54" s="10"/>
      <c r="AE54" s="10"/>
      <c r="AF54" s="10"/>
      <c r="AG54" s="10"/>
      <c r="AH54" s="10"/>
      <c r="AI54" s="31"/>
      <c r="AJ54" s="10"/>
      <c r="AK54" s="10"/>
      <c r="AL54" s="10"/>
      <c r="AM54" s="10"/>
      <c r="AN54" s="10"/>
      <c r="AO54" s="10"/>
      <c r="AP54" s="10"/>
      <c r="AQ54" s="10"/>
      <c r="AR54" s="10"/>
      <c r="AS54" s="10"/>
      <c r="AT54" s="10"/>
      <c r="AU54" s="10"/>
      <c r="AV54" s="10"/>
    </row>
    <row r="55" spans="1:48" customFormat="1" ht="14.25">
      <c r="A55" s="10"/>
      <c r="B55" s="10"/>
      <c r="C55" s="10"/>
      <c r="D55" s="10"/>
      <c r="E55" s="10"/>
      <c r="F55" s="11"/>
      <c r="H55" s="10"/>
      <c r="I55" s="10"/>
      <c r="J55" s="10"/>
      <c r="K55" s="10"/>
      <c r="L55" s="10"/>
      <c r="M55" s="11"/>
      <c r="O55" s="10"/>
      <c r="P55" s="10"/>
      <c r="Q55" s="10"/>
      <c r="R55" s="10"/>
      <c r="S55" s="11"/>
      <c r="U55" s="10"/>
      <c r="V55" s="10"/>
      <c r="W55" s="10"/>
      <c r="X55" s="10"/>
      <c r="Y55" s="10"/>
      <c r="Z55" s="11"/>
      <c r="AA55" s="11"/>
      <c r="AB55" s="11"/>
      <c r="AC55" s="10"/>
      <c r="AD55" s="10"/>
      <c r="AE55" s="10"/>
      <c r="AF55" s="10"/>
      <c r="AG55" s="10"/>
      <c r="AH55" s="10"/>
      <c r="AI55" s="31"/>
      <c r="AJ55" s="10"/>
      <c r="AK55" s="10"/>
      <c r="AL55" s="10"/>
      <c r="AM55" s="10"/>
      <c r="AN55" s="10"/>
      <c r="AO55" s="10"/>
      <c r="AP55" s="10"/>
      <c r="AQ55" s="10"/>
      <c r="AR55" s="10"/>
      <c r="AS55" s="10"/>
      <c r="AT55" s="10"/>
      <c r="AU55" s="10"/>
      <c r="AV55" s="10"/>
    </row>
    <row r="56" spans="1:48" customFormat="1" ht="14.25">
      <c r="A56" s="10"/>
      <c r="B56" s="10"/>
      <c r="C56" s="10"/>
      <c r="D56" s="10"/>
      <c r="E56" s="10"/>
      <c r="F56" s="11"/>
      <c r="H56" s="10"/>
      <c r="I56" s="10"/>
      <c r="J56" s="10"/>
      <c r="K56" s="10"/>
      <c r="L56" s="10"/>
      <c r="M56" s="11"/>
      <c r="O56" s="10"/>
      <c r="P56" s="10"/>
      <c r="Q56" s="10"/>
      <c r="R56" s="10"/>
      <c r="S56" s="11"/>
      <c r="U56" s="10"/>
      <c r="V56" s="10"/>
      <c r="W56" s="10"/>
      <c r="X56" s="10"/>
      <c r="Y56" s="10"/>
      <c r="Z56" s="11"/>
      <c r="AA56" s="11"/>
      <c r="AB56" s="11"/>
      <c r="AC56" s="10"/>
      <c r="AD56" s="10"/>
      <c r="AE56" s="10"/>
      <c r="AF56" s="10"/>
      <c r="AG56" s="10"/>
      <c r="AH56" s="10"/>
      <c r="AI56" s="31"/>
      <c r="AJ56" s="10"/>
      <c r="AK56" s="10"/>
      <c r="AL56" s="10"/>
      <c r="AM56" s="10"/>
      <c r="AN56" s="10"/>
      <c r="AO56" s="10"/>
      <c r="AP56" s="10"/>
      <c r="AQ56" s="10"/>
      <c r="AR56" s="10"/>
      <c r="AS56" s="10"/>
      <c r="AT56" s="10"/>
      <c r="AU56" s="10"/>
      <c r="AV56" s="10"/>
    </row>
    <row r="57" spans="1:48" customFormat="1" ht="14.25">
      <c r="A57" s="10"/>
      <c r="B57" s="10"/>
      <c r="C57" s="10"/>
      <c r="D57" s="10"/>
      <c r="E57" s="10"/>
      <c r="F57" s="11"/>
      <c r="H57" s="10"/>
      <c r="I57" s="10"/>
      <c r="J57" s="10"/>
      <c r="K57" s="10"/>
      <c r="L57" s="10"/>
      <c r="M57" s="11"/>
      <c r="O57" s="10"/>
      <c r="P57" s="10"/>
      <c r="Q57" s="10"/>
      <c r="R57" s="10"/>
      <c r="S57" s="11"/>
      <c r="U57" s="10"/>
      <c r="V57" s="10"/>
      <c r="W57" s="10"/>
      <c r="X57" s="10"/>
      <c r="Y57" s="10"/>
      <c r="Z57" s="11"/>
      <c r="AA57" s="11"/>
      <c r="AB57" s="11"/>
      <c r="AC57" s="10"/>
      <c r="AD57" s="10"/>
      <c r="AE57" s="10"/>
      <c r="AF57" s="10"/>
      <c r="AG57" s="10"/>
      <c r="AH57" s="10"/>
      <c r="AI57" s="31"/>
      <c r="AJ57" s="10"/>
      <c r="AK57" s="10"/>
      <c r="AL57" s="10"/>
      <c r="AM57" s="10"/>
      <c r="AN57" s="10"/>
      <c r="AO57" s="10"/>
      <c r="AP57" s="10"/>
      <c r="AQ57" s="10"/>
      <c r="AR57" s="10"/>
      <c r="AS57" s="10"/>
      <c r="AT57" s="10"/>
      <c r="AU57" s="10"/>
      <c r="AV57" s="10"/>
    </row>
    <row r="58" spans="1:48" customFormat="1" ht="14.25">
      <c r="A58" s="10"/>
      <c r="B58" s="10"/>
      <c r="C58" s="10"/>
      <c r="D58" s="10"/>
      <c r="E58" s="10"/>
      <c r="F58" s="11"/>
      <c r="H58" s="10"/>
      <c r="I58" s="10"/>
      <c r="J58" s="10"/>
      <c r="K58" s="10"/>
      <c r="L58" s="10"/>
      <c r="M58" s="11"/>
      <c r="O58" s="10"/>
      <c r="P58" s="10"/>
      <c r="Q58" s="10"/>
      <c r="R58" s="10"/>
      <c r="S58" s="11"/>
      <c r="U58" s="10"/>
      <c r="V58" s="10"/>
      <c r="W58" s="10"/>
      <c r="X58" s="10"/>
      <c r="Y58" s="10"/>
      <c r="Z58" s="11"/>
      <c r="AA58" s="11"/>
      <c r="AB58" s="11"/>
      <c r="AC58" s="10"/>
      <c r="AD58" s="10"/>
      <c r="AE58" s="10"/>
      <c r="AF58" s="10"/>
      <c r="AG58" s="10"/>
      <c r="AH58" s="10"/>
      <c r="AI58" s="31"/>
      <c r="AJ58" s="10"/>
      <c r="AK58" s="10"/>
      <c r="AL58" s="10"/>
      <c r="AM58" s="10"/>
      <c r="AN58" s="10"/>
      <c r="AO58" s="10"/>
      <c r="AP58" s="10"/>
      <c r="AQ58" s="10"/>
      <c r="AR58" s="10"/>
      <c r="AS58" s="10"/>
      <c r="AT58" s="10"/>
      <c r="AU58" s="10"/>
      <c r="AV58" s="10"/>
    </row>
    <row r="59" spans="1:48" customFormat="1" ht="14.25">
      <c r="A59" s="10"/>
      <c r="B59" s="10"/>
      <c r="C59" s="10"/>
      <c r="D59" s="10"/>
      <c r="E59" s="10"/>
      <c r="F59" s="11"/>
      <c r="H59" s="10"/>
      <c r="I59" s="10"/>
      <c r="J59" s="10"/>
      <c r="K59" s="10"/>
      <c r="L59" s="10"/>
      <c r="M59" s="11"/>
      <c r="O59" s="10"/>
      <c r="P59" s="10"/>
      <c r="Q59" s="10"/>
      <c r="R59" s="10"/>
      <c r="S59" s="11"/>
      <c r="U59" s="10"/>
      <c r="V59" s="10"/>
      <c r="W59" s="10"/>
      <c r="X59" s="10"/>
      <c r="Y59" s="10"/>
      <c r="Z59" s="11"/>
      <c r="AA59" s="11"/>
      <c r="AB59" s="11"/>
      <c r="AC59" s="10"/>
      <c r="AD59" s="10"/>
      <c r="AE59" s="10"/>
      <c r="AF59" s="10"/>
      <c r="AG59" s="10"/>
      <c r="AH59" s="10"/>
      <c r="AI59" s="31"/>
      <c r="AJ59" s="10"/>
      <c r="AK59" s="10"/>
      <c r="AL59" s="10"/>
      <c r="AM59" s="10"/>
      <c r="AN59" s="10"/>
      <c r="AO59" s="10"/>
      <c r="AP59" s="10"/>
      <c r="AQ59" s="10"/>
      <c r="AR59" s="10"/>
      <c r="AS59" s="10"/>
      <c r="AT59" s="10"/>
      <c r="AU59" s="10"/>
      <c r="AV59" s="10"/>
    </row>
    <row r="60" spans="1:48" customFormat="1" ht="14.25">
      <c r="A60" s="10"/>
      <c r="B60" s="10"/>
      <c r="C60" s="10"/>
      <c r="D60" s="10"/>
      <c r="E60" s="10"/>
      <c r="F60" s="11"/>
      <c r="H60" s="10"/>
      <c r="I60" s="10"/>
      <c r="J60" s="10"/>
      <c r="K60" s="10"/>
      <c r="L60" s="10"/>
      <c r="M60" s="11"/>
      <c r="O60" s="10"/>
      <c r="P60" s="10"/>
      <c r="Q60" s="10"/>
      <c r="R60" s="10"/>
      <c r="S60" s="11"/>
      <c r="U60" s="10"/>
      <c r="V60" s="10"/>
      <c r="W60" s="10"/>
      <c r="X60" s="10"/>
      <c r="Y60" s="10"/>
      <c r="Z60" s="11"/>
      <c r="AA60" s="11"/>
      <c r="AB60" s="11"/>
      <c r="AC60" s="10"/>
      <c r="AD60" s="10"/>
      <c r="AE60" s="10"/>
      <c r="AF60" s="10"/>
      <c r="AG60" s="10"/>
      <c r="AH60" s="10"/>
      <c r="AI60" s="31"/>
      <c r="AJ60" s="10"/>
      <c r="AK60" s="10"/>
      <c r="AL60" s="10"/>
      <c r="AM60" s="10"/>
      <c r="AN60" s="10"/>
      <c r="AO60" s="10"/>
      <c r="AP60" s="10"/>
      <c r="AQ60" s="10"/>
      <c r="AR60" s="10"/>
      <c r="AS60" s="10"/>
      <c r="AT60" s="10"/>
      <c r="AU60" s="10"/>
      <c r="AV60" s="10"/>
    </row>
    <row r="61" spans="1:48" customFormat="1" ht="14.25">
      <c r="A61" s="10"/>
      <c r="B61" s="10"/>
      <c r="C61" s="10"/>
      <c r="D61" s="10"/>
      <c r="E61" s="10"/>
      <c r="F61" s="11"/>
      <c r="H61" s="10"/>
      <c r="I61" s="10"/>
      <c r="J61" s="10"/>
      <c r="K61" s="10"/>
      <c r="L61" s="10"/>
      <c r="M61" s="11"/>
      <c r="O61" s="10"/>
      <c r="P61" s="10"/>
      <c r="Q61" s="10"/>
      <c r="R61" s="10"/>
      <c r="S61" s="11"/>
      <c r="U61" s="10"/>
      <c r="V61" s="10"/>
      <c r="W61" s="10"/>
      <c r="X61" s="10"/>
      <c r="Y61" s="10"/>
      <c r="Z61" s="11"/>
      <c r="AA61" s="11"/>
      <c r="AB61" s="11"/>
      <c r="AC61" s="10"/>
      <c r="AD61" s="10"/>
      <c r="AE61" s="10"/>
      <c r="AF61" s="10"/>
      <c r="AG61" s="10"/>
      <c r="AH61" s="10"/>
      <c r="AI61" s="31"/>
      <c r="AJ61" s="10"/>
      <c r="AK61" s="10"/>
      <c r="AL61" s="10"/>
      <c r="AM61" s="10"/>
      <c r="AN61" s="10"/>
      <c r="AO61" s="10"/>
      <c r="AP61" s="10"/>
      <c r="AQ61" s="10"/>
      <c r="AR61" s="10"/>
      <c r="AS61" s="10"/>
      <c r="AT61" s="10"/>
      <c r="AU61" s="10"/>
      <c r="AV61" s="10"/>
    </row>
    <row r="62" spans="1:48" customFormat="1" ht="14.25">
      <c r="A62" s="10"/>
      <c r="B62" s="10"/>
      <c r="C62" s="10"/>
      <c r="D62" s="10"/>
      <c r="E62" s="10"/>
      <c r="F62" s="11"/>
      <c r="H62" s="10"/>
      <c r="I62" s="10"/>
      <c r="J62" s="10"/>
      <c r="K62" s="10"/>
      <c r="L62" s="10"/>
      <c r="M62" s="11"/>
      <c r="O62" s="10"/>
      <c r="P62" s="10"/>
      <c r="Q62" s="10"/>
      <c r="R62" s="10"/>
      <c r="S62" s="11"/>
      <c r="U62" s="10"/>
      <c r="V62" s="10"/>
      <c r="W62" s="10"/>
      <c r="X62" s="10"/>
      <c r="Y62" s="10"/>
      <c r="Z62" s="11"/>
      <c r="AA62" s="11"/>
      <c r="AB62" s="11"/>
      <c r="AC62" s="10"/>
      <c r="AD62" s="10"/>
      <c r="AE62" s="10"/>
      <c r="AF62" s="10"/>
      <c r="AG62" s="10"/>
      <c r="AH62" s="10"/>
      <c r="AI62" s="31"/>
      <c r="AJ62" s="10"/>
      <c r="AK62" s="10"/>
      <c r="AL62" s="10"/>
      <c r="AM62" s="10"/>
      <c r="AN62" s="10"/>
      <c r="AO62" s="10"/>
      <c r="AP62" s="10"/>
      <c r="AQ62" s="10"/>
      <c r="AR62" s="10"/>
      <c r="AS62" s="10"/>
      <c r="AT62" s="10"/>
      <c r="AU62" s="10"/>
      <c r="AV62" s="10"/>
    </row>
    <row r="63" spans="1:48" customFormat="1" ht="14.25">
      <c r="A63" s="10"/>
      <c r="B63" s="10"/>
      <c r="C63" s="10"/>
      <c r="D63" s="10"/>
      <c r="E63" s="10"/>
      <c r="F63" s="11"/>
      <c r="H63" s="10"/>
      <c r="I63" s="10"/>
      <c r="J63" s="10"/>
      <c r="K63" s="10"/>
      <c r="L63" s="10"/>
      <c r="M63" s="11"/>
      <c r="O63" s="10"/>
      <c r="P63" s="10"/>
      <c r="Q63" s="10"/>
      <c r="R63" s="10"/>
      <c r="S63" s="11"/>
      <c r="U63" s="10"/>
      <c r="V63" s="10"/>
      <c r="W63" s="10"/>
      <c r="X63" s="10"/>
      <c r="Y63" s="10"/>
      <c r="Z63" s="11"/>
      <c r="AA63" s="11"/>
      <c r="AB63" s="11"/>
      <c r="AC63" s="10"/>
      <c r="AD63" s="10"/>
      <c r="AE63" s="10"/>
      <c r="AF63" s="10"/>
      <c r="AG63" s="10"/>
      <c r="AH63" s="10"/>
      <c r="AI63" s="31"/>
      <c r="AJ63" s="10"/>
      <c r="AK63" s="10"/>
      <c r="AL63" s="10"/>
      <c r="AM63" s="10"/>
      <c r="AN63" s="10"/>
      <c r="AO63" s="10"/>
      <c r="AP63" s="10"/>
      <c r="AQ63" s="10"/>
      <c r="AR63" s="10"/>
      <c r="AS63" s="10"/>
      <c r="AT63" s="10"/>
      <c r="AU63" s="10"/>
      <c r="AV63" s="10"/>
    </row>
    <row r="64" spans="1:48" customFormat="1" ht="14.25">
      <c r="A64" s="10"/>
      <c r="B64" s="10"/>
      <c r="C64" s="10"/>
      <c r="D64" s="10"/>
      <c r="E64" s="10"/>
      <c r="F64" s="11"/>
      <c r="H64" s="10"/>
      <c r="I64" s="10"/>
      <c r="J64" s="10"/>
      <c r="K64" s="10"/>
      <c r="L64" s="10"/>
      <c r="M64" s="11"/>
      <c r="O64" s="10"/>
      <c r="P64" s="10"/>
      <c r="Q64" s="10"/>
      <c r="R64" s="10"/>
      <c r="S64" s="11"/>
      <c r="U64" s="10"/>
      <c r="V64" s="10"/>
      <c r="W64" s="10"/>
      <c r="X64" s="10"/>
      <c r="Y64" s="10"/>
      <c r="Z64" s="11"/>
      <c r="AA64" s="11"/>
      <c r="AB64" s="11"/>
      <c r="AC64" s="10"/>
      <c r="AD64" s="10"/>
      <c r="AE64" s="10"/>
      <c r="AF64" s="10"/>
      <c r="AG64" s="10"/>
      <c r="AH64" s="10"/>
      <c r="AI64" s="31"/>
      <c r="AJ64" s="10"/>
      <c r="AK64" s="10"/>
      <c r="AL64" s="10"/>
      <c r="AM64" s="10"/>
      <c r="AN64" s="10"/>
      <c r="AO64" s="10"/>
      <c r="AP64" s="10"/>
      <c r="AQ64" s="10"/>
      <c r="AR64" s="10"/>
      <c r="AS64" s="10"/>
      <c r="AT64" s="10"/>
      <c r="AU64" s="10"/>
      <c r="AV64" s="10"/>
    </row>
    <row r="65" spans="1:48" customFormat="1" ht="14.25">
      <c r="A65" s="10"/>
      <c r="B65" s="10"/>
      <c r="C65" s="10"/>
      <c r="D65" s="10"/>
      <c r="E65" s="10"/>
      <c r="F65" s="11"/>
      <c r="H65" s="10"/>
      <c r="I65" s="10"/>
      <c r="J65" s="10"/>
      <c r="K65" s="10"/>
      <c r="L65" s="10"/>
      <c r="M65" s="11"/>
      <c r="O65" s="10"/>
      <c r="P65" s="10"/>
      <c r="Q65" s="10"/>
      <c r="R65" s="10"/>
      <c r="S65" s="11"/>
      <c r="U65" s="10"/>
      <c r="V65" s="10"/>
      <c r="W65" s="10"/>
      <c r="X65" s="10"/>
      <c r="Y65" s="10"/>
      <c r="Z65" s="11"/>
      <c r="AA65" s="11"/>
      <c r="AB65" s="11"/>
      <c r="AC65" s="10"/>
      <c r="AD65" s="10"/>
      <c r="AE65" s="10"/>
      <c r="AF65" s="10"/>
      <c r="AG65" s="10"/>
      <c r="AH65" s="10"/>
      <c r="AI65" s="31"/>
      <c r="AJ65" s="10"/>
      <c r="AK65" s="10"/>
      <c r="AL65" s="10"/>
      <c r="AM65" s="10"/>
      <c r="AN65" s="10"/>
      <c r="AO65" s="10"/>
      <c r="AP65" s="10"/>
      <c r="AQ65" s="10"/>
      <c r="AR65" s="10"/>
      <c r="AS65" s="10"/>
      <c r="AT65" s="10"/>
      <c r="AU65" s="10"/>
      <c r="AV65" s="10"/>
    </row>
    <row r="66" spans="1:48" customFormat="1" ht="14.25">
      <c r="A66" s="10"/>
      <c r="B66" s="10"/>
      <c r="C66" s="10"/>
      <c r="D66" s="10"/>
      <c r="E66" s="10"/>
      <c r="F66" s="11"/>
      <c r="H66" s="10"/>
      <c r="I66" s="10"/>
      <c r="J66" s="10"/>
      <c r="K66" s="10"/>
      <c r="L66" s="10"/>
      <c r="M66" s="11"/>
      <c r="O66" s="10"/>
      <c r="P66" s="10"/>
      <c r="Q66" s="10"/>
      <c r="R66" s="10"/>
      <c r="S66" s="11"/>
      <c r="U66" s="10"/>
      <c r="V66" s="10"/>
      <c r="W66" s="10"/>
      <c r="X66" s="10"/>
      <c r="Y66" s="10"/>
      <c r="Z66" s="11"/>
      <c r="AA66" s="11"/>
      <c r="AB66" s="11"/>
      <c r="AC66" s="10"/>
      <c r="AD66" s="10"/>
      <c r="AE66" s="10"/>
      <c r="AF66" s="10"/>
      <c r="AG66" s="10"/>
      <c r="AH66" s="10"/>
      <c r="AI66" s="31"/>
      <c r="AJ66" s="10"/>
      <c r="AK66" s="10"/>
      <c r="AL66" s="10"/>
      <c r="AM66" s="10"/>
      <c r="AN66" s="10"/>
      <c r="AO66" s="10"/>
      <c r="AP66" s="10"/>
      <c r="AQ66" s="10"/>
      <c r="AR66" s="10"/>
      <c r="AS66" s="10"/>
      <c r="AT66" s="10"/>
      <c r="AU66" s="10"/>
      <c r="AV66" s="10"/>
    </row>
    <row r="67" spans="1:48" customFormat="1" ht="14.25">
      <c r="A67" s="10"/>
      <c r="B67" s="10"/>
      <c r="C67" s="10"/>
      <c r="D67" s="10"/>
      <c r="E67" s="10"/>
      <c r="F67" s="11"/>
      <c r="H67" s="10"/>
      <c r="I67" s="10"/>
      <c r="J67" s="10"/>
      <c r="K67" s="10"/>
      <c r="L67" s="10"/>
      <c r="M67" s="11"/>
      <c r="O67" s="10"/>
      <c r="P67" s="10"/>
      <c r="Q67" s="10"/>
      <c r="R67" s="10"/>
      <c r="S67" s="11"/>
      <c r="U67" s="10"/>
      <c r="V67" s="10"/>
      <c r="W67" s="10"/>
      <c r="X67" s="10"/>
      <c r="Y67" s="10"/>
      <c r="Z67" s="11"/>
      <c r="AA67" s="11"/>
      <c r="AB67" s="11"/>
      <c r="AC67" s="10"/>
      <c r="AD67" s="10"/>
      <c r="AE67" s="10"/>
      <c r="AF67" s="10"/>
      <c r="AG67" s="10"/>
      <c r="AH67" s="10"/>
      <c r="AI67" s="31"/>
      <c r="AJ67" s="10"/>
      <c r="AK67" s="10"/>
      <c r="AL67" s="10"/>
      <c r="AM67" s="10"/>
      <c r="AN67" s="10"/>
      <c r="AO67" s="10"/>
      <c r="AP67" s="10"/>
      <c r="AQ67" s="10"/>
      <c r="AR67" s="10"/>
      <c r="AS67" s="10"/>
      <c r="AT67" s="10"/>
      <c r="AU67" s="10"/>
      <c r="AV67" s="10"/>
    </row>
    <row r="68" spans="1:48" customFormat="1" ht="14.25">
      <c r="A68" s="10"/>
      <c r="B68" s="10"/>
      <c r="C68" s="10"/>
      <c r="D68" s="10"/>
      <c r="E68" s="10"/>
      <c r="F68" s="11"/>
      <c r="H68" s="10"/>
      <c r="I68" s="10"/>
      <c r="J68" s="10"/>
      <c r="K68" s="10"/>
      <c r="L68" s="10"/>
      <c r="M68" s="11"/>
      <c r="O68" s="10"/>
      <c r="P68" s="10"/>
      <c r="Q68" s="10"/>
      <c r="R68" s="10"/>
      <c r="S68" s="11"/>
      <c r="U68" s="10"/>
      <c r="V68" s="10"/>
      <c r="W68" s="10"/>
      <c r="X68" s="10"/>
      <c r="Y68" s="10"/>
      <c r="Z68" s="11"/>
      <c r="AA68" s="11"/>
      <c r="AB68" s="11"/>
      <c r="AC68" s="10"/>
      <c r="AD68" s="10"/>
      <c r="AE68" s="10"/>
      <c r="AF68" s="10"/>
      <c r="AG68" s="10"/>
      <c r="AH68" s="10"/>
      <c r="AI68" s="31"/>
      <c r="AJ68" s="10"/>
      <c r="AK68" s="10"/>
      <c r="AL68" s="10"/>
      <c r="AM68" s="10"/>
      <c r="AN68" s="10"/>
      <c r="AO68" s="10"/>
      <c r="AP68" s="10"/>
      <c r="AQ68" s="10"/>
      <c r="AR68" s="10"/>
      <c r="AS68" s="10"/>
      <c r="AT68" s="10"/>
      <c r="AU68" s="10"/>
      <c r="AV68" s="10"/>
    </row>
    <row r="69" spans="1:48" customFormat="1" ht="14.25">
      <c r="A69" s="10"/>
      <c r="B69" s="10"/>
      <c r="C69" s="10"/>
      <c r="D69" s="10"/>
      <c r="E69" s="10"/>
      <c r="F69" s="11"/>
      <c r="H69" s="10"/>
      <c r="I69" s="10"/>
      <c r="J69" s="10"/>
      <c r="K69" s="10"/>
      <c r="L69" s="10"/>
      <c r="M69" s="11"/>
      <c r="O69" s="10"/>
      <c r="P69" s="10"/>
      <c r="Q69" s="10"/>
      <c r="R69" s="10"/>
      <c r="S69" s="11"/>
      <c r="U69" s="10"/>
      <c r="V69" s="10"/>
      <c r="W69" s="10"/>
      <c r="X69" s="10"/>
      <c r="Y69" s="10"/>
      <c r="Z69" s="11"/>
      <c r="AA69" s="11"/>
      <c r="AB69" s="11"/>
      <c r="AC69" s="10"/>
      <c r="AD69" s="10"/>
      <c r="AE69" s="10"/>
      <c r="AF69" s="10"/>
      <c r="AG69" s="10"/>
      <c r="AH69" s="10"/>
      <c r="AI69" s="31"/>
      <c r="AJ69" s="10"/>
      <c r="AK69" s="10"/>
      <c r="AL69" s="10"/>
      <c r="AM69" s="10"/>
      <c r="AN69" s="10"/>
      <c r="AO69" s="10"/>
      <c r="AP69" s="10"/>
      <c r="AQ69" s="10"/>
      <c r="AR69" s="10"/>
      <c r="AS69" s="10"/>
      <c r="AT69" s="10"/>
      <c r="AU69" s="10"/>
      <c r="AV69" s="10"/>
    </row>
    <row r="70" spans="1:48" customFormat="1" ht="14.25">
      <c r="A70" s="10"/>
      <c r="B70" s="10"/>
      <c r="C70" s="10"/>
      <c r="D70" s="10"/>
      <c r="E70" s="10"/>
      <c r="F70" s="11"/>
      <c r="H70" s="10"/>
      <c r="I70" s="10"/>
      <c r="J70" s="10"/>
      <c r="K70" s="10"/>
      <c r="L70" s="10"/>
      <c r="M70" s="11"/>
      <c r="O70" s="10"/>
      <c r="P70" s="10"/>
      <c r="Q70" s="10"/>
      <c r="R70" s="10"/>
      <c r="S70" s="11"/>
      <c r="U70" s="10"/>
      <c r="V70" s="10"/>
      <c r="W70" s="10"/>
      <c r="X70" s="10"/>
      <c r="Y70" s="10"/>
      <c r="Z70" s="11"/>
      <c r="AA70" s="11"/>
      <c r="AB70" s="11"/>
      <c r="AC70" s="10"/>
      <c r="AD70" s="10"/>
      <c r="AE70" s="10"/>
      <c r="AF70" s="10"/>
      <c r="AG70" s="10"/>
      <c r="AH70" s="10"/>
      <c r="AI70" s="31"/>
      <c r="AJ70" s="10"/>
      <c r="AK70" s="10"/>
      <c r="AL70" s="10"/>
      <c r="AM70" s="10"/>
      <c r="AN70" s="10"/>
      <c r="AO70" s="10"/>
      <c r="AP70" s="10"/>
      <c r="AQ70" s="10"/>
      <c r="AR70" s="10"/>
      <c r="AS70" s="10"/>
      <c r="AT70" s="10"/>
      <c r="AU70" s="10"/>
      <c r="AV70" s="10"/>
    </row>
    <row r="71" spans="1:48" customFormat="1" ht="14.25">
      <c r="A71" s="10"/>
      <c r="B71" s="10"/>
      <c r="C71" s="10"/>
      <c r="D71" s="10"/>
      <c r="E71" s="10"/>
      <c r="F71" s="11"/>
      <c r="H71" s="10"/>
      <c r="I71" s="10"/>
      <c r="J71" s="10"/>
      <c r="K71" s="10"/>
      <c r="L71" s="10"/>
      <c r="M71" s="11"/>
      <c r="O71" s="10"/>
      <c r="P71" s="10"/>
      <c r="Q71" s="10"/>
      <c r="R71" s="10"/>
      <c r="S71" s="11"/>
      <c r="U71" s="10"/>
      <c r="V71" s="10"/>
      <c r="W71" s="10"/>
      <c r="X71" s="10"/>
      <c r="Y71" s="10"/>
      <c r="Z71" s="11"/>
      <c r="AA71" s="11"/>
      <c r="AB71" s="11"/>
      <c r="AC71" s="10"/>
      <c r="AD71" s="10"/>
      <c r="AE71" s="10"/>
      <c r="AF71" s="10"/>
      <c r="AG71" s="10"/>
      <c r="AH71" s="10"/>
      <c r="AI71" s="31"/>
      <c r="AJ71" s="10"/>
      <c r="AK71" s="10"/>
      <c r="AL71" s="10"/>
      <c r="AM71" s="10"/>
      <c r="AN71" s="10"/>
      <c r="AO71" s="10"/>
      <c r="AP71" s="10"/>
      <c r="AQ71" s="10"/>
      <c r="AR71" s="10"/>
      <c r="AS71" s="10"/>
      <c r="AT71" s="10"/>
      <c r="AU71" s="10"/>
      <c r="AV71" s="10"/>
    </row>
    <row r="72" spans="1:48" customFormat="1" ht="14.25">
      <c r="A72" s="10"/>
      <c r="B72" s="10"/>
      <c r="C72" s="10"/>
      <c r="D72" s="10"/>
      <c r="E72" s="10"/>
      <c r="F72" s="11"/>
      <c r="H72" s="10"/>
      <c r="I72" s="10"/>
      <c r="J72" s="10"/>
      <c r="K72" s="10"/>
      <c r="L72" s="10"/>
      <c r="M72" s="11"/>
      <c r="O72" s="10"/>
      <c r="P72" s="10"/>
      <c r="Q72" s="10"/>
      <c r="R72" s="10"/>
      <c r="S72" s="11"/>
      <c r="U72" s="10"/>
      <c r="V72" s="10"/>
      <c r="W72" s="10"/>
      <c r="X72" s="10"/>
      <c r="Y72" s="10"/>
      <c r="Z72" s="11"/>
      <c r="AA72" s="11"/>
      <c r="AB72" s="11"/>
      <c r="AC72" s="10"/>
      <c r="AD72" s="10"/>
      <c r="AE72" s="10"/>
      <c r="AF72" s="10"/>
      <c r="AG72" s="10"/>
      <c r="AH72" s="10"/>
      <c r="AI72" s="31"/>
      <c r="AJ72" s="10"/>
      <c r="AK72" s="10"/>
      <c r="AL72" s="10"/>
      <c r="AM72" s="10"/>
      <c r="AN72" s="10"/>
      <c r="AO72" s="10"/>
      <c r="AP72" s="10"/>
      <c r="AQ72" s="10"/>
      <c r="AR72" s="10"/>
      <c r="AS72" s="10"/>
      <c r="AT72" s="10"/>
      <c r="AU72" s="10"/>
      <c r="AV72" s="10"/>
    </row>
    <row r="73" spans="1:48" customFormat="1" ht="14.25">
      <c r="A73" s="10"/>
      <c r="B73" s="10"/>
      <c r="C73" s="10"/>
      <c r="D73" s="10"/>
      <c r="E73" s="10"/>
      <c r="F73" s="11"/>
      <c r="H73" s="10"/>
      <c r="I73" s="10"/>
      <c r="J73" s="10"/>
      <c r="K73" s="10"/>
      <c r="L73" s="10"/>
      <c r="M73" s="11"/>
      <c r="O73" s="10"/>
      <c r="P73" s="10"/>
      <c r="Q73" s="10"/>
      <c r="R73" s="10"/>
      <c r="S73" s="11"/>
      <c r="U73" s="10"/>
      <c r="V73" s="10"/>
      <c r="W73" s="10"/>
      <c r="X73" s="10"/>
      <c r="Y73" s="10"/>
      <c r="Z73" s="11"/>
      <c r="AA73" s="11"/>
      <c r="AB73" s="11"/>
      <c r="AC73" s="10"/>
      <c r="AD73" s="10"/>
      <c r="AE73" s="10"/>
      <c r="AF73" s="10"/>
      <c r="AG73" s="10"/>
      <c r="AH73" s="10"/>
      <c r="AI73" s="31"/>
      <c r="AJ73" s="10"/>
      <c r="AK73" s="10"/>
      <c r="AL73" s="10"/>
      <c r="AM73" s="10"/>
      <c r="AN73" s="10"/>
      <c r="AO73" s="10"/>
      <c r="AP73" s="10"/>
      <c r="AQ73" s="10"/>
      <c r="AR73" s="10"/>
      <c r="AS73" s="10"/>
      <c r="AT73" s="10"/>
      <c r="AU73" s="10"/>
      <c r="AV73" s="10"/>
    </row>
    <row r="74" spans="1:48" customFormat="1" ht="14.25">
      <c r="A74" s="10"/>
      <c r="B74" s="10"/>
      <c r="C74" s="10"/>
      <c r="D74" s="10"/>
      <c r="E74" s="10"/>
      <c r="F74" s="11"/>
      <c r="H74" s="10"/>
      <c r="I74" s="10"/>
      <c r="J74" s="10"/>
      <c r="K74" s="10"/>
      <c r="L74" s="10"/>
      <c r="M74" s="11"/>
      <c r="O74" s="10"/>
      <c r="P74" s="10"/>
      <c r="Q74" s="10"/>
      <c r="R74" s="10"/>
      <c r="S74" s="11"/>
      <c r="U74" s="10"/>
      <c r="V74" s="10"/>
      <c r="W74" s="10"/>
      <c r="X74" s="10"/>
      <c r="Y74" s="10"/>
      <c r="Z74" s="11"/>
      <c r="AA74" s="11"/>
      <c r="AB74" s="11"/>
      <c r="AC74" s="10"/>
      <c r="AD74" s="10"/>
      <c r="AE74" s="10"/>
      <c r="AF74" s="10"/>
      <c r="AG74" s="10"/>
      <c r="AH74" s="10"/>
      <c r="AI74" s="31"/>
      <c r="AJ74" s="10"/>
      <c r="AK74" s="10"/>
      <c r="AL74" s="10"/>
      <c r="AM74" s="10"/>
      <c r="AN74" s="10"/>
      <c r="AO74" s="10"/>
      <c r="AP74" s="10"/>
      <c r="AQ74" s="10"/>
      <c r="AR74" s="10"/>
      <c r="AS74" s="10"/>
      <c r="AT74" s="10"/>
      <c r="AU74" s="10"/>
      <c r="AV74" s="10"/>
    </row>
    <row r="75" spans="1:48" customFormat="1" ht="14.25">
      <c r="A75" s="10"/>
      <c r="B75" s="10"/>
      <c r="C75" s="10"/>
      <c r="D75" s="10"/>
      <c r="E75" s="10"/>
      <c r="F75" s="11"/>
      <c r="H75" s="10"/>
      <c r="I75" s="10"/>
      <c r="J75" s="10"/>
      <c r="K75" s="10"/>
      <c r="L75" s="10"/>
      <c r="M75" s="11"/>
      <c r="O75" s="10"/>
      <c r="P75" s="10"/>
      <c r="Q75" s="10"/>
      <c r="R75" s="10"/>
      <c r="S75" s="11"/>
      <c r="U75" s="10"/>
      <c r="V75" s="10"/>
      <c r="W75" s="10"/>
      <c r="X75" s="10"/>
      <c r="Y75" s="10"/>
      <c r="Z75" s="11"/>
      <c r="AA75" s="11"/>
      <c r="AB75" s="11"/>
      <c r="AC75" s="10"/>
      <c r="AD75" s="10"/>
      <c r="AE75" s="10"/>
      <c r="AF75" s="10"/>
      <c r="AG75" s="10"/>
      <c r="AH75" s="10"/>
      <c r="AI75" s="31"/>
      <c r="AJ75" s="10"/>
      <c r="AK75" s="10"/>
      <c r="AL75" s="10"/>
      <c r="AM75" s="10"/>
      <c r="AN75" s="10"/>
      <c r="AO75" s="10"/>
      <c r="AP75" s="10"/>
      <c r="AQ75" s="10"/>
      <c r="AR75" s="10"/>
      <c r="AS75" s="10"/>
      <c r="AT75" s="10"/>
      <c r="AU75" s="10"/>
      <c r="AV75" s="10"/>
    </row>
    <row r="76" spans="1:48" customFormat="1" ht="14.25">
      <c r="A76" s="10"/>
      <c r="B76" s="10"/>
      <c r="C76" s="10"/>
      <c r="D76" s="10"/>
      <c r="E76" s="10"/>
      <c r="F76" s="11"/>
      <c r="H76" s="10"/>
      <c r="I76" s="10"/>
      <c r="J76" s="10"/>
      <c r="K76" s="10"/>
      <c r="L76" s="10"/>
      <c r="M76" s="11"/>
      <c r="O76" s="10"/>
      <c r="P76" s="10"/>
      <c r="Q76" s="10"/>
      <c r="R76" s="10"/>
      <c r="S76" s="11"/>
      <c r="U76" s="10"/>
      <c r="V76" s="10"/>
      <c r="W76" s="10"/>
      <c r="X76" s="10"/>
      <c r="Y76" s="10"/>
      <c r="Z76" s="11"/>
      <c r="AA76" s="11"/>
      <c r="AB76" s="11"/>
      <c r="AC76" s="10"/>
      <c r="AD76" s="10"/>
      <c r="AE76" s="10"/>
      <c r="AF76" s="10"/>
      <c r="AG76" s="10"/>
      <c r="AH76" s="10"/>
      <c r="AI76" s="31"/>
      <c r="AJ76" s="10"/>
      <c r="AK76" s="10"/>
      <c r="AL76" s="10"/>
      <c r="AM76" s="10"/>
      <c r="AN76" s="10"/>
      <c r="AO76" s="10"/>
      <c r="AP76" s="10"/>
      <c r="AQ76" s="10"/>
      <c r="AR76" s="10"/>
      <c r="AS76" s="10"/>
      <c r="AT76" s="10"/>
      <c r="AU76" s="10"/>
      <c r="AV76" s="10"/>
    </row>
    <row r="77" spans="1:48" customFormat="1" ht="14.25">
      <c r="A77" s="10"/>
      <c r="B77" s="10"/>
      <c r="C77" s="10"/>
      <c r="D77" s="10"/>
      <c r="E77" s="10"/>
      <c r="F77" s="11"/>
      <c r="H77" s="10"/>
      <c r="I77" s="10"/>
      <c r="J77" s="10"/>
      <c r="K77" s="10"/>
      <c r="L77" s="10"/>
      <c r="M77" s="11"/>
      <c r="O77" s="10"/>
      <c r="P77" s="10"/>
      <c r="Q77" s="10"/>
      <c r="R77" s="10"/>
      <c r="S77" s="11"/>
      <c r="U77" s="10"/>
      <c r="V77" s="10"/>
      <c r="W77" s="10"/>
      <c r="X77" s="10"/>
      <c r="Y77" s="10"/>
      <c r="Z77" s="11"/>
      <c r="AA77" s="11"/>
      <c r="AB77" s="11"/>
      <c r="AC77" s="10"/>
      <c r="AD77" s="10"/>
      <c r="AE77" s="10"/>
      <c r="AF77" s="10"/>
      <c r="AG77" s="10"/>
      <c r="AH77" s="10"/>
      <c r="AI77" s="31"/>
      <c r="AJ77" s="10"/>
      <c r="AK77" s="10"/>
      <c r="AL77" s="10"/>
      <c r="AM77" s="10"/>
      <c r="AN77" s="10"/>
      <c r="AO77" s="10"/>
      <c r="AP77" s="10"/>
      <c r="AQ77" s="10"/>
      <c r="AR77" s="10"/>
      <c r="AS77" s="10"/>
      <c r="AT77" s="10"/>
      <c r="AU77" s="10"/>
      <c r="AV77" s="10"/>
    </row>
    <row r="78" spans="1:48" customFormat="1" ht="14.25">
      <c r="A78" s="10"/>
      <c r="B78" s="10"/>
      <c r="C78" s="10"/>
      <c r="D78" s="10"/>
      <c r="E78" s="10"/>
      <c r="F78" s="11"/>
      <c r="H78" s="10"/>
      <c r="I78" s="10"/>
      <c r="J78" s="10"/>
      <c r="K78" s="10"/>
      <c r="L78" s="10"/>
      <c r="M78" s="11"/>
      <c r="O78" s="10"/>
      <c r="P78" s="10"/>
      <c r="Q78" s="10"/>
      <c r="R78" s="10"/>
      <c r="S78" s="11"/>
      <c r="U78" s="10"/>
      <c r="V78" s="10"/>
      <c r="W78" s="10"/>
      <c r="X78" s="10"/>
      <c r="Y78" s="10"/>
      <c r="Z78" s="11"/>
      <c r="AA78" s="11"/>
      <c r="AB78" s="11"/>
      <c r="AC78" s="10"/>
      <c r="AD78" s="10"/>
      <c r="AE78" s="10"/>
      <c r="AF78" s="10"/>
      <c r="AG78" s="10"/>
      <c r="AH78" s="10"/>
      <c r="AI78" s="31"/>
      <c r="AJ78" s="10"/>
      <c r="AK78" s="10"/>
      <c r="AL78" s="10"/>
      <c r="AM78" s="10"/>
      <c r="AN78" s="10"/>
      <c r="AO78" s="10"/>
      <c r="AP78" s="10"/>
      <c r="AQ78" s="10"/>
      <c r="AR78" s="10"/>
      <c r="AS78" s="10"/>
      <c r="AT78" s="10"/>
      <c r="AU78" s="10"/>
      <c r="AV78" s="10"/>
    </row>
    <row r="79" spans="1:48" customFormat="1" ht="14.25">
      <c r="A79" s="10"/>
      <c r="B79" s="10"/>
      <c r="C79" s="10"/>
      <c r="D79" s="10"/>
      <c r="E79" s="10"/>
      <c r="F79" s="11"/>
      <c r="H79" s="10"/>
      <c r="I79" s="10"/>
      <c r="J79" s="10"/>
      <c r="K79" s="10"/>
      <c r="L79" s="10"/>
      <c r="M79" s="11"/>
      <c r="O79" s="10"/>
      <c r="P79" s="10"/>
      <c r="Q79" s="10"/>
      <c r="R79" s="10"/>
      <c r="S79" s="11"/>
      <c r="U79" s="10"/>
      <c r="V79" s="10"/>
      <c r="W79" s="10"/>
      <c r="X79" s="10"/>
      <c r="Y79" s="10"/>
      <c r="Z79" s="11"/>
      <c r="AA79" s="11"/>
      <c r="AB79" s="11"/>
      <c r="AC79" s="10"/>
      <c r="AD79" s="10"/>
      <c r="AE79" s="10"/>
      <c r="AF79" s="10"/>
      <c r="AG79" s="10"/>
      <c r="AH79" s="10"/>
      <c r="AI79" s="31"/>
      <c r="AJ79" s="10"/>
      <c r="AK79" s="10"/>
      <c r="AL79" s="10"/>
      <c r="AM79" s="10"/>
      <c r="AN79" s="10"/>
      <c r="AO79" s="10"/>
      <c r="AP79" s="10"/>
      <c r="AQ79" s="10"/>
      <c r="AR79" s="10"/>
      <c r="AS79" s="10"/>
      <c r="AT79" s="10"/>
      <c r="AU79" s="10"/>
      <c r="AV79" s="10"/>
    </row>
    <row r="80" spans="1:48" customFormat="1" ht="14.25">
      <c r="A80" s="10"/>
      <c r="B80" s="10"/>
      <c r="C80" s="10"/>
      <c r="D80" s="10"/>
      <c r="E80" s="10"/>
      <c r="F80" s="11"/>
      <c r="H80" s="10"/>
      <c r="I80" s="10"/>
      <c r="J80" s="10"/>
      <c r="K80" s="10"/>
      <c r="L80" s="10"/>
      <c r="M80" s="11"/>
      <c r="O80" s="10"/>
      <c r="P80" s="10"/>
      <c r="Q80" s="10"/>
      <c r="R80" s="10"/>
      <c r="S80" s="11"/>
      <c r="U80" s="10"/>
      <c r="V80" s="10"/>
      <c r="W80" s="10"/>
      <c r="X80" s="10"/>
      <c r="Y80" s="10"/>
      <c r="Z80" s="11"/>
      <c r="AA80" s="11"/>
      <c r="AB80" s="11"/>
      <c r="AC80" s="10"/>
      <c r="AD80" s="10"/>
      <c r="AE80" s="10"/>
      <c r="AF80" s="10"/>
      <c r="AG80" s="10"/>
      <c r="AH80" s="10"/>
      <c r="AI80" s="31"/>
      <c r="AJ80" s="10"/>
      <c r="AK80" s="10"/>
      <c r="AL80" s="10"/>
      <c r="AM80" s="10"/>
      <c r="AN80" s="10"/>
      <c r="AO80" s="10"/>
      <c r="AP80" s="10"/>
      <c r="AQ80" s="10"/>
      <c r="AR80" s="10"/>
      <c r="AS80" s="10"/>
      <c r="AT80" s="10"/>
      <c r="AU80" s="10"/>
      <c r="AV80" s="10"/>
    </row>
    <row r="81" spans="1:48" customFormat="1" ht="14.25">
      <c r="A81" s="10"/>
      <c r="B81" s="10"/>
      <c r="C81" s="10"/>
      <c r="D81" s="10"/>
      <c r="E81" s="10"/>
      <c r="F81" s="11"/>
      <c r="H81" s="10"/>
      <c r="I81" s="10"/>
      <c r="J81" s="10"/>
      <c r="K81" s="10"/>
      <c r="L81" s="10"/>
      <c r="M81" s="11"/>
      <c r="O81" s="10"/>
      <c r="P81" s="10"/>
      <c r="Q81" s="10"/>
      <c r="R81" s="10"/>
      <c r="S81" s="11"/>
      <c r="U81" s="10"/>
      <c r="V81" s="10"/>
      <c r="W81" s="10"/>
      <c r="X81" s="10"/>
      <c r="Y81" s="10"/>
      <c r="Z81" s="11"/>
      <c r="AA81" s="11"/>
      <c r="AB81" s="11"/>
      <c r="AC81" s="10"/>
      <c r="AD81" s="10"/>
      <c r="AE81" s="10"/>
      <c r="AF81" s="10"/>
      <c r="AG81" s="10"/>
      <c r="AH81" s="10"/>
      <c r="AI81" s="31"/>
      <c r="AJ81" s="10"/>
      <c r="AK81" s="10"/>
      <c r="AL81" s="10"/>
      <c r="AM81" s="10"/>
      <c r="AN81" s="10"/>
      <c r="AO81" s="10"/>
      <c r="AP81" s="10"/>
      <c r="AQ81" s="10"/>
      <c r="AR81" s="10"/>
      <c r="AS81" s="10"/>
      <c r="AT81" s="10"/>
      <c r="AU81" s="10"/>
      <c r="AV81" s="10"/>
    </row>
    <row r="82" spans="1:48" customFormat="1" ht="14.25">
      <c r="A82" s="10"/>
      <c r="B82" s="10"/>
      <c r="C82" s="10"/>
      <c r="D82" s="10"/>
      <c r="E82" s="10"/>
      <c r="F82" s="11"/>
      <c r="H82" s="10"/>
      <c r="I82" s="10"/>
      <c r="J82" s="10"/>
      <c r="K82" s="10"/>
      <c r="L82" s="10"/>
      <c r="M82" s="11"/>
      <c r="O82" s="10"/>
      <c r="P82" s="10"/>
      <c r="Q82" s="10"/>
      <c r="R82" s="10"/>
      <c r="S82" s="11"/>
      <c r="U82" s="10"/>
      <c r="V82" s="10"/>
      <c r="W82" s="10"/>
      <c r="X82" s="10"/>
      <c r="Y82" s="10"/>
      <c r="Z82" s="11"/>
      <c r="AA82" s="11"/>
      <c r="AB82" s="11"/>
      <c r="AC82" s="10"/>
      <c r="AD82" s="10"/>
      <c r="AE82" s="10"/>
      <c r="AF82" s="10"/>
      <c r="AG82" s="10"/>
      <c r="AH82" s="10"/>
      <c r="AI82" s="31"/>
      <c r="AJ82" s="10"/>
      <c r="AK82" s="10"/>
      <c r="AL82" s="10"/>
      <c r="AM82" s="10"/>
      <c r="AN82" s="10"/>
      <c r="AO82" s="10"/>
      <c r="AP82" s="10"/>
      <c r="AQ82" s="10"/>
      <c r="AR82" s="10"/>
      <c r="AS82" s="10"/>
      <c r="AT82" s="10"/>
      <c r="AU82" s="10"/>
      <c r="AV82" s="10"/>
    </row>
    <row r="83" spans="1:48" customFormat="1" ht="14.25">
      <c r="A83" s="10"/>
      <c r="B83" s="10"/>
      <c r="C83" s="10"/>
      <c r="D83" s="10"/>
      <c r="E83" s="10"/>
      <c r="F83" s="11"/>
      <c r="H83" s="10"/>
      <c r="I83" s="10"/>
      <c r="J83" s="10"/>
      <c r="K83" s="10"/>
      <c r="L83" s="10"/>
      <c r="M83" s="11"/>
      <c r="O83" s="10"/>
      <c r="P83" s="10"/>
      <c r="Q83" s="10"/>
      <c r="R83" s="10"/>
      <c r="S83" s="11"/>
      <c r="U83" s="10"/>
      <c r="V83" s="10"/>
      <c r="W83" s="10"/>
      <c r="X83" s="10"/>
      <c r="Y83" s="10"/>
      <c r="Z83" s="11"/>
      <c r="AA83" s="11"/>
      <c r="AB83" s="11"/>
      <c r="AC83" s="10"/>
      <c r="AD83" s="10"/>
      <c r="AE83" s="10"/>
      <c r="AF83" s="10"/>
      <c r="AG83" s="10"/>
      <c r="AH83" s="10"/>
      <c r="AI83" s="31"/>
      <c r="AJ83" s="10"/>
      <c r="AK83" s="10"/>
      <c r="AL83" s="10"/>
      <c r="AM83" s="10"/>
      <c r="AN83" s="10"/>
      <c r="AO83" s="10"/>
      <c r="AP83" s="10"/>
      <c r="AQ83" s="10"/>
      <c r="AR83" s="10"/>
      <c r="AS83" s="10"/>
      <c r="AT83" s="10"/>
      <c r="AU83" s="10"/>
      <c r="AV83" s="10"/>
    </row>
    <row r="84" spans="1:48" customFormat="1" ht="14.25">
      <c r="A84" s="10"/>
      <c r="B84" s="10"/>
      <c r="C84" s="10"/>
      <c r="D84" s="10"/>
      <c r="E84" s="10"/>
      <c r="F84" s="11"/>
      <c r="H84" s="10"/>
      <c r="I84" s="10"/>
      <c r="J84" s="10"/>
      <c r="K84" s="10"/>
      <c r="L84" s="10"/>
      <c r="M84" s="11"/>
      <c r="O84" s="10"/>
      <c r="P84" s="10"/>
      <c r="Q84" s="10"/>
      <c r="R84" s="10"/>
      <c r="S84" s="11"/>
      <c r="U84" s="10"/>
      <c r="V84" s="10"/>
      <c r="W84" s="10"/>
      <c r="X84" s="10"/>
      <c r="Y84" s="10"/>
      <c r="Z84" s="11"/>
      <c r="AA84" s="11"/>
      <c r="AB84" s="11"/>
      <c r="AC84" s="10"/>
      <c r="AD84" s="10"/>
      <c r="AE84" s="10"/>
      <c r="AF84" s="10"/>
      <c r="AG84" s="10"/>
      <c r="AH84" s="10"/>
      <c r="AI84" s="31"/>
      <c r="AJ84" s="10"/>
      <c r="AK84" s="10"/>
      <c r="AL84" s="10"/>
      <c r="AM84" s="10"/>
      <c r="AN84" s="10"/>
      <c r="AO84" s="10"/>
      <c r="AP84" s="10"/>
      <c r="AQ84" s="10"/>
      <c r="AR84" s="10"/>
      <c r="AS84" s="10"/>
      <c r="AT84" s="10"/>
      <c r="AU84" s="10"/>
      <c r="AV84" s="10"/>
    </row>
    <row r="85" spans="1:48" customFormat="1" ht="14.25">
      <c r="A85" s="10"/>
      <c r="B85" s="10"/>
      <c r="C85" s="10"/>
      <c r="D85" s="10"/>
      <c r="E85" s="10"/>
      <c r="F85" s="11"/>
      <c r="H85" s="10"/>
      <c r="I85" s="10"/>
      <c r="J85" s="10"/>
      <c r="K85" s="10"/>
      <c r="L85" s="10"/>
      <c r="M85" s="11"/>
      <c r="O85" s="10"/>
      <c r="P85" s="10"/>
      <c r="Q85" s="10"/>
      <c r="R85" s="10"/>
      <c r="S85" s="11"/>
      <c r="U85" s="10"/>
      <c r="V85" s="10"/>
      <c r="W85" s="10"/>
      <c r="X85" s="10"/>
      <c r="Y85" s="10"/>
      <c r="Z85" s="11"/>
      <c r="AA85" s="11"/>
      <c r="AB85" s="11"/>
      <c r="AC85" s="10"/>
      <c r="AD85" s="10"/>
      <c r="AE85" s="10"/>
      <c r="AF85" s="10"/>
      <c r="AG85" s="10"/>
      <c r="AH85" s="10"/>
      <c r="AI85" s="31"/>
      <c r="AJ85" s="10"/>
      <c r="AK85" s="10"/>
      <c r="AL85" s="10"/>
      <c r="AM85" s="10"/>
      <c r="AN85" s="10"/>
      <c r="AO85" s="10"/>
      <c r="AP85" s="10"/>
      <c r="AQ85" s="10"/>
      <c r="AR85" s="10"/>
      <c r="AS85" s="10"/>
      <c r="AT85" s="10"/>
      <c r="AU85" s="10"/>
      <c r="AV85" s="10"/>
    </row>
    <row r="86" spans="1:48" customFormat="1" ht="14.25">
      <c r="A86" s="10"/>
      <c r="B86" s="10"/>
      <c r="C86" s="10"/>
      <c r="D86" s="10"/>
      <c r="E86" s="10"/>
      <c r="F86" s="11"/>
      <c r="H86" s="10"/>
      <c r="I86" s="10"/>
      <c r="J86" s="10"/>
      <c r="K86" s="10"/>
      <c r="L86" s="10"/>
      <c r="M86" s="11"/>
      <c r="O86" s="10"/>
      <c r="P86" s="10"/>
      <c r="Q86" s="10"/>
      <c r="R86" s="10"/>
      <c r="S86" s="11"/>
      <c r="U86" s="10"/>
      <c r="V86" s="10"/>
      <c r="W86" s="10"/>
      <c r="X86" s="10"/>
      <c r="Y86" s="10"/>
      <c r="Z86" s="11"/>
      <c r="AA86" s="11"/>
      <c r="AB86" s="11"/>
      <c r="AC86" s="10"/>
      <c r="AD86" s="10"/>
      <c r="AE86" s="10"/>
      <c r="AF86" s="10"/>
      <c r="AG86" s="10"/>
      <c r="AH86" s="10"/>
      <c r="AI86" s="31"/>
      <c r="AJ86" s="10"/>
      <c r="AK86" s="10"/>
      <c r="AL86" s="10"/>
      <c r="AM86" s="10"/>
      <c r="AN86" s="10"/>
      <c r="AO86" s="10"/>
      <c r="AP86" s="10"/>
      <c r="AQ86" s="10"/>
      <c r="AR86" s="10"/>
      <c r="AS86" s="10"/>
      <c r="AT86" s="10"/>
      <c r="AU86" s="10"/>
      <c r="AV86" s="10"/>
    </row>
    <row r="87" spans="1:48" customFormat="1" ht="14.25">
      <c r="A87" s="10"/>
      <c r="B87" s="10"/>
      <c r="C87" s="10"/>
      <c r="D87" s="10"/>
      <c r="E87" s="10"/>
      <c r="F87" s="11"/>
      <c r="H87" s="10"/>
      <c r="I87" s="10"/>
      <c r="J87" s="10"/>
      <c r="K87" s="10"/>
      <c r="L87" s="10"/>
      <c r="M87" s="11"/>
      <c r="O87" s="10"/>
      <c r="P87" s="10"/>
      <c r="Q87" s="10"/>
      <c r="R87" s="10"/>
      <c r="S87" s="11"/>
      <c r="U87" s="10"/>
      <c r="V87" s="10"/>
      <c r="W87" s="10"/>
      <c r="X87" s="10"/>
      <c r="Y87" s="10"/>
      <c r="Z87" s="11"/>
      <c r="AA87" s="11"/>
      <c r="AB87" s="11"/>
      <c r="AC87" s="10"/>
      <c r="AD87" s="10"/>
      <c r="AE87" s="10"/>
      <c r="AF87" s="10"/>
      <c r="AG87" s="10"/>
      <c r="AH87" s="10"/>
      <c r="AI87" s="31"/>
      <c r="AJ87" s="10"/>
      <c r="AK87" s="10"/>
      <c r="AL87" s="10"/>
      <c r="AM87" s="10"/>
      <c r="AN87" s="10"/>
      <c r="AO87" s="10"/>
      <c r="AP87" s="10"/>
      <c r="AQ87" s="10"/>
      <c r="AR87" s="10"/>
      <c r="AS87" s="10"/>
      <c r="AT87" s="10"/>
      <c r="AU87" s="10"/>
      <c r="AV87" s="10"/>
    </row>
    <row r="88" spans="1:48" customFormat="1" ht="14.25">
      <c r="A88" s="10"/>
      <c r="B88" s="10"/>
      <c r="C88" s="10"/>
      <c r="D88" s="10"/>
      <c r="E88" s="10"/>
      <c r="F88" s="11"/>
      <c r="H88" s="10"/>
      <c r="I88" s="10"/>
      <c r="J88" s="10"/>
      <c r="K88" s="10"/>
      <c r="L88" s="10"/>
      <c r="M88" s="11"/>
      <c r="O88" s="10"/>
      <c r="P88" s="10"/>
      <c r="Q88" s="10"/>
      <c r="R88" s="10"/>
      <c r="S88" s="11"/>
      <c r="U88" s="10"/>
      <c r="V88" s="10"/>
      <c r="W88" s="10"/>
      <c r="X88" s="10"/>
      <c r="Y88" s="10"/>
      <c r="Z88" s="11"/>
      <c r="AA88" s="11"/>
      <c r="AB88" s="11"/>
      <c r="AC88" s="10"/>
      <c r="AD88" s="10"/>
      <c r="AE88" s="10"/>
      <c r="AF88" s="10"/>
      <c r="AG88" s="10"/>
      <c r="AH88" s="10"/>
      <c r="AI88" s="31"/>
      <c r="AJ88" s="10"/>
      <c r="AK88" s="10"/>
      <c r="AL88" s="10"/>
      <c r="AM88" s="10"/>
      <c r="AN88" s="10"/>
      <c r="AO88" s="10"/>
      <c r="AP88" s="10"/>
      <c r="AQ88" s="10"/>
      <c r="AR88" s="10"/>
      <c r="AS88" s="10"/>
      <c r="AT88" s="10"/>
      <c r="AU88" s="10"/>
      <c r="AV88" s="10"/>
    </row>
    <row r="89" spans="1:48" customFormat="1" ht="14.25">
      <c r="A89" s="10"/>
      <c r="B89" s="10"/>
      <c r="C89" s="10"/>
      <c r="D89" s="10"/>
      <c r="E89" s="10"/>
      <c r="F89" s="11"/>
      <c r="H89" s="10"/>
      <c r="I89" s="10"/>
      <c r="J89" s="10"/>
      <c r="K89" s="10"/>
      <c r="L89" s="10"/>
      <c r="M89" s="11"/>
      <c r="O89" s="10"/>
      <c r="P89" s="10"/>
      <c r="Q89" s="10"/>
      <c r="R89" s="10"/>
      <c r="S89" s="11"/>
      <c r="U89" s="10"/>
      <c r="V89" s="10"/>
      <c r="W89" s="10"/>
      <c r="X89" s="10"/>
      <c r="Y89" s="10"/>
      <c r="Z89" s="11"/>
      <c r="AA89" s="11"/>
      <c r="AB89" s="11"/>
      <c r="AC89" s="10"/>
      <c r="AD89" s="10"/>
      <c r="AE89" s="10"/>
      <c r="AF89" s="10"/>
      <c r="AG89" s="10"/>
      <c r="AH89" s="10"/>
      <c r="AI89" s="31"/>
      <c r="AJ89" s="10"/>
      <c r="AK89" s="10"/>
      <c r="AL89" s="10"/>
      <c r="AM89" s="10"/>
      <c r="AN89" s="10"/>
      <c r="AO89" s="10"/>
      <c r="AP89" s="10"/>
      <c r="AQ89" s="10"/>
      <c r="AR89" s="10"/>
      <c r="AS89" s="10"/>
      <c r="AT89" s="10"/>
      <c r="AU89" s="10"/>
      <c r="AV89" s="10"/>
    </row>
    <row r="90" spans="1:48" customFormat="1" ht="14.25">
      <c r="A90" s="10"/>
      <c r="B90" s="10"/>
      <c r="C90" s="10"/>
      <c r="D90" s="10"/>
      <c r="E90" s="10"/>
      <c r="F90" s="11"/>
      <c r="H90" s="10"/>
      <c r="I90" s="10"/>
      <c r="J90" s="10"/>
      <c r="K90" s="10"/>
      <c r="L90" s="10"/>
      <c r="M90" s="11"/>
      <c r="O90" s="10"/>
      <c r="P90" s="10"/>
      <c r="Q90" s="10"/>
      <c r="R90" s="10"/>
      <c r="S90" s="11"/>
      <c r="U90" s="10"/>
      <c r="V90" s="10"/>
      <c r="W90" s="10"/>
      <c r="X90" s="10"/>
      <c r="Y90" s="10"/>
      <c r="Z90" s="11"/>
      <c r="AA90" s="11"/>
      <c r="AB90" s="11"/>
      <c r="AC90" s="10"/>
      <c r="AD90" s="10"/>
      <c r="AE90" s="10"/>
      <c r="AF90" s="10"/>
      <c r="AG90" s="10"/>
      <c r="AH90" s="10"/>
      <c r="AI90" s="31"/>
      <c r="AJ90" s="10"/>
      <c r="AK90" s="10"/>
      <c r="AL90" s="10"/>
      <c r="AM90" s="10"/>
      <c r="AN90" s="10"/>
      <c r="AO90" s="10"/>
      <c r="AP90" s="10"/>
      <c r="AQ90" s="10"/>
      <c r="AR90" s="10"/>
      <c r="AS90" s="10"/>
      <c r="AT90" s="10"/>
      <c r="AU90" s="10"/>
      <c r="AV90" s="10"/>
    </row>
    <row r="91" spans="1:48" customFormat="1" ht="14.25">
      <c r="A91" s="10"/>
      <c r="B91" s="10"/>
      <c r="C91" s="10"/>
      <c r="D91" s="10"/>
      <c r="E91" s="10"/>
      <c r="F91" s="11"/>
      <c r="H91" s="10"/>
      <c r="I91" s="10"/>
      <c r="J91" s="10"/>
      <c r="K91" s="10"/>
      <c r="L91" s="10"/>
      <c r="M91" s="11"/>
      <c r="O91" s="10"/>
      <c r="P91" s="10"/>
      <c r="Q91" s="10"/>
      <c r="R91" s="10"/>
      <c r="S91" s="11"/>
      <c r="U91" s="10"/>
      <c r="V91" s="10"/>
      <c r="W91" s="10"/>
      <c r="X91" s="10"/>
      <c r="Y91" s="10"/>
      <c r="Z91" s="11"/>
      <c r="AA91" s="11"/>
      <c r="AB91" s="11"/>
      <c r="AC91" s="10"/>
      <c r="AD91" s="10"/>
      <c r="AE91" s="10"/>
      <c r="AF91" s="10"/>
      <c r="AG91" s="10"/>
      <c r="AH91" s="10"/>
      <c r="AI91" s="31"/>
      <c r="AJ91" s="10"/>
      <c r="AK91" s="10"/>
      <c r="AL91" s="10"/>
      <c r="AM91" s="10"/>
      <c r="AN91" s="10"/>
      <c r="AO91" s="10"/>
      <c r="AP91" s="10"/>
      <c r="AQ91" s="10"/>
      <c r="AR91" s="10"/>
      <c r="AS91" s="10"/>
      <c r="AT91" s="10"/>
      <c r="AU91" s="10"/>
      <c r="AV91" s="10"/>
    </row>
    <row r="92" spans="1:48" customFormat="1" ht="14.25">
      <c r="A92" s="10"/>
      <c r="B92" s="10"/>
      <c r="C92" s="10"/>
      <c r="D92" s="10"/>
      <c r="E92" s="10"/>
      <c r="F92" s="11"/>
      <c r="H92" s="10"/>
      <c r="I92" s="10"/>
      <c r="J92" s="10"/>
      <c r="K92" s="10"/>
      <c r="L92" s="10"/>
      <c r="M92" s="11"/>
      <c r="O92" s="10"/>
      <c r="P92" s="10"/>
      <c r="Q92" s="10"/>
      <c r="R92" s="10"/>
      <c r="S92" s="11"/>
      <c r="U92" s="10"/>
      <c r="V92" s="10"/>
      <c r="W92" s="10"/>
      <c r="X92" s="10"/>
      <c r="Y92" s="10"/>
      <c r="Z92" s="11"/>
      <c r="AA92" s="11"/>
      <c r="AB92" s="11"/>
      <c r="AC92" s="10"/>
      <c r="AD92" s="10"/>
      <c r="AE92" s="10"/>
      <c r="AF92" s="10"/>
      <c r="AG92" s="10"/>
      <c r="AH92" s="10"/>
      <c r="AI92" s="31"/>
      <c r="AJ92" s="10"/>
      <c r="AK92" s="10"/>
      <c r="AL92" s="10"/>
      <c r="AM92" s="10"/>
      <c r="AN92" s="10"/>
      <c r="AO92" s="10"/>
      <c r="AP92" s="10"/>
      <c r="AQ92" s="10"/>
      <c r="AR92" s="10"/>
      <c r="AS92" s="10"/>
      <c r="AT92" s="10"/>
      <c r="AU92" s="10"/>
      <c r="AV92" s="10"/>
    </row>
    <row r="93" spans="1:48" customFormat="1" ht="14.25">
      <c r="A93" s="10"/>
      <c r="B93" s="10"/>
      <c r="C93" s="10"/>
      <c r="D93" s="10"/>
      <c r="E93" s="10"/>
      <c r="F93" s="11"/>
      <c r="H93" s="10"/>
      <c r="I93" s="10"/>
      <c r="J93" s="10"/>
      <c r="K93" s="10"/>
      <c r="L93" s="10"/>
      <c r="M93" s="11"/>
      <c r="O93" s="10"/>
      <c r="P93" s="10"/>
      <c r="Q93" s="10"/>
      <c r="R93" s="10"/>
      <c r="S93" s="11"/>
      <c r="U93" s="10"/>
      <c r="V93" s="10"/>
      <c r="W93" s="10"/>
      <c r="X93" s="10"/>
      <c r="Y93" s="10"/>
      <c r="Z93" s="11"/>
      <c r="AA93" s="11"/>
      <c r="AB93" s="11"/>
      <c r="AC93" s="10"/>
      <c r="AD93" s="10"/>
      <c r="AE93" s="10"/>
      <c r="AF93" s="10"/>
      <c r="AG93" s="10"/>
      <c r="AH93" s="10"/>
      <c r="AI93" s="31"/>
      <c r="AJ93" s="10"/>
      <c r="AK93" s="10"/>
      <c r="AL93" s="10"/>
      <c r="AM93" s="10"/>
      <c r="AN93" s="10"/>
      <c r="AO93" s="10"/>
      <c r="AP93" s="10"/>
      <c r="AQ93" s="10"/>
      <c r="AR93" s="10"/>
      <c r="AS93" s="10"/>
      <c r="AT93" s="10"/>
      <c r="AU93" s="10"/>
      <c r="AV93" s="10"/>
    </row>
    <row r="94" spans="1:48" customFormat="1" ht="14.25">
      <c r="A94" s="10"/>
      <c r="B94" s="10"/>
      <c r="C94" s="10"/>
      <c r="D94" s="10"/>
      <c r="E94" s="10"/>
      <c r="F94" s="11"/>
      <c r="H94" s="10"/>
      <c r="I94" s="10"/>
      <c r="J94" s="10"/>
      <c r="K94" s="10"/>
      <c r="L94" s="10"/>
      <c r="M94" s="11"/>
      <c r="O94" s="10"/>
      <c r="P94" s="10"/>
      <c r="Q94" s="10"/>
      <c r="R94" s="10"/>
      <c r="S94" s="11"/>
      <c r="U94" s="10"/>
      <c r="V94" s="10"/>
      <c r="W94" s="10"/>
      <c r="X94" s="10"/>
      <c r="Y94" s="10"/>
      <c r="Z94" s="11"/>
      <c r="AA94" s="11"/>
      <c r="AB94" s="11"/>
      <c r="AC94" s="10"/>
      <c r="AD94" s="10"/>
      <c r="AE94" s="10"/>
      <c r="AF94" s="10"/>
      <c r="AG94" s="10"/>
      <c r="AH94" s="10"/>
      <c r="AI94" s="31"/>
      <c r="AJ94" s="10"/>
      <c r="AK94" s="10"/>
      <c r="AL94" s="10"/>
      <c r="AM94" s="10"/>
      <c r="AN94" s="10"/>
      <c r="AO94" s="10"/>
      <c r="AP94" s="10"/>
      <c r="AQ94" s="10"/>
      <c r="AR94" s="10"/>
      <c r="AS94" s="10"/>
      <c r="AT94" s="10"/>
      <c r="AU94" s="10"/>
      <c r="AV94" s="10"/>
    </row>
    <row r="95" spans="1:48" customFormat="1" ht="14.25">
      <c r="A95" s="10"/>
      <c r="B95" s="10"/>
      <c r="C95" s="10"/>
      <c r="D95" s="10"/>
      <c r="E95" s="10"/>
      <c r="F95" s="11"/>
      <c r="H95" s="10"/>
      <c r="I95" s="10"/>
      <c r="J95" s="10"/>
      <c r="K95" s="10"/>
      <c r="L95" s="10"/>
      <c r="M95" s="11"/>
      <c r="O95" s="10"/>
      <c r="P95" s="10"/>
      <c r="Q95" s="10"/>
      <c r="R95" s="10"/>
      <c r="S95" s="11"/>
      <c r="U95" s="10"/>
      <c r="V95" s="10"/>
      <c r="W95" s="10"/>
      <c r="X95" s="10"/>
      <c r="Y95" s="10"/>
      <c r="Z95" s="11"/>
      <c r="AA95" s="11"/>
      <c r="AB95" s="11"/>
      <c r="AC95" s="10"/>
      <c r="AD95" s="10"/>
      <c r="AE95" s="10"/>
      <c r="AF95" s="10"/>
      <c r="AG95" s="10"/>
      <c r="AH95" s="10"/>
      <c r="AI95" s="31"/>
      <c r="AJ95" s="10"/>
      <c r="AK95" s="10"/>
      <c r="AL95" s="10"/>
      <c r="AM95" s="10"/>
      <c r="AN95" s="10"/>
      <c r="AO95" s="10"/>
      <c r="AP95" s="10"/>
      <c r="AQ95" s="10"/>
      <c r="AR95" s="10"/>
      <c r="AS95" s="10"/>
      <c r="AT95" s="10"/>
      <c r="AU95" s="10"/>
      <c r="AV95" s="10"/>
    </row>
    <row r="96" spans="1:48" customFormat="1" ht="14.25">
      <c r="A96" s="10"/>
      <c r="B96" s="10"/>
      <c r="C96" s="10"/>
      <c r="D96" s="10"/>
      <c r="E96" s="10"/>
      <c r="F96" s="11"/>
      <c r="H96" s="10"/>
      <c r="I96" s="10"/>
      <c r="J96" s="10"/>
      <c r="K96" s="10"/>
      <c r="L96" s="10"/>
      <c r="M96" s="11"/>
      <c r="O96" s="10"/>
      <c r="P96" s="10"/>
      <c r="Q96" s="10"/>
      <c r="R96" s="10"/>
      <c r="S96" s="11"/>
      <c r="U96" s="10"/>
      <c r="V96" s="10"/>
      <c r="W96" s="10"/>
      <c r="X96" s="10"/>
      <c r="Y96" s="10"/>
      <c r="Z96" s="11"/>
      <c r="AA96" s="11"/>
      <c r="AB96" s="11"/>
      <c r="AC96" s="10"/>
      <c r="AD96" s="10"/>
      <c r="AE96" s="10"/>
      <c r="AF96" s="10"/>
      <c r="AG96" s="10"/>
      <c r="AH96" s="10"/>
      <c r="AI96" s="31"/>
      <c r="AJ96" s="10"/>
      <c r="AK96" s="10"/>
      <c r="AL96" s="10"/>
      <c r="AM96" s="10"/>
      <c r="AN96" s="10"/>
      <c r="AO96" s="10"/>
      <c r="AP96" s="10"/>
      <c r="AQ96" s="10"/>
      <c r="AR96" s="10"/>
      <c r="AS96" s="10"/>
      <c r="AT96" s="10"/>
      <c r="AU96" s="10"/>
      <c r="AV96" s="10"/>
    </row>
    <row r="97" spans="1:48" customFormat="1" ht="14.25">
      <c r="A97" s="10"/>
      <c r="B97" s="10"/>
      <c r="C97" s="10"/>
      <c r="D97" s="10"/>
      <c r="E97" s="10"/>
      <c r="F97" s="11"/>
      <c r="H97" s="10"/>
      <c r="I97" s="10"/>
      <c r="J97" s="10"/>
      <c r="K97" s="10"/>
      <c r="L97" s="10"/>
      <c r="M97" s="11"/>
      <c r="O97" s="10"/>
      <c r="P97" s="10"/>
      <c r="Q97" s="10"/>
      <c r="R97" s="10"/>
      <c r="S97" s="11"/>
      <c r="U97" s="10"/>
      <c r="V97" s="10"/>
      <c r="W97" s="10"/>
      <c r="X97" s="10"/>
      <c r="Y97" s="10"/>
      <c r="Z97" s="11"/>
      <c r="AA97" s="11"/>
      <c r="AB97" s="11"/>
      <c r="AC97" s="10"/>
      <c r="AD97" s="10"/>
      <c r="AE97" s="10"/>
      <c r="AF97" s="10"/>
      <c r="AG97" s="10"/>
      <c r="AH97" s="10"/>
      <c r="AI97" s="31"/>
      <c r="AJ97" s="10"/>
      <c r="AK97" s="10"/>
      <c r="AL97" s="10"/>
      <c r="AM97" s="10"/>
      <c r="AN97" s="10"/>
      <c r="AO97" s="10"/>
      <c r="AP97" s="10"/>
      <c r="AQ97" s="10"/>
      <c r="AR97" s="10"/>
      <c r="AS97" s="10"/>
      <c r="AT97" s="10"/>
      <c r="AU97" s="10"/>
      <c r="AV97" s="10"/>
    </row>
    <row r="98" spans="1:48" customFormat="1" ht="14.25">
      <c r="A98" s="10"/>
      <c r="B98" s="10"/>
      <c r="C98" s="10"/>
      <c r="D98" s="10"/>
      <c r="E98" s="10"/>
      <c r="F98" s="11"/>
      <c r="H98" s="10"/>
      <c r="I98" s="10"/>
      <c r="J98" s="10"/>
      <c r="K98" s="10"/>
      <c r="L98" s="10"/>
      <c r="M98" s="11"/>
      <c r="O98" s="10"/>
      <c r="P98" s="10"/>
      <c r="Q98" s="10"/>
      <c r="R98" s="10"/>
      <c r="S98" s="11"/>
      <c r="U98" s="10"/>
      <c r="V98" s="10"/>
      <c r="W98" s="10"/>
      <c r="X98" s="10"/>
      <c r="Y98" s="10"/>
      <c r="Z98" s="11"/>
      <c r="AA98" s="11"/>
      <c r="AB98" s="11"/>
      <c r="AC98" s="10"/>
      <c r="AD98" s="10"/>
      <c r="AE98" s="10"/>
      <c r="AF98" s="10"/>
      <c r="AG98" s="10"/>
      <c r="AH98" s="10"/>
      <c r="AI98" s="31"/>
      <c r="AJ98" s="10"/>
      <c r="AK98" s="10"/>
      <c r="AL98" s="10"/>
      <c r="AM98" s="10"/>
      <c r="AN98" s="10"/>
      <c r="AO98" s="10"/>
      <c r="AP98" s="10"/>
      <c r="AQ98" s="10"/>
      <c r="AR98" s="10"/>
      <c r="AS98" s="10"/>
      <c r="AT98" s="10"/>
      <c r="AU98" s="10"/>
      <c r="AV98" s="10"/>
    </row>
    <row r="99" spans="1:48" customFormat="1" ht="14.25">
      <c r="A99" s="10"/>
      <c r="B99" s="10"/>
      <c r="C99" s="10"/>
      <c r="D99" s="10"/>
      <c r="E99" s="10"/>
      <c r="F99" s="11"/>
      <c r="H99" s="10"/>
      <c r="I99" s="10"/>
      <c r="J99" s="10"/>
      <c r="K99" s="10"/>
      <c r="L99" s="10"/>
      <c r="M99" s="11"/>
      <c r="O99" s="10"/>
      <c r="P99" s="10"/>
      <c r="Q99" s="10"/>
      <c r="R99" s="10"/>
      <c r="S99" s="11"/>
      <c r="U99" s="10"/>
      <c r="V99" s="10"/>
      <c r="W99" s="10"/>
      <c r="X99" s="10"/>
      <c r="Y99" s="10"/>
      <c r="Z99" s="11"/>
      <c r="AA99" s="11"/>
      <c r="AB99" s="11"/>
      <c r="AC99" s="10"/>
      <c r="AD99" s="10"/>
      <c r="AE99" s="10"/>
      <c r="AF99" s="10"/>
      <c r="AG99" s="10"/>
      <c r="AH99" s="10"/>
      <c r="AI99" s="31"/>
      <c r="AJ99" s="10"/>
      <c r="AK99" s="10"/>
      <c r="AL99" s="10"/>
      <c r="AM99" s="10"/>
      <c r="AN99" s="10"/>
      <c r="AO99" s="10"/>
      <c r="AP99" s="10"/>
      <c r="AQ99" s="10"/>
      <c r="AR99" s="10"/>
      <c r="AS99" s="10"/>
      <c r="AT99" s="10"/>
      <c r="AU99" s="10"/>
      <c r="AV99" s="10"/>
    </row>
    <row r="100" spans="1:48" customFormat="1" ht="14.25">
      <c r="A100" s="10"/>
      <c r="B100" s="10"/>
      <c r="C100" s="10"/>
      <c r="D100" s="10"/>
      <c r="E100" s="10"/>
      <c r="F100" s="11"/>
      <c r="H100" s="10"/>
      <c r="I100" s="10"/>
      <c r="J100" s="10"/>
      <c r="K100" s="10"/>
      <c r="L100" s="10"/>
      <c r="M100" s="11"/>
      <c r="O100" s="10"/>
      <c r="P100" s="10"/>
      <c r="Q100" s="10"/>
      <c r="R100" s="10"/>
      <c r="S100" s="11"/>
      <c r="U100" s="10"/>
      <c r="V100" s="10"/>
      <c r="W100" s="10"/>
      <c r="X100" s="10"/>
      <c r="Y100" s="10"/>
      <c r="Z100" s="11"/>
      <c r="AA100" s="11"/>
      <c r="AB100" s="11"/>
      <c r="AC100" s="10"/>
      <c r="AD100" s="10"/>
      <c r="AE100" s="10"/>
      <c r="AF100" s="10"/>
      <c r="AG100" s="10"/>
      <c r="AH100" s="10"/>
      <c r="AI100" s="31"/>
      <c r="AJ100" s="10"/>
      <c r="AK100" s="10"/>
      <c r="AL100" s="10"/>
      <c r="AM100" s="10"/>
      <c r="AN100" s="10"/>
      <c r="AO100" s="10"/>
      <c r="AP100" s="10"/>
      <c r="AQ100" s="10"/>
      <c r="AR100" s="10"/>
      <c r="AS100" s="10"/>
      <c r="AT100" s="10"/>
      <c r="AU100" s="10"/>
      <c r="AV100" s="10"/>
    </row>
    <row r="101" spans="1:48" customFormat="1" ht="14.25">
      <c r="A101" s="10"/>
      <c r="B101" s="10"/>
      <c r="C101" s="10"/>
      <c r="D101" s="10"/>
      <c r="E101" s="10"/>
      <c r="F101" s="11"/>
      <c r="H101" s="10"/>
      <c r="I101" s="10"/>
      <c r="J101" s="10"/>
      <c r="K101" s="10"/>
      <c r="L101" s="10"/>
      <c r="M101" s="11"/>
      <c r="O101" s="10"/>
      <c r="P101" s="10"/>
      <c r="Q101" s="10"/>
      <c r="R101" s="10"/>
      <c r="S101" s="11"/>
      <c r="U101" s="10"/>
      <c r="V101" s="10"/>
      <c r="W101" s="10"/>
      <c r="X101" s="10"/>
      <c r="Y101" s="10"/>
      <c r="Z101" s="11"/>
      <c r="AA101" s="11"/>
      <c r="AB101" s="11"/>
      <c r="AC101" s="10"/>
      <c r="AD101" s="10"/>
      <c r="AE101" s="10"/>
      <c r="AF101" s="10"/>
      <c r="AG101" s="10"/>
      <c r="AH101" s="10"/>
      <c r="AI101" s="31"/>
      <c r="AJ101" s="10"/>
      <c r="AK101" s="10"/>
      <c r="AL101" s="10"/>
      <c r="AM101" s="10"/>
      <c r="AN101" s="10"/>
      <c r="AO101" s="10"/>
      <c r="AP101" s="10"/>
      <c r="AQ101" s="10"/>
      <c r="AR101" s="10"/>
      <c r="AS101" s="10"/>
      <c r="AT101" s="10"/>
      <c r="AU101" s="10"/>
      <c r="AV101" s="10"/>
    </row>
    <row r="102" spans="1:48" customFormat="1" ht="14.25">
      <c r="A102" s="10"/>
      <c r="B102" s="10"/>
      <c r="C102" s="10"/>
      <c r="D102" s="10"/>
      <c r="E102" s="10"/>
      <c r="F102" s="11"/>
      <c r="H102" s="10"/>
      <c r="I102" s="10"/>
      <c r="J102" s="10"/>
      <c r="K102" s="10"/>
      <c r="L102" s="10"/>
      <c r="M102" s="11"/>
      <c r="O102" s="10"/>
      <c r="P102" s="10"/>
      <c r="Q102" s="10"/>
      <c r="R102" s="10"/>
      <c r="S102" s="11"/>
      <c r="U102" s="10"/>
      <c r="V102" s="10"/>
      <c r="W102" s="10"/>
      <c r="X102" s="10"/>
      <c r="Y102" s="10"/>
      <c r="Z102" s="11"/>
      <c r="AA102" s="11"/>
      <c r="AB102" s="11"/>
      <c r="AC102" s="10"/>
      <c r="AD102" s="10"/>
      <c r="AE102" s="10"/>
      <c r="AF102" s="10"/>
      <c r="AG102" s="10"/>
      <c r="AH102" s="10"/>
      <c r="AI102" s="31"/>
      <c r="AJ102" s="10"/>
      <c r="AK102" s="10"/>
      <c r="AL102" s="10"/>
      <c r="AM102" s="10"/>
      <c r="AN102" s="10"/>
      <c r="AO102" s="10"/>
      <c r="AP102" s="10"/>
      <c r="AQ102" s="10"/>
      <c r="AR102" s="10"/>
      <c r="AS102" s="10"/>
      <c r="AT102" s="10"/>
      <c r="AU102" s="10"/>
      <c r="AV102" s="10"/>
    </row>
    <row r="103" spans="1:48" customFormat="1" ht="14.25">
      <c r="A103" s="10"/>
      <c r="B103" s="10"/>
      <c r="C103" s="10"/>
      <c r="D103" s="10"/>
      <c r="E103" s="10"/>
      <c r="F103" s="11"/>
      <c r="H103" s="10"/>
      <c r="I103" s="10"/>
      <c r="J103" s="10"/>
      <c r="K103" s="10"/>
      <c r="L103" s="10"/>
      <c r="M103" s="11"/>
      <c r="O103" s="10"/>
      <c r="P103" s="10"/>
      <c r="Q103" s="10"/>
      <c r="R103" s="10"/>
      <c r="S103" s="11"/>
      <c r="U103" s="10"/>
      <c r="V103" s="10"/>
      <c r="W103" s="10"/>
      <c r="X103" s="10"/>
      <c r="Y103" s="10"/>
      <c r="Z103" s="11"/>
      <c r="AA103" s="11"/>
      <c r="AB103" s="11"/>
      <c r="AC103" s="10"/>
      <c r="AD103" s="10"/>
      <c r="AE103" s="10"/>
      <c r="AF103" s="10"/>
      <c r="AG103" s="10"/>
      <c r="AH103" s="10"/>
      <c r="AI103" s="31"/>
      <c r="AJ103" s="10"/>
      <c r="AK103" s="10"/>
      <c r="AL103" s="10"/>
      <c r="AM103" s="10"/>
      <c r="AN103" s="10"/>
      <c r="AO103" s="10"/>
      <c r="AP103" s="10"/>
      <c r="AQ103" s="10"/>
      <c r="AR103" s="10"/>
      <c r="AS103" s="10"/>
      <c r="AT103" s="10"/>
      <c r="AU103" s="10"/>
      <c r="AV103" s="10"/>
    </row>
    <row r="104" spans="1:48" customFormat="1" ht="14.25">
      <c r="A104" s="10"/>
      <c r="B104" s="10"/>
      <c r="C104" s="10"/>
      <c r="D104" s="10"/>
      <c r="E104" s="10"/>
      <c r="F104" s="11"/>
      <c r="H104" s="10"/>
      <c r="I104" s="10"/>
      <c r="J104" s="10"/>
      <c r="K104" s="10"/>
      <c r="L104" s="10"/>
      <c r="M104" s="11"/>
      <c r="O104" s="10"/>
      <c r="P104" s="10"/>
      <c r="Q104" s="10"/>
      <c r="R104" s="10"/>
      <c r="S104" s="11"/>
      <c r="U104" s="10"/>
      <c r="V104" s="10"/>
      <c r="W104" s="10"/>
      <c r="X104" s="10"/>
      <c r="Y104" s="10"/>
      <c r="Z104" s="11"/>
      <c r="AA104" s="11"/>
      <c r="AB104" s="11"/>
      <c r="AC104" s="10"/>
      <c r="AD104" s="10"/>
      <c r="AE104" s="10"/>
      <c r="AF104" s="10"/>
      <c r="AG104" s="10"/>
      <c r="AH104" s="10"/>
      <c r="AI104" s="31"/>
      <c r="AJ104" s="10"/>
      <c r="AK104" s="10"/>
      <c r="AL104" s="10"/>
      <c r="AM104" s="10"/>
      <c r="AN104" s="10"/>
      <c r="AO104" s="10"/>
      <c r="AP104" s="10"/>
      <c r="AQ104" s="10"/>
      <c r="AR104" s="10"/>
      <c r="AS104" s="10"/>
      <c r="AT104" s="10"/>
      <c r="AU104" s="10"/>
      <c r="AV104" s="10"/>
    </row>
    <row r="105" spans="1:48" customFormat="1" ht="14.25">
      <c r="A105" s="10"/>
      <c r="B105" s="10"/>
      <c r="C105" s="10"/>
      <c r="D105" s="10"/>
      <c r="E105" s="10"/>
      <c r="F105" s="11"/>
      <c r="H105" s="10"/>
      <c r="I105" s="10"/>
      <c r="J105" s="10"/>
      <c r="K105" s="10"/>
      <c r="L105" s="10"/>
      <c r="M105" s="11"/>
      <c r="O105" s="10"/>
      <c r="P105" s="10"/>
      <c r="Q105" s="10"/>
      <c r="R105" s="10"/>
      <c r="S105" s="11"/>
      <c r="U105" s="10"/>
      <c r="V105" s="10"/>
      <c r="W105" s="10"/>
      <c r="X105" s="10"/>
      <c r="Y105" s="10"/>
      <c r="Z105" s="11"/>
      <c r="AA105" s="11"/>
      <c r="AB105" s="11"/>
      <c r="AC105" s="10"/>
      <c r="AD105" s="10"/>
      <c r="AE105" s="10"/>
      <c r="AF105" s="10"/>
      <c r="AG105" s="10"/>
      <c r="AH105" s="10"/>
      <c r="AI105" s="31"/>
      <c r="AJ105" s="10"/>
      <c r="AK105" s="10"/>
      <c r="AL105" s="10"/>
      <c r="AM105" s="10"/>
      <c r="AN105" s="10"/>
      <c r="AO105" s="10"/>
      <c r="AP105" s="10"/>
      <c r="AQ105" s="10"/>
      <c r="AR105" s="10"/>
      <c r="AS105" s="10"/>
      <c r="AT105" s="10"/>
      <c r="AU105" s="10"/>
      <c r="AV105" s="10"/>
    </row>
    <row r="106" spans="1:48">
      <c r="F106" s="11"/>
      <c r="M106" s="11"/>
      <c r="S106" s="11"/>
      <c r="Z106" s="11"/>
      <c r="AA106" s="11"/>
      <c r="AB106" s="11"/>
    </row>
    <row r="107" spans="1:48">
      <c r="F107" s="11"/>
      <c r="M107" s="11"/>
      <c r="S107" s="11"/>
      <c r="Z107" s="11"/>
      <c r="AA107" s="11"/>
      <c r="AB107" s="11"/>
    </row>
    <row r="108" spans="1:48">
      <c r="F108" s="11"/>
      <c r="M108" s="11"/>
      <c r="S108" s="11"/>
      <c r="Z108" s="11"/>
      <c r="AA108" s="11"/>
      <c r="AB108" s="11"/>
    </row>
    <row r="109" spans="1:48">
      <c r="F109" s="11"/>
      <c r="M109" s="11"/>
      <c r="S109" s="11"/>
      <c r="Z109" s="11"/>
      <c r="AA109" s="11"/>
      <c r="AB109" s="11"/>
    </row>
    <row r="110" spans="1:48">
      <c r="F110" s="11"/>
      <c r="M110" s="11"/>
      <c r="S110" s="11"/>
      <c r="Z110" s="11"/>
      <c r="AA110" s="11"/>
      <c r="AB110" s="11"/>
    </row>
    <row r="111" spans="1:48">
      <c r="F111" s="11"/>
      <c r="M111" s="11"/>
      <c r="S111" s="11"/>
      <c r="Z111" s="11"/>
      <c r="AA111" s="11"/>
      <c r="AB111" s="11"/>
    </row>
    <row r="112" spans="1:48">
      <c r="F112" s="11"/>
      <c r="M112" s="11"/>
      <c r="S112" s="11"/>
      <c r="Z112" s="11"/>
      <c r="AA112" s="11"/>
      <c r="AB112" s="11"/>
    </row>
    <row r="113" spans="6:28">
      <c r="F113" s="11"/>
      <c r="M113" s="11"/>
      <c r="S113" s="11"/>
      <c r="Z113" s="11"/>
      <c r="AA113" s="11"/>
      <c r="AB113" s="11"/>
    </row>
    <row r="114" spans="6:28">
      <c r="F114" s="11"/>
      <c r="M114" s="11"/>
      <c r="S114" s="11"/>
      <c r="Z114" s="11"/>
      <c r="AA114" s="11"/>
      <c r="AB114" s="11"/>
    </row>
    <row r="115" spans="6:28">
      <c r="F115" s="11"/>
      <c r="M115" s="11"/>
      <c r="S115" s="11"/>
      <c r="Z115" s="11"/>
      <c r="AA115" s="11"/>
      <c r="AB115" s="11"/>
    </row>
    <row r="116" spans="6:28">
      <c r="F116" s="11"/>
      <c r="M116" s="11"/>
      <c r="S116" s="11"/>
      <c r="Z116" s="11"/>
      <c r="AA116" s="11"/>
      <c r="AB116" s="11"/>
    </row>
    <row r="117" spans="6:28">
      <c r="F117" s="11"/>
      <c r="M117" s="11"/>
      <c r="S117" s="11"/>
      <c r="Z117" s="11"/>
      <c r="AA117" s="11"/>
      <c r="AB117" s="11"/>
    </row>
    <row r="118" spans="6:28">
      <c r="F118" s="11"/>
      <c r="M118" s="11"/>
      <c r="S118" s="11"/>
      <c r="Z118" s="11"/>
      <c r="AA118" s="11"/>
      <c r="AB118" s="11"/>
    </row>
    <row r="119" spans="6:28">
      <c r="F119" s="11"/>
      <c r="M119" s="11"/>
      <c r="S119" s="11"/>
      <c r="Z119" s="11"/>
      <c r="AA119" s="11"/>
      <c r="AB119" s="11"/>
    </row>
    <row r="120" spans="6:28">
      <c r="F120" s="11"/>
      <c r="M120" s="11"/>
      <c r="S120" s="11"/>
      <c r="Z120" s="11"/>
      <c r="AA120" s="11"/>
      <c r="AB120" s="11"/>
    </row>
    <row r="121" spans="6:28">
      <c r="F121" s="11"/>
      <c r="M121" s="11"/>
      <c r="S121" s="11"/>
      <c r="Z121" s="11"/>
      <c r="AA121" s="11"/>
      <c r="AB121" s="11"/>
    </row>
    <row r="122" spans="6:28">
      <c r="F122" s="11"/>
      <c r="M122" s="11"/>
      <c r="S122" s="11"/>
      <c r="Z122" s="11"/>
      <c r="AA122" s="11"/>
      <c r="AB122" s="11"/>
    </row>
    <row r="123" spans="6:28">
      <c r="F123" s="11"/>
      <c r="M123" s="11"/>
      <c r="S123" s="11"/>
      <c r="Z123" s="11"/>
      <c r="AA123" s="11"/>
      <c r="AB123" s="11"/>
    </row>
    <row r="124" spans="6:28">
      <c r="F124" s="11"/>
      <c r="M124" s="11"/>
      <c r="S124" s="11"/>
      <c r="Z124" s="11"/>
      <c r="AA124" s="11"/>
      <c r="AB124" s="11"/>
    </row>
    <row r="125" spans="6:28">
      <c r="F125" s="11"/>
      <c r="M125" s="11"/>
      <c r="S125" s="11"/>
      <c r="Z125" s="11"/>
      <c r="AA125" s="11"/>
      <c r="AB125" s="11"/>
    </row>
    <row r="126" spans="6:28">
      <c r="F126" s="11"/>
      <c r="M126" s="11"/>
      <c r="S126" s="11"/>
      <c r="Z126" s="11"/>
      <c r="AA126" s="11"/>
      <c r="AB126" s="11"/>
    </row>
    <row r="127" spans="6:28">
      <c r="F127" s="11"/>
      <c r="M127" s="11"/>
      <c r="S127" s="11"/>
      <c r="Z127" s="11"/>
      <c r="AA127" s="11"/>
      <c r="AB127" s="11"/>
    </row>
    <row r="128" spans="6:28">
      <c r="F128" s="11"/>
      <c r="M128" s="11"/>
      <c r="S128" s="11"/>
      <c r="Z128" s="11"/>
      <c r="AA128" s="11"/>
      <c r="AB128" s="11"/>
    </row>
    <row r="129" spans="6:28">
      <c r="F129" s="11"/>
      <c r="M129" s="11"/>
      <c r="S129" s="11"/>
      <c r="Z129" s="11"/>
      <c r="AA129" s="11"/>
      <c r="AB129" s="11"/>
    </row>
    <row r="130" spans="6:28">
      <c r="F130" s="11"/>
      <c r="M130" s="11"/>
      <c r="S130" s="11"/>
      <c r="Z130" s="11"/>
      <c r="AA130" s="11"/>
      <c r="AB130" s="11"/>
    </row>
    <row r="131" spans="6:28">
      <c r="F131" s="11"/>
      <c r="M131" s="11"/>
      <c r="S131" s="11"/>
      <c r="Z131" s="11"/>
      <c r="AA131" s="11"/>
      <c r="AB131" s="11"/>
    </row>
    <row r="132" spans="6:28">
      <c r="F132" s="11"/>
      <c r="M132" s="11"/>
      <c r="S132" s="11"/>
      <c r="Z132" s="11"/>
      <c r="AA132" s="11"/>
      <c r="AB132" s="11"/>
    </row>
    <row r="133" spans="6:28">
      <c r="F133" s="11"/>
      <c r="M133" s="11"/>
      <c r="S133" s="11"/>
      <c r="Z133" s="11"/>
      <c r="AA133" s="11"/>
      <c r="AB133" s="11"/>
    </row>
    <row r="134" spans="6:28">
      <c r="F134" s="11"/>
      <c r="M134" s="11"/>
      <c r="S134" s="11"/>
      <c r="Z134" s="11"/>
      <c r="AA134" s="11"/>
      <c r="AB134" s="11"/>
    </row>
    <row r="135" spans="6:28">
      <c r="F135" s="11"/>
      <c r="M135" s="11"/>
      <c r="S135" s="11"/>
      <c r="Z135" s="11"/>
      <c r="AA135" s="11"/>
      <c r="AB135" s="11"/>
    </row>
    <row r="136" spans="6:28">
      <c r="F136" s="11"/>
      <c r="M136" s="11"/>
      <c r="S136" s="11"/>
      <c r="Z136" s="11"/>
      <c r="AA136" s="11"/>
      <c r="AB136" s="11"/>
    </row>
    <row r="137" spans="6:28">
      <c r="F137" s="11"/>
      <c r="M137" s="11"/>
      <c r="S137" s="11"/>
      <c r="Z137" s="11"/>
      <c r="AA137" s="11"/>
      <c r="AB137" s="11"/>
    </row>
    <row r="138" spans="6:28">
      <c r="F138" s="11"/>
      <c r="M138" s="11"/>
      <c r="S138" s="11"/>
      <c r="Z138" s="11"/>
      <c r="AA138" s="11"/>
      <c r="AB138" s="11"/>
    </row>
    <row r="139" spans="6:28">
      <c r="F139" s="11"/>
      <c r="M139" s="11"/>
      <c r="S139" s="11"/>
      <c r="Z139" s="11"/>
      <c r="AA139" s="11"/>
      <c r="AB139" s="11"/>
    </row>
    <row r="140" spans="6:28">
      <c r="F140" s="11"/>
      <c r="M140" s="11"/>
      <c r="S140" s="11"/>
      <c r="Z140" s="11"/>
      <c r="AA140" s="11"/>
      <c r="AB140" s="11"/>
    </row>
    <row r="141" spans="6:28">
      <c r="F141" s="11"/>
      <c r="M141" s="11"/>
      <c r="S141" s="11"/>
      <c r="Z141" s="11"/>
      <c r="AA141" s="11"/>
      <c r="AB141" s="11"/>
    </row>
    <row r="142" spans="6:28">
      <c r="F142" s="11"/>
      <c r="M142" s="11"/>
      <c r="S142" s="11"/>
      <c r="Z142" s="11"/>
      <c r="AA142" s="11"/>
      <c r="AB142" s="11"/>
    </row>
    <row r="143" spans="6:28">
      <c r="F143" s="11"/>
      <c r="M143" s="11"/>
      <c r="S143" s="11"/>
      <c r="Z143" s="11"/>
      <c r="AA143" s="11"/>
      <c r="AB143" s="11"/>
    </row>
    <row r="144" spans="6:28">
      <c r="F144" s="11"/>
      <c r="M144" s="11"/>
      <c r="S144" s="11"/>
      <c r="Z144" s="11"/>
      <c r="AA144" s="11"/>
      <c r="AB144" s="11"/>
    </row>
    <row r="145" spans="6:28">
      <c r="F145" s="11"/>
      <c r="M145" s="11"/>
      <c r="S145" s="11"/>
      <c r="Z145" s="11"/>
      <c r="AA145" s="11"/>
      <c r="AB145" s="11"/>
    </row>
    <row r="146" spans="6:28">
      <c r="F146" s="11"/>
      <c r="M146" s="11"/>
      <c r="S146" s="11"/>
      <c r="Z146" s="11"/>
      <c r="AA146" s="11"/>
      <c r="AB146" s="11"/>
    </row>
    <row r="147" spans="6:28">
      <c r="F147" s="11"/>
      <c r="M147" s="11"/>
      <c r="S147" s="11"/>
      <c r="Z147" s="11"/>
      <c r="AA147" s="11"/>
      <c r="AB147" s="11"/>
    </row>
    <row r="148" spans="6:28">
      <c r="F148" s="11"/>
      <c r="M148" s="11"/>
      <c r="S148" s="11"/>
      <c r="Z148" s="11"/>
      <c r="AA148" s="11"/>
      <c r="AB148" s="11"/>
    </row>
    <row r="149" spans="6:28">
      <c r="F149" s="11"/>
      <c r="M149" s="11"/>
      <c r="S149" s="11"/>
      <c r="Z149" s="11"/>
      <c r="AA149" s="11"/>
      <c r="AB149" s="11"/>
    </row>
    <row r="150" spans="6:28">
      <c r="F150" s="11"/>
      <c r="M150" s="11"/>
      <c r="S150" s="11"/>
      <c r="Z150" s="11"/>
      <c r="AA150" s="11"/>
      <c r="AB150" s="11"/>
    </row>
    <row r="151" spans="6:28">
      <c r="F151" s="11"/>
      <c r="M151" s="11"/>
      <c r="S151" s="11"/>
      <c r="Z151" s="11"/>
      <c r="AA151" s="11"/>
      <c r="AB151" s="11"/>
    </row>
    <row r="152" spans="6:28">
      <c r="F152" s="11"/>
      <c r="M152" s="11"/>
      <c r="S152" s="11"/>
      <c r="Z152" s="11"/>
      <c r="AA152" s="11"/>
      <c r="AB152" s="11"/>
    </row>
    <row r="153" spans="6:28">
      <c r="F153" s="11"/>
      <c r="M153" s="11"/>
      <c r="S153" s="11"/>
      <c r="Z153" s="11"/>
      <c r="AA153" s="11"/>
      <c r="AB153" s="11"/>
    </row>
    <row r="154" spans="6:28">
      <c r="F154" s="11"/>
      <c r="M154" s="11"/>
      <c r="S154" s="11"/>
      <c r="Z154" s="11"/>
      <c r="AA154" s="11"/>
      <c r="AB154" s="11"/>
    </row>
    <row r="155" spans="6:28">
      <c r="F155" s="11"/>
      <c r="M155" s="11"/>
      <c r="S155" s="11"/>
      <c r="Z155" s="11"/>
      <c r="AA155" s="11"/>
      <c r="AB155" s="11"/>
    </row>
    <row r="156" spans="6:28">
      <c r="F156" s="11"/>
      <c r="M156" s="11"/>
      <c r="S156" s="11"/>
      <c r="Z156" s="11"/>
      <c r="AA156" s="11"/>
      <c r="AB156" s="11"/>
    </row>
    <row r="157" spans="6:28">
      <c r="F157" s="11"/>
      <c r="M157" s="11"/>
      <c r="S157" s="11"/>
      <c r="Z157" s="11"/>
      <c r="AA157" s="11"/>
      <c r="AB157" s="11"/>
    </row>
    <row r="158" spans="6:28">
      <c r="F158" s="11"/>
      <c r="M158" s="11"/>
      <c r="S158" s="11"/>
      <c r="Z158" s="11"/>
      <c r="AA158" s="11"/>
      <c r="AB158" s="11"/>
    </row>
    <row r="159" spans="6:28">
      <c r="F159" s="11"/>
      <c r="M159" s="11"/>
      <c r="S159" s="11"/>
      <c r="Z159" s="11"/>
      <c r="AA159" s="11"/>
      <c r="AB159" s="11"/>
    </row>
    <row r="160" spans="6:28">
      <c r="F160" s="11"/>
      <c r="M160" s="11"/>
      <c r="S160" s="11"/>
      <c r="Z160" s="11"/>
      <c r="AA160" s="11"/>
      <c r="AB160" s="11"/>
    </row>
    <row r="161" spans="6:28">
      <c r="F161" s="11"/>
      <c r="M161" s="11"/>
      <c r="S161" s="11"/>
      <c r="Z161" s="11"/>
      <c r="AA161" s="11"/>
      <c r="AB161" s="11"/>
    </row>
    <row r="162" spans="6:28">
      <c r="F162" s="11"/>
      <c r="M162" s="11"/>
      <c r="S162" s="11"/>
      <c r="Z162" s="11"/>
      <c r="AA162" s="11"/>
      <c r="AB162" s="11"/>
    </row>
    <row r="163" spans="6:28">
      <c r="F163" s="11"/>
      <c r="M163" s="11"/>
      <c r="S163" s="11"/>
      <c r="Z163" s="11"/>
      <c r="AA163" s="11"/>
      <c r="AB163" s="11"/>
    </row>
    <row r="164" spans="6:28">
      <c r="F164" s="11"/>
      <c r="M164" s="11"/>
      <c r="S164" s="11"/>
      <c r="Z164" s="11"/>
      <c r="AA164" s="11"/>
      <c r="AB164" s="11"/>
    </row>
    <row r="165" spans="6:28">
      <c r="F165" s="11"/>
      <c r="M165" s="11"/>
      <c r="S165" s="11"/>
      <c r="Z165" s="11"/>
      <c r="AA165" s="11"/>
      <c r="AB165" s="11"/>
    </row>
    <row r="166" spans="6:28">
      <c r="F166" s="11"/>
      <c r="M166" s="11"/>
      <c r="S166" s="11"/>
      <c r="Z166" s="11"/>
      <c r="AA166" s="11"/>
      <c r="AB166" s="11"/>
    </row>
    <row r="167" spans="6:28">
      <c r="F167" s="11"/>
      <c r="M167" s="11"/>
      <c r="S167" s="11"/>
      <c r="Z167" s="11"/>
      <c r="AA167" s="11"/>
      <c r="AB167" s="11"/>
    </row>
    <row r="168" spans="6:28">
      <c r="F168" s="11"/>
      <c r="M168" s="11"/>
      <c r="S168" s="11"/>
      <c r="Z168" s="11"/>
      <c r="AA168" s="11"/>
      <c r="AB168" s="11"/>
    </row>
    <row r="169" spans="6:28">
      <c r="F169" s="11"/>
      <c r="M169" s="11"/>
      <c r="S169" s="11"/>
      <c r="Z169" s="11"/>
      <c r="AA169" s="11"/>
      <c r="AB169" s="11"/>
    </row>
    <row r="170" spans="6:28">
      <c r="F170" s="11"/>
      <c r="M170" s="11"/>
      <c r="S170" s="11"/>
      <c r="Z170" s="11"/>
      <c r="AA170" s="11"/>
      <c r="AB170" s="11"/>
    </row>
    <row r="171" spans="6:28">
      <c r="F171" s="11"/>
      <c r="M171" s="11"/>
      <c r="S171" s="11"/>
      <c r="Z171" s="11"/>
      <c r="AA171" s="11"/>
      <c r="AB171" s="11"/>
    </row>
    <row r="172" spans="6:28">
      <c r="F172" s="11"/>
      <c r="M172" s="11"/>
      <c r="S172" s="11"/>
      <c r="Z172" s="11"/>
      <c r="AA172" s="11"/>
      <c r="AB172" s="11"/>
    </row>
    <row r="173" spans="6:28">
      <c r="F173" s="11"/>
      <c r="M173" s="11"/>
      <c r="S173" s="11"/>
      <c r="Z173" s="11"/>
      <c r="AA173" s="11"/>
      <c r="AB173" s="11"/>
    </row>
    <row r="174" spans="6:28">
      <c r="F174" s="11"/>
      <c r="M174" s="11"/>
      <c r="S174" s="11"/>
      <c r="Z174" s="11"/>
      <c r="AA174" s="11"/>
      <c r="AB174" s="11"/>
    </row>
    <row r="175" spans="6:28">
      <c r="F175" s="11"/>
      <c r="M175" s="11"/>
      <c r="S175" s="11"/>
      <c r="Z175" s="11"/>
      <c r="AA175" s="11"/>
      <c r="AB175" s="11"/>
    </row>
    <row r="176" spans="6:28">
      <c r="F176" s="11"/>
      <c r="M176" s="11"/>
      <c r="S176" s="11"/>
      <c r="Z176" s="11"/>
      <c r="AA176" s="11"/>
      <c r="AB176" s="11"/>
    </row>
    <row r="177" spans="6:28">
      <c r="F177" s="11"/>
      <c r="M177" s="11"/>
      <c r="S177" s="11"/>
      <c r="Z177" s="11"/>
      <c r="AA177" s="11"/>
      <c r="AB177" s="11"/>
    </row>
    <row r="178" spans="6:28">
      <c r="F178" s="11"/>
      <c r="M178" s="11"/>
      <c r="S178" s="11"/>
      <c r="Z178" s="11"/>
      <c r="AA178" s="11"/>
      <c r="AB178" s="11"/>
    </row>
    <row r="179" spans="6:28">
      <c r="F179" s="11"/>
      <c r="M179" s="11"/>
      <c r="S179" s="11"/>
      <c r="Z179" s="11"/>
      <c r="AA179" s="11"/>
      <c r="AB179" s="11"/>
    </row>
    <row r="180" spans="6:28">
      <c r="F180" s="11"/>
      <c r="M180" s="11"/>
      <c r="S180" s="11"/>
      <c r="Z180" s="11"/>
      <c r="AA180" s="11"/>
      <c r="AB180" s="11"/>
    </row>
    <row r="181" spans="6:28">
      <c r="F181" s="11"/>
      <c r="M181" s="11"/>
      <c r="S181" s="11"/>
      <c r="Z181" s="11"/>
      <c r="AA181" s="11"/>
      <c r="AB181" s="11"/>
    </row>
    <row r="182" spans="6:28">
      <c r="F182" s="11"/>
      <c r="M182" s="11"/>
      <c r="S182" s="11"/>
      <c r="Z182" s="11"/>
      <c r="AA182" s="11"/>
      <c r="AB182" s="11"/>
    </row>
    <row r="183" spans="6:28">
      <c r="F183" s="11"/>
      <c r="M183" s="11"/>
      <c r="S183" s="11"/>
      <c r="Z183" s="11"/>
      <c r="AA183" s="11"/>
      <c r="AB183" s="11"/>
    </row>
    <row r="184" spans="6:28">
      <c r="F184" s="11"/>
      <c r="M184" s="11"/>
      <c r="S184" s="11"/>
      <c r="Z184" s="11"/>
      <c r="AA184" s="11"/>
      <c r="AB184" s="11"/>
    </row>
    <row r="185" spans="6:28">
      <c r="F185" s="11"/>
      <c r="M185" s="11"/>
      <c r="S185" s="11"/>
      <c r="Z185" s="11"/>
      <c r="AA185" s="11"/>
      <c r="AB185" s="11"/>
    </row>
    <row r="186" spans="6:28">
      <c r="F186" s="11"/>
      <c r="M186" s="11"/>
      <c r="S186" s="11"/>
      <c r="Z186" s="11"/>
      <c r="AA186" s="11"/>
      <c r="AB186" s="11"/>
    </row>
    <row r="187" spans="6:28">
      <c r="F187" s="11"/>
      <c r="M187" s="11"/>
      <c r="S187" s="11"/>
      <c r="Z187" s="11"/>
      <c r="AA187" s="11"/>
      <c r="AB187" s="11"/>
    </row>
    <row r="188" spans="6:28">
      <c r="F188" s="11"/>
      <c r="M188" s="11"/>
      <c r="S188" s="11"/>
      <c r="Z188" s="11"/>
      <c r="AA188" s="11"/>
      <c r="AB188" s="11"/>
    </row>
    <row r="189" spans="6:28">
      <c r="F189" s="11"/>
      <c r="M189" s="11"/>
      <c r="S189" s="11"/>
      <c r="Z189" s="11"/>
      <c r="AA189" s="11"/>
      <c r="AB189" s="11"/>
    </row>
    <row r="190" spans="6:28">
      <c r="F190" s="11"/>
      <c r="M190" s="11"/>
      <c r="S190" s="11"/>
      <c r="Z190" s="11"/>
      <c r="AA190" s="11"/>
      <c r="AB190" s="11"/>
    </row>
    <row r="191" spans="6:28">
      <c r="F191" s="11"/>
      <c r="M191" s="11"/>
      <c r="S191" s="11"/>
      <c r="Z191" s="11"/>
      <c r="AA191" s="11"/>
      <c r="AB191" s="11"/>
    </row>
    <row r="192" spans="6:28">
      <c r="F192" s="11"/>
      <c r="M192" s="11"/>
      <c r="S192" s="11"/>
      <c r="Z192" s="11"/>
      <c r="AA192" s="11"/>
      <c r="AB192" s="11"/>
    </row>
    <row r="193" spans="6:28">
      <c r="F193" s="11"/>
      <c r="M193" s="11"/>
      <c r="S193" s="11"/>
      <c r="Z193" s="11"/>
      <c r="AA193" s="11"/>
      <c r="AB193" s="11"/>
    </row>
    <row r="194" spans="6:28">
      <c r="F194" s="11"/>
      <c r="M194" s="11"/>
      <c r="S194" s="11"/>
      <c r="Z194" s="11"/>
      <c r="AA194" s="11"/>
      <c r="AB194" s="11"/>
    </row>
    <row r="195" spans="6:28">
      <c r="F195" s="11"/>
      <c r="M195" s="11"/>
      <c r="S195" s="11"/>
      <c r="Z195" s="11"/>
      <c r="AA195" s="11"/>
      <c r="AB195" s="11"/>
    </row>
    <row r="196" spans="6:28">
      <c r="F196" s="11"/>
      <c r="M196" s="11"/>
      <c r="S196" s="11"/>
      <c r="Z196" s="11"/>
      <c r="AA196" s="11"/>
      <c r="AB196" s="11"/>
    </row>
    <row r="197" spans="6:28">
      <c r="F197" s="11"/>
      <c r="M197" s="11"/>
      <c r="S197" s="11"/>
      <c r="Z197" s="11"/>
      <c r="AA197" s="11"/>
      <c r="AB197" s="11"/>
    </row>
    <row r="198" spans="6:28">
      <c r="F198" s="11"/>
      <c r="M198" s="11"/>
      <c r="S198" s="11"/>
      <c r="Z198" s="11"/>
      <c r="AA198" s="11"/>
      <c r="AB198" s="11"/>
    </row>
    <row r="199" spans="6:28">
      <c r="F199" s="11"/>
      <c r="M199" s="11"/>
      <c r="S199" s="11"/>
      <c r="Z199" s="11"/>
      <c r="AA199" s="11"/>
      <c r="AB199" s="11"/>
    </row>
    <row r="200" spans="6:28">
      <c r="F200" s="11"/>
      <c r="M200" s="11"/>
      <c r="S200" s="11"/>
      <c r="Z200" s="11"/>
      <c r="AA200" s="11"/>
      <c r="AB200" s="11"/>
    </row>
    <row r="201" spans="6:28">
      <c r="F201" s="11"/>
      <c r="M201" s="11"/>
      <c r="S201" s="11"/>
      <c r="Z201" s="11"/>
      <c r="AA201" s="11"/>
      <c r="AB201" s="11"/>
    </row>
    <row r="202" spans="6:28">
      <c r="F202" s="11"/>
      <c r="M202" s="11"/>
      <c r="S202" s="11"/>
      <c r="Z202" s="11"/>
      <c r="AA202" s="11"/>
      <c r="AB202" s="11"/>
    </row>
    <row r="203" spans="6:28">
      <c r="F203" s="11"/>
      <c r="M203" s="11"/>
      <c r="S203" s="11"/>
      <c r="Z203" s="11"/>
      <c r="AA203" s="11"/>
      <c r="AB203" s="11"/>
    </row>
    <row r="204" spans="6:28">
      <c r="F204" s="11"/>
      <c r="M204" s="11"/>
      <c r="S204" s="11"/>
      <c r="Z204" s="11"/>
      <c r="AA204" s="11"/>
      <c r="AB204" s="11"/>
    </row>
    <row r="205" spans="6:28">
      <c r="F205" s="11"/>
      <c r="M205" s="11"/>
      <c r="S205" s="11"/>
      <c r="Z205" s="11"/>
      <c r="AA205" s="11"/>
      <c r="AB205" s="11"/>
    </row>
    <row r="206" spans="6:28">
      <c r="F206" s="11"/>
      <c r="M206" s="11"/>
      <c r="S206" s="11"/>
      <c r="Z206" s="11"/>
      <c r="AA206" s="11"/>
      <c r="AB206" s="11"/>
    </row>
    <row r="207" spans="6:28">
      <c r="F207" s="11"/>
      <c r="M207" s="11"/>
      <c r="S207" s="11"/>
      <c r="Z207" s="11"/>
      <c r="AA207" s="11"/>
      <c r="AB207" s="11"/>
    </row>
    <row r="208" spans="6:28">
      <c r="F208" s="11"/>
      <c r="M208" s="11"/>
      <c r="S208" s="11"/>
      <c r="Z208" s="11"/>
      <c r="AA208" s="11"/>
      <c r="AB208" s="11"/>
    </row>
    <row r="209" spans="6:28">
      <c r="F209" s="11"/>
      <c r="M209" s="11"/>
      <c r="S209" s="11"/>
      <c r="Z209" s="11"/>
      <c r="AA209" s="11"/>
      <c r="AB209" s="11"/>
    </row>
    <row r="210" spans="6:28">
      <c r="F210" s="11"/>
      <c r="M210" s="11"/>
      <c r="S210" s="11"/>
      <c r="Z210" s="11"/>
      <c r="AA210" s="11"/>
      <c r="AB210" s="11"/>
    </row>
    <row r="211" spans="6:28">
      <c r="F211" s="11"/>
      <c r="M211" s="11"/>
      <c r="S211" s="11"/>
      <c r="Z211" s="11"/>
      <c r="AA211" s="11"/>
      <c r="AB211" s="11"/>
    </row>
    <row r="212" spans="6:28">
      <c r="F212" s="11"/>
      <c r="M212" s="11"/>
      <c r="S212" s="11"/>
      <c r="Z212" s="11"/>
      <c r="AA212" s="11"/>
      <c r="AB212" s="11"/>
    </row>
    <row r="213" spans="6:28">
      <c r="F213" s="11"/>
      <c r="M213" s="11"/>
      <c r="S213" s="11"/>
      <c r="Z213" s="11"/>
      <c r="AA213" s="11"/>
      <c r="AB213" s="11"/>
    </row>
    <row r="214" spans="6:28">
      <c r="F214" s="11"/>
      <c r="M214" s="11"/>
      <c r="S214" s="11"/>
      <c r="Z214" s="11"/>
      <c r="AA214" s="11"/>
      <c r="AB214" s="11"/>
    </row>
    <row r="215" spans="6:28">
      <c r="F215" s="11"/>
      <c r="M215" s="11"/>
      <c r="S215" s="11"/>
      <c r="Z215" s="11"/>
      <c r="AA215" s="11"/>
      <c r="AB215" s="11"/>
    </row>
    <row r="216" spans="6:28">
      <c r="F216" s="11"/>
      <c r="M216" s="11"/>
      <c r="S216" s="11"/>
      <c r="Z216" s="11"/>
      <c r="AA216" s="11"/>
      <c r="AB216" s="11"/>
    </row>
    <row r="217" spans="6:28">
      <c r="F217" s="11"/>
      <c r="M217" s="11"/>
      <c r="S217" s="11"/>
      <c r="Z217" s="11"/>
      <c r="AA217" s="11"/>
      <c r="AB217" s="11"/>
    </row>
    <row r="218" spans="6:28">
      <c r="F218" s="11"/>
      <c r="M218" s="11"/>
      <c r="S218" s="11"/>
      <c r="Z218" s="11"/>
      <c r="AA218" s="11"/>
      <c r="AB218" s="11"/>
    </row>
    <row r="219" spans="6:28">
      <c r="F219" s="11"/>
      <c r="M219" s="11"/>
      <c r="S219" s="11"/>
      <c r="Z219" s="11"/>
      <c r="AA219" s="11"/>
      <c r="AB219" s="11"/>
    </row>
    <row r="220" spans="6:28">
      <c r="F220" s="11"/>
      <c r="M220" s="11"/>
      <c r="S220" s="11"/>
      <c r="Z220" s="11"/>
      <c r="AA220" s="11"/>
      <c r="AB220" s="11"/>
    </row>
    <row r="221" spans="6:28">
      <c r="F221" s="11"/>
      <c r="M221" s="11"/>
      <c r="S221" s="11"/>
      <c r="Z221" s="11"/>
      <c r="AA221" s="11"/>
      <c r="AB221" s="11"/>
    </row>
    <row r="222" spans="6:28">
      <c r="F222" s="11"/>
      <c r="M222" s="11"/>
      <c r="S222" s="11"/>
      <c r="Z222" s="11"/>
      <c r="AA222" s="11"/>
      <c r="AB222" s="11"/>
    </row>
    <row r="223" spans="6:28">
      <c r="F223" s="11"/>
      <c r="M223" s="11"/>
      <c r="S223" s="11"/>
      <c r="Z223" s="11"/>
      <c r="AA223" s="11"/>
      <c r="AB223" s="11"/>
    </row>
    <row r="224" spans="6:28">
      <c r="F224" s="11"/>
      <c r="M224" s="11"/>
      <c r="S224" s="11"/>
      <c r="Z224" s="11"/>
      <c r="AA224" s="11"/>
      <c r="AB224" s="11"/>
    </row>
    <row r="225" spans="6:28">
      <c r="F225" s="11"/>
      <c r="M225" s="11"/>
      <c r="S225" s="11"/>
      <c r="Z225" s="11"/>
      <c r="AA225" s="11"/>
      <c r="AB225" s="11"/>
    </row>
    <row r="226" spans="6:28">
      <c r="F226" s="11"/>
      <c r="M226" s="11"/>
      <c r="S226" s="11"/>
      <c r="Z226" s="11"/>
      <c r="AA226" s="11"/>
      <c r="AB226" s="11"/>
    </row>
    <row r="227" spans="6:28">
      <c r="F227" s="11"/>
      <c r="M227" s="11"/>
      <c r="S227" s="11"/>
      <c r="Z227" s="11"/>
      <c r="AA227" s="11"/>
      <c r="AB227" s="11"/>
    </row>
    <row r="228" spans="6:28">
      <c r="F228" s="11"/>
      <c r="M228" s="11"/>
      <c r="S228" s="11"/>
      <c r="Z228" s="11"/>
      <c r="AA228" s="11"/>
      <c r="AB228" s="11"/>
    </row>
    <row r="229" spans="6:28">
      <c r="F229" s="11"/>
      <c r="M229" s="11"/>
      <c r="S229" s="11"/>
      <c r="Z229" s="11"/>
      <c r="AA229" s="11"/>
      <c r="AB229" s="11"/>
    </row>
    <row r="230" spans="6:28">
      <c r="F230" s="11"/>
      <c r="M230" s="11"/>
      <c r="S230" s="11"/>
      <c r="Z230" s="11"/>
      <c r="AA230" s="11"/>
      <c r="AB230" s="11"/>
    </row>
    <row r="231" spans="6:28">
      <c r="F231" s="11"/>
      <c r="M231" s="11"/>
      <c r="S231" s="11"/>
      <c r="Z231" s="11"/>
      <c r="AA231" s="11"/>
      <c r="AB231" s="11"/>
    </row>
    <row r="232" spans="6:28">
      <c r="F232" s="11"/>
      <c r="M232" s="11"/>
      <c r="S232" s="11"/>
      <c r="Z232" s="11"/>
      <c r="AA232" s="11"/>
      <c r="AB232" s="11"/>
    </row>
    <row r="233" spans="6:28">
      <c r="F233" s="11"/>
      <c r="M233" s="11"/>
      <c r="S233" s="11"/>
      <c r="Z233" s="11"/>
      <c r="AA233" s="11"/>
      <c r="AB233" s="11"/>
    </row>
    <row r="234" spans="6:28">
      <c r="F234" s="11"/>
      <c r="M234" s="11"/>
      <c r="S234" s="11"/>
      <c r="Z234" s="11"/>
      <c r="AA234" s="11"/>
      <c r="AB234" s="11"/>
    </row>
    <row r="235" spans="6:28">
      <c r="F235" s="11"/>
      <c r="M235" s="11"/>
      <c r="S235" s="11"/>
      <c r="Z235" s="11"/>
      <c r="AA235" s="11"/>
      <c r="AB235" s="11"/>
    </row>
    <row r="236" spans="6:28">
      <c r="F236" s="11"/>
      <c r="M236" s="11"/>
      <c r="S236" s="11"/>
      <c r="Z236" s="11"/>
      <c r="AA236" s="11"/>
      <c r="AB236" s="11"/>
    </row>
    <row r="237" spans="6:28">
      <c r="F237" s="11"/>
      <c r="M237" s="11"/>
      <c r="S237" s="11"/>
      <c r="Z237" s="11"/>
      <c r="AA237" s="11"/>
      <c r="AB237" s="11"/>
    </row>
    <row r="238" spans="6:28">
      <c r="F238" s="11"/>
      <c r="M238" s="11"/>
      <c r="S238" s="11"/>
      <c r="Z238" s="11"/>
      <c r="AA238" s="11"/>
      <c r="AB238" s="11"/>
    </row>
    <row r="239" spans="6:28">
      <c r="F239" s="11"/>
      <c r="M239" s="11"/>
      <c r="S239" s="11"/>
      <c r="Z239" s="11"/>
      <c r="AA239" s="11"/>
      <c r="AB239" s="11"/>
    </row>
    <row r="240" spans="6:28">
      <c r="F240" s="11"/>
      <c r="M240" s="11"/>
      <c r="S240" s="11"/>
      <c r="Z240" s="11"/>
      <c r="AA240" s="11"/>
      <c r="AB240" s="11"/>
    </row>
    <row r="241" spans="6:28">
      <c r="F241" s="11"/>
      <c r="M241" s="11"/>
      <c r="S241" s="11"/>
      <c r="Z241" s="11"/>
      <c r="AA241" s="11"/>
      <c r="AB241" s="11"/>
    </row>
    <row r="242" spans="6:28">
      <c r="F242" s="11"/>
      <c r="M242" s="11"/>
      <c r="S242" s="11"/>
      <c r="Z242" s="11"/>
      <c r="AA242" s="11"/>
      <c r="AB242" s="11"/>
    </row>
    <row r="243" spans="6:28">
      <c r="F243" s="11"/>
      <c r="M243" s="11"/>
      <c r="S243" s="11"/>
      <c r="Z243" s="11"/>
      <c r="AA243" s="11"/>
      <c r="AB243" s="11"/>
    </row>
    <row r="244" spans="6:28">
      <c r="F244" s="11"/>
      <c r="M244" s="11"/>
      <c r="S244" s="11"/>
      <c r="Z244" s="11"/>
      <c r="AA244" s="11"/>
      <c r="AB244" s="11"/>
    </row>
    <row r="245" spans="6:28">
      <c r="F245" s="11"/>
      <c r="M245" s="11"/>
      <c r="S245" s="11"/>
      <c r="Z245" s="11"/>
      <c r="AA245" s="11"/>
      <c r="AB245" s="11"/>
    </row>
    <row r="246" spans="6:28">
      <c r="F246" s="11"/>
      <c r="M246" s="11"/>
      <c r="S246" s="11"/>
      <c r="Z246" s="11"/>
      <c r="AA246" s="11"/>
      <c r="AB246" s="11"/>
    </row>
    <row r="247" spans="6:28">
      <c r="F247" s="11"/>
      <c r="M247" s="11"/>
      <c r="S247" s="11"/>
      <c r="Z247" s="11"/>
      <c r="AA247" s="11"/>
      <c r="AB247" s="11"/>
    </row>
    <row r="248" spans="6:28">
      <c r="F248" s="11"/>
      <c r="M248" s="11"/>
      <c r="S248" s="11"/>
      <c r="Z248" s="11"/>
      <c r="AA248" s="11"/>
      <c r="AB248" s="11"/>
    </row>
    <row r="249" spans="6:28">
      <c r="F249" s="11"/>
      <c r="M249" s="11"/>
      <c r="S249" s="11"/>
      <c r="Z249" s="11"/>
      <c r="AA249" s="11"/>
      <c r="AB249" s="11"/>
    </row>
    <row r="250" spans="6:28">
      <c r="F250" s="11"/>
      <c r="M250" s="11"/>
      <c r="S250" s="11"/>
      <c r="Z250" s="11"/>
      <c r="AA250" s="11"/>
      <c r="AB250" s="11"/>
    </row>
    <row r="251" spans="6:28">
      <c r="F251" s="11"/>
      <c r="M251" s="11"/>
      <c r="S251" s="11"/>
      <c r="Z251" s="11"/>
      <c r="AA251" s="11"/>
      <c r="AB251" s="11"/>
    </row>
    <row r="252" spans="6:28">
      <c r="F252" s="11"/>
      <c r="M252" s="11"/>
      <c r="S252" s="11"/>
      <c r="Z252" s="11"/>
      <c r="AA252" s="11"/>
      <c r="AB252" s="11"/>
    </row>
    <row r="253" spans="6:28">
      <c r="F253" s="11"/>
      <c r="M253" s="11"/>
      <c r="S253" s="11"/>
      <c r="Z253" s="11"/>
      <c r="AA253" s="11"/>
      <c r="AB253" s="11"/>
    </row>
    <row r="254" spans="6:28">
      <c r="F254" s="11"/>
      <c r="M254" s="11"/>
      <c r="S254" s="11"/>
      <c r="Z254" s="11"/>
      <c r="AA254" s="11"/>
      <c r="AB254" s="11"/>
    </row>
    <row r="255" spans="6:28">
      <c r="F255" s="11"/>
      <c r="M255" s="11"/>
      <c r="S255" s="11"/>
      <c r="Z255" s="11"/>
      <c r="AA255" s="11"/>
      <c r="AB255" s="11"/>
    </row>
    <row r="256" spans="6:28">
      <c r="F256" s="11"/>
      <c r="M256" s="11"/>
      <c r="S256" s="11"/>
      <c r="Z256" s="11"/>
      <c r="AA256" s="11"/>
      <c r="AB256" s="11"/>
    </row>
    <row r="257" spans="6:28">
      <c r="F257" s="11"/>
      <c r="M257" s="11"/>
      <c r="S257" s="11"/>
      <c r="Z257" s="11"/>
      <c r="AA257" s="11"/>
      <c r="AB257" s="11"/>
    </row>
    <row r="258" spans="6:28">
      <c r="F258" s="11"/>
      <c r="M258" s="11"/>
      <c r="S258" s="11"/>
      <c r="Z258" s="11"/>
      <c r="AA258" s="11"/>
      <c r="AB258" s="11"/>
    </row>
    <row r="259" spans="6:28">
      <c r="F259" s="11"/>
      <c r="M259" s="11"/>
      <c r="S259" s="11"/>
      <c r="Z259" s="11"/>
      <c r="AA259" s="11"/>
      <c r="AB259" s="11"/>
    </row>
    <row r="260" spans="6:28">
      <c r="F260" s="11"/>
      <c r="M260" s="11"/>
      <c r="S260" s="11"/>
      <c r="Z260" s="11"/>
      <c r="AA260" s="11"/>
      <c r="AB260" s="11"/>
    </row>
    <row r="261" spans="6:28">
      <c r="F261" s="11"/>
      <c r="M261" s="11"/>
      <c r="S261" s="11"/>
      <c r="Z261" s="11"/>
      <c r="AA261" s="11"/>
      <c r="AB261" s="11"/>
    </row>
    <row r="262" spans="6:28">
      <c r="F262" s="11"/>
      <c r="M262" s="11"/>
      <c r="S262" s="11"/>
      <c r="Z262" s="11"/>
      <c r="AA262" s="11"/>
      <c r="AB262" s="11"/>
    </row>
    <row r="263" spans="6:28">
      <c r="F263" s="11"/>
      <c r="M263" s="11"/>
      <c r="S263" s="11"/>
      <c r="Z263" s="11"/>
      <c r="AA263" s="11"/>
      <c r="AB263" s="11"/>
    </row>
    <row r="264" spans="6:28">
      <c r="F264" s="11"/>
      <c r="M264" s="11"/>
      <c r="S264" s="11"/>
      <c r="Z264" s="11"/>
      <c r="AA264" s="11"/>
      <c r="AB264" s="11"/>
    </row>
    <row r="265" spans="6:28">
      <c r="F265" s="11"/>
      <c r="M265" s="11"/>
      <c r="S265" s="11"/>
      <c r="Z265" s="11"/>
      <c r="AA265" s="11"/>
      <c r="AB265" s="11"/>
    </row>
    <row r="266" spans="6:28">
      <c r="F266" s="11"/>
      <c r="M266" s="11"/>
      <c r="S266" s="11"/>
      <c r="Z266" s="11"/>
      <c r="AA266" s="11"/>
      <c r="AB266" s="11"/>
    </row>
    <row r="267" spans="6:28">
      <c r="F267" s="11"/>
      <c r="M267" s="11"/>
      <c r="S267" s="11"/>
      <c r="Z267" s="11"/>
      <c r="AA267" s="11"/>
      <c r="AB267" s="11"/>
    </row>
    <row r="268" spans="6:28">
      <c r="F268" s="11"/>
      <c r="M268" s="11"/>
      <c r="S268" s="11"/>
      <c r="Z268" s="11"/>
      <c r="AA268" s="11"/>
      <c r="AB268" s="11"/>
    </row>
    <row r="269" spans="6:28">
      <c r="F269" s="11"/>
      <c r="M269" s="11"/>
      <c r="S269" s="11"/>
      <c r="Z269" s="11"/>
      <c r="AA269" s="11"/>
      <c r="AB269" s="11"/>
    </row>
    <row r="270" spans="6:28">
      <c r="F270" s="11"/>
      <c r="M270" s="11"/>
      <c r="S270" s="11"/>
      <c r="Z270" s="11"/>
      <c r="AA270" s="11"/>
      <c r="AB270" s="11"/>
    </row>
    <row r="271" spans="6:28">
      <c r="F271" s="11"/>
      <c r="M271" s="11"/>
      <c r="S271" s="11"/>
      <c r="Z271" s="11"/>
      <c r="AA271" s="11"/>
      <c r="AB271" s="11"/>
    </row>
    <row r="272" spans="6:28">
      <c r="F272" s="11"/>
      <c r="M272" s="11"/>
      <c r="S272" s="11"/>
      <c r="Z272" s="11"/>
      <c r="AA272" s="11"/>
      <c r="AB272" s="11"/>
    </row>
    <row r="273" spans="6:28">
      <c r="F273" s="11"/>
      <c r="M273" s="11"/>
      <c r="S273" s="11"/>
      <c r="Z273" s="11"/>
      <c r="AA273" s="11"/>
      <c r="AB273" s="11"/>
    </row>
    <row r="274" spans="6:28">
      <c r="F274" s="11"/>
      <c r="M274" s="11"/>
      <c r="S274" s="11"/>
      <c r="Z274" s="11"/>
      <c r="AA274" s="11"/>
      <c r="AB274" s="11"/>
    </row>
    <row r="275" spans="6:28">
      <c r="F275" s="11"/>
      <c r="M275" s="11"/>
      <c r="S275" s="11"/>
      <c r="Z275" s="11"/>
      <c r="AA275" s="11"/>
      <c r="AB275" s="11"/>
    </row>
    <row r="276" spans="6:28">
      <c r="F276" s="11"/>
      <c r="M276" s="11"/>
      <c r="S276" s="11"/>
      <c r="Z276" s="11"/>
      <c r="AA276" s="11"/>
      <c r="AB276" s="11"/>
    </row>
    <row r="277" spans="6:28">
      <c r="F277" s="11"/>
      <c r="M277" s="11"/>
      <c r="S277" s="11"/>
      <c r="Z277" s="11"/>
      <c r="AA277" s="11"/>
      <c r="AB277" s="11"/>
    </row>
    <row r="278" spans="6:28">
      <c r="F278" s="11"/>
      <c r="M278" s="11"/>
      <c r="S278" s="11"/>
      <c r="Z278" s="11"/>
      <c r="AA278" s="11"/>
      <c r="AB278" s="11"/>
    </row>
    <row r="279" spans="6:28">
      <c r="F279" s="11"/>
      <c r="M279" s="11"/>
      <c r="S279" s="11"/>
      <c r="Z279" s="11"/>
      <c r="AA279" s="11"/>
      <c r="AB279" s="11"/>
    </row>
    <row r="280" spans="6:28">
      <c r="F280" s="11"/>
      <c r="M280" s="11"/>
      <c r="S280" s="11"/>
      <c r="Z280" s="11"/>
      <c r="AA280" s="11"/>
      <c r="AB280" s="11"/>
    </row>
    <row r="281" spans="6:28">
      <c r="F281" s="11"/>
      <c r="M281" s="11"/>
      <c r="S281" s="11"/>
      <c r="Z281" s="11"/>
      <c r="AA281" s="11"/>
      <c r="AB281" s="11"/>
    </row>
    <row r="282" spans="6:28">
      <c r="F282" s="11"/>
      <c r="M282" s="11"/>
      <c r="S282" s="11"/>
      <c r="Z282" s="11"/>
      <c r="AA282" s="11"/>
      <c r="AB282" s="11"/>
    </row>
    <row r="283" spans="6:28">
      <c r="F283" s="11"/>
      <c r="M283" s="11"/>
      <c r="S283" s="11"/>
      <c r="Z283" s="11"/>
      <c r="AA283" s="11"/>
      <c r="AB283" s="11"/>
    </row>
    <row r="284" spans="6:28">
      <c r="F284" s="11"/>
      <c r="M284" s="11"/>
      <c r="S284" s="11"/>
      <c r="Z284" s="11"/>
      <c r="AA284" s="11"/>
      <c r="AB284" s="11"/>
    </row>
    <row r="285" spans="6:28">
      <c r="F285" s="11"/>
      <c r="M285" s="11"/>
      <c r="S285" s="11"/>
      <c r="Z285" s="11"/>
      <c r="AA285" s="11"/>
      <c r="AB285" s="11"/>
    </row>
    <row r="286" spans="6:28">
      <c r="F286" s="11"/>
      <c r="M286" s="11"/>
      <c r="S286" s="11"/>
      <c r="Z286" s="11"/>
      <c r="AA286" s="11"/>
      <c r="AB286" s="11"/>
    </row>
    <row r="287" spans="6:28">
      <c r="F287" s="11"/>
      <c r="M287" s="11"/>
      <c r="S287" s="11"/>
      <c r="Z287" s="11"/>
      <c r="AA287" s="11"/>
      <c r="AB287" s="11"/>
    </row>
    <row r="288" spans="6:28">
      <c r="F288" s="11"/>
      <c r="M288" s="11"/>
      <c r="S288" s="11"/>
      <c r="Z288" s="11"/>
      <c r="AA288" s="11"/>
      <c r="AB288" s="11"/>
    </row>
    <row r="289" spans="6:28">
      <c r="F289" s="11"/>
      <c r="M289" s="11"/>
      <c r="S289" s="11"/>
      <c r="Z289" s="11"/>
      <c r="AA289" s="11"/>
      <c r="AB289" s="11"/>
    </row>
    <row r="290" spans="6:28">
      <c r="F290" s="11"/>
      <c r="M290" s="11"/>
      <c r="S290" s="11"/>
      <c r="Z290" s="11"/>
      <c r="AA290" s="11"/>
      <c r="AB290" s="11"/>
    </row>
    <row r="291" spans="6:28">
      <c r="F291" s="11"/>
      <c r="M291" s="11"/>
      <c r="S291" s="11"/>
      <c r="Z291" s="11"/>
      <c r="AA291" s="11"/>
      <c r="AB291" s="11"/>
    </row>
    <row r="292" spans="6:28">
      <c r="F292" s="11"/>
      <c r="M292" s="11"/>
      <c r="S292" s="11"/>
      <c r="Z292" s="11"/>
      <c r="AA292" s="11"/>
      <c r="AB292" s="11"/>
    </row>
    <row r="293" spans="6:28">
      <c r="F293" s="11"/>
      <c r="M293" s="11"/>
      <c r="S293" s="11"/>
      <c r="Z293" s="11"/>
      <c r="AA293" s="11"/>
      <c r="AB293" s="11"/>
    </row>
    <row r="294" spans="6:28">
      <c r="F294" s="11"/>
      <c r="M294" s="11"/>
      <c r="S294" s="11"/>
      <c r="Z294" s="11"/>
      <c r="AA294" s="11"/>
      <c r="AB294" s="11"/>
    </row>
    <row r="295" spans="6:28">
      <c r="F295" s="11"/>
      <c r="M295" s="11"/>
      <c r="S295" s="11"/>
      <c r="Z295" s="11"/>
      <c r="AA295" s="11"/>
      <c r="AB295" s="11"/>
    </row>
    <row r="296" spans="6:28">
      <c r="F296" s="11"/>
      <c r="M296" s="11"/>
      <c r="S296" s="11"/>
      <c r="Z296" s="11"/>
      <c r="AA296" s="11"/>
      <c r="AB296" s="11"/>
    </row>
    <row r="297" spans="6:28">
      <c r="F297" s="11"/>
      <c r="M297" s="11"/>
      <c r="S297" s="11"/>
      <c r="Z297" s="11"/>
      <c r="AA297" s="11"/>
      <c r="AB297" s="11"/>
    </row>
    <row r="298" spans="6:28">
      <c r="F298" s="11"/>
      <c r="M298" s="11"/>
      <c r="S298" s="11"/>
      <c r="Z298" s="11"/>
      <c r="AA298" s="11"/>
      <c r="AB298" s="11"/>
    </row>
    <row r="299" spans="6:28">
      <c r="F299" s="11"/>
      <c r="M299" s="11"/>
      <c r="S299" s="11"/>
      <c r="Z299" s="11"/>
      <c r="AA299" s="11"/>
      <c r="AB299" s="11"/>
    </row>
    <row r="300" spans="6:28">
      <c r="F300" s="11"/>
      <c r="M300" s="11"/>
      <c r="S300" s="11"/>
      <c r="Z300" s="11"/>
      <c r="AA300" s="11"/>
      <c r="AB300" s="11"/>
    </row>
    <row r="301" spans="6:28">
      <c r="F301" s="11"/>
      <c r="M301" s="11"/>
      <c r="S301" s="11"/>
      <c r="Z301" s="11"/>
      <c r="AA301" s="11"/>
      <c r="AB301" s="11"/>
    </row>
    <row r="302" spans="6:28">
      <c r="F302" s="11"/>
      <c r="M302" s="11"/>
      <c r="S302" s="11"/>
      <c r="Z302" s="11"/>
      <c r="AA302" s="11"/>
      <c r="AB302" s="11"/>
    </row>
    <row r="303" spans="6:28">
      <c r="F303" s="11"/>
      <c r="M303" s="11"/>
      <c r="S303" s="11"/>
      <c r="Z303" s="11"/>
      <c r="AA303" s="11"/>
      <c r="AB303" s="11"/>
    </row>
    <row r="304" spans="6:28">
      <c r="F304" s="11"/>
      <c r="M304" s="11"/>
      <c r="S304" s="11"/>
      <c r="Z304" s="11"/>
      <c r="AA304" s="11"/>
      <c r="AB304" s="11"/>
    </row>
    <row r="305" spans="6:28">
      <c r="F305" s="11"/>
      <c r="M305" s="11"/>
      <c r="S305" s="11"/>
      <c r="Z305" s="11"/>
      <c r="AA305" s="11"/>
      <c r="AB305" s="11"/>
    </row>
    <row r="306" spans="6:28">
      <c r="F306" s="11"/>
      <c r="M306" s="11"/>
      <c r="S306" s="11"/>
      <c r="Z306" s="11"/>
      <c r="AA306" s="11"/>
      <c r="AB306" s="11"/>
    </row>
    <row r="307" spans="6:28">
      <c r="F307" s="11"/>
      <c r="M307" s="11"/>
      <c r="S307" s="11"/>
      <c r="Z307" s="11"/>
      <c r="AA307" s="11"/>
      <c r="AB307" s="11"/>
    </row>
    <row r="308" spans="6:28">
      <c r="F308" s="11"/>
      <c r="M308" s="11"/>
      <c r="S308" s="11"/>
      <c r="Z308" s="11"/>
      <c r="AA308" s="11"/>
      <c r="AB308" s="11"/>
    </row>
    <row r="309" spans="6:28">
      <c r="F309" s="11"/>
      <c r="M309" s="11"/>
      <c r="S309" s="11"/>
      <c r="Z309" s="11"/>
      <c r="AA309" s="11"/>
      <c r="AB309" s="11"/>
    </row>
    <row r="310" spans="6:28">
      <c r="F310" s="11"/>
      <c r="M310" s="11"/>
      <c r="S310" s="11"/>
      <c r="Z310" s="11"/>
      <c r="AA310" s="11"/>
      <c r="AB310" s="11"/>
    </row>
    <row r="311" spans="6:28">
      <c r="F311" s="11"/>
      <c r="M311" s="11"/>
      <c r="S311" s="11"/>
      <c r="Z311" s="11"/>
      <c r="AA311" s="11"/>
      <c r="AB311" s="11"/>
    </row>
    <row r="312" spans="6:28">
      <c r="F312" s="11"/>
      <c r="M312" s="11"/>
      <c r="S312" s="11"/>
      <c r="Z312" s="11"/>
      <c r="AA312" s="11"/>
      <c r="AB312" s="11"/>
    </row>
    <row r="313" spans="6:28">
      <c r="F313" s="11"/>
      <c r="M313" s="11"/>
      <c r="S313" s="11"/>
      <c r="Z313" s="11"/>
      <c r="AA313" s="11"/>
      <c r="AB313" s="11"/>
    </row>
    <row r="314" spans="6:28">
      <c r="F314" s="11"/>
      <c r="M314" s="11"/>
      <c r="S314" s="11"/>
      <c r="Z314" s="11"/>
      <c r="AA314" s="11"/>
      <c r="AB314" s="11"/>
    </row>
    <row r="315" spans="6:28">
      <c r="F315" s="11"/>
      <c r="M315" s="11"/>
      <c r="S315" s="11"/>
      <c r="Z315" s="11"/>
      <c r="AA315" s="11"/>
      <c r="AB315" s="11"/>
    </row>
    <row r="316" spans="6:28">
      <c r="F316" s="11"/>
      <c r="M316" s="11"/>
      <c r="S316" s="11"/>
      <c r="Z316" s="11"/>
      <c r="AA316" s="11"/>
      <c r="AB316" s="11"/>
    </row>
    <row r="317" spans="6:28">
      <c r="F317" s="11"/>
      <c r="M317" s="11"/>
      <c r="S317" s="11"/>
      <c r="Z317" s="11"/>
      <c r="AA317" s="11"/>
      <c r="AB317" s="11"/>
    </row>
    <row r="318" spans="6:28">
      <c r="F318" s="11"/>
      <c r="M318" s="11"/>
      <c r="S318" s="11"/>
      <c r="Z318" s="11"/>
      <c r="AA318" s="11"/>
      <c r="AB318" s="11"/>
    </row>
    <row r="319" spans="6:28">
      <c r="F319" s="11"/>
      <c r="M319" s="11"/>
      <c r="S319" s="11"/>
      <c r="Z319" s="11"/>
      <c r="AA319" s="11"/>
      <c r="AB319" s="11"/>
    </row>
    <row r="320" spans="6:28">
      <c r="F320" s="11"/>
      <c r="M320" s="11"/>
      <c r="S320" s="11"/>
      <c r="Z320" s="11"/>
      <c r="AA320" s="11"/>
      <c r="AB320" s="11"/>
    </row>
    <row r="321" spans="6:28">
      <c r="F321" s="11"/>
      <c r="M321" s="11"/>
      <c r="S321" s="11"/>
      <c r="Z321" s="11"/>
      <c r="AA321" s="11"/>
      <c r="AB321" s="11"/>
    </row>
    <row r="322" spans="6:28">
      <c r="F322" s="11"/>
      <c r="M322" s="11"/>
      <c r="S322" s="11"/>
      <c r="Z322" s="11"/>
      <c r="AA322" s="11"/>
      <c r="AB322" s="11"/>
    </row>
    <row r="323" spans="6:28">
      <c r="F323" s="11"/>
      <c r="M323" s="11"/>
      <c r="S323" s="11"/>
      <c r="Z323" s="11"/>
      <c r="AA323" s="11"/>
      <c r="AB323" s="11"/>
    </row>
    <row r="324" spans="6:28">
      <c r="F324" s="11"/>
      <c r="M324" s="11"/>
      <c r="S324" s="11"/>
      <c r="Z324" s="11"/>
      <c r="AA324" s="11"/>
      <c r="AB324" s="11"/>
    </row>
    <row r="325" spans="6:28">
      <c r="F325" s="11"/>
      <c r="M325" s="11"/>
      <c r="S325" s="11"/>
      <c r="Z325" s="11"/>
      <c r="AA325" s="11"/>
      <c r="AB325" s="11"/>
    </row>
    <row r="326" spans="6:28">
      <c r="F326" s="11"/>
      <c r="M326" s="11"/>
      <c r="S326" s="11"/>
      <c r="Z326" s="11"/>
      <c r="AA326" s="11"/>
      <c r="AB326" s="11"/>
    </row>
    <row r="327" spans="6:28">
      <c r="F327" s="11"/>
      <c r="M327" s="11"/>
      <c r="S327" s="11"/>
      <c r="Z327" s="11"/>
      <c r="AA327" s="11"/>
      <c r="AB327" s="11"/>
    </row>
    <row r="328" spans="6:28">
      <c r="F328" s="11"/>
      <c r="M328" s="11"/>
      <c r="S328" s="11"/>
      <c r="Z328" s="11"/>
      <c r="AA328" s="11"/>
      <c r="AB328" s="11"/>
    </row>
    <row r="329" spans="6:28">
      <c r="F329" s="11"/>
      <c r="M329" s="11"/>
      <c r="S329" s="11"/>
      <c r="Z329" s="11"/>
      <c r="AA329" s="11"/>
      <c r="AB329" s="11"/>
    </row>
    <row r="330" spans="6:28">
      <c r="F330" s="11"/>
      <c r="M330" s="11"/>
      <c r="S330" s="11"/>
      <c r="Z330" s="11"/>
      <c r="AA330" s="11"/>
      <c r="AB330" s="11"/>
    </row>
    <row r="331" spans="6:28">
      <c r="F331" s="11"/>
      <c r="M331" s="11"/>
      <c r="S331" s="11"/>
      <c r="Z331" s="11"/>
      <c r="AA331" s="11"/>
      <c r="AB331" s="11"/>
    </row>
    <row r="332" spans="6:28">
      <c r="F332" s="11"/>
      <c r="M332" s="11"/>
      <c r="S332" s="11"/>
      <c r="Z332" s="11"/>
      <c r="AA332" s="11"/>
      <c r="AB332" s="11"/>
    </row>
    <row r="333" spans="6:28">
      <c r="F333" s="11"/>
      <c r="M333" s="11"/>
      <c r="S333" s="11"/>
      <c r="Z333" s="11"/>
      <c r="AA333" s="11"/>
      <c r="AB333" s="11"/>
    </row>
    <row r="334" spans="6:28">
      <c r="F334" s="11"/>
      <c r="M334" s="11"/>
      <c r="S334" s="11"/>
      <c r="Z334" s="11"/>
      <c r="AA334" s="11"/>
      <c r="AB334" s="11"/>
    </row>
    <row r="335" spans="6:28">
      <c r="F335" s="11"/>
      <c r="M335" s="11"/>
      <c r="S335" s="11"/>
      <c r="Z335" s="11"/>
      <c r="AA335" s="11"/>
      <c r="AB335" s="11"/>
    </row>
    <row r="336" spans="6:28">
      <c r="F336" s="11"/>
      <c r="M336" s="11"/>
      <c r="S336" s="11"/>
      <c r="Z336" s="11"/>
      <c r="AA336" s="11"/>
      <c r="AB336" s="11"/>
    </row>
    <row r="337" spans="6:28">
      <c r="F337" s="11"/>
      <c r="M337" s="11"/>
      <c r="S337" s="11"/>
      <c r="Z337" s="11"/>
      <c r="AA337" s="11"/>
      <c r="AB337" s="11"/>
    </row>
    <row r="338" spans="6:28">
      <c r="F338" s="11"/>
      <c r="M338" s="11"/>
      <c r="S338" s="11"/>
      <c r="Z338" s="11"/>
      <c r="AA338" s="11"/>
      <c r="AB338" s="11"/>
    </row>
    <row r="339" spans="6:28">
      <c r="F339" s="11"/>
      <c r="M339" s="11"/>
      <c r="S339" s="11"/>
      <c r="Z339" s="11"/>
      <c r="AA339" s="11"/>
      <c r="AB339" s="11"/>
    </row>
    <row r="340" spans="6:28">
      <c r="F340" s="11"/>
      <c r="M340" s="11"/>
      <c r="S340" s="11"/>
      <c r="Z340" s="11"/>
      <c r="AA340" s="11"/>
      <c r="AB340" s="11"/>
    </row>
    <row r="341" spans="6:28">
      <c r="F341" s="11"/>
      <c r="M341" s="11"/>
      <c r="S341" s="11"/>
      <c r="Z341" s="11"/>
      <c r="AA341" s="11"/>
      <c r="AB341" s="11"/>
    </row>
    <row r="342" spans="6:28">
      <c r="F342" s="11"/>
      <c r="M342" s="11"/>
      <c r="S342" s="11"/>
      <c r="Z342" s="11"/>
      <c r="AA342" s="11"/>
      <c r="AB342" s="11"/>
    </row>
    <row r="343" spans="6:28">
      <c r="F343" s="11"/>
      <c r="M343" s="11"/>
      <c r="S343" s="11"/>
      <c r="Z343" s="11"/>
      <c r="AA343" s="11"/>
      <c r="AB343" s="11"/>
    </row>
    <row r="344" spans="6:28">
      <c r="F344" s="11"/>
      <c r="M344" s="11"/>
      <c r="S344" s="11"/>
      <c r="Z344" s="11"/>
      <c r="AA344" s="11"/>
      <c r="AB344" s="11"/>
    </row>
    <row r="345" spans="6:28">
      <c r="F345" s="11"/>
      <c r="M345" s="11"/>
      <c r="S345" s="11"/>
      <c r="Z345" s="11"/>
      <c r="AA345" s="11"/>
      <c r="AB345" s="11"/>
    </row>
    <row r="346" spans="6:28">
      <c r="F346" s="11"/>
      <c r="M346" s="11"/>
      <c r="S346" s="11"/>
      <c r="Z346" s="11"/>
      <c r="AA346" s="11"/>
      <c r="AB346" s="11"/>
    </row>
    <row r="347" spans="6:28">
      <c r="F347" s="11"/>
      <c r="M347" s="11"/>
      <c r="S347" s="11"/>
      <c r="Z347" s="11"/>
      <c r="AA347" s="11"/>
      <c r="AB347" s="11"/>
    </row>
    <row r="348" spans="6:28">
      <c r="F348" s="11"/>
      <c r="M348" s="11"/>
      <c r="S348" s="11"/>
      <c r="Z348" s="11"/>
      <c r="AA348" s="11"/>
      <c r="AB348" s="11"/>
    </row>
    <row r="349" spans="6:28">
      <c r="F349" s="11"/>
      <c r="M349" s="11"/>
      <c r="S349" s="11"/>
      <c r="Z349" s="11"/>
      <c r="AA349" s="11"/>
      <c r="AB349" s="11"/>
    </row>
    <row r="350" spans="6:28">
      <c r="F350" s="11"/>
      <c r="M350" s="11"/>
      <c r="S350" s="11"/>
      <c r="Z350" s="11"/>
      <c r="AA350" s="11"/>
      <c r="AB350" s="11"/>
    </row>
    <row r="351" spans="6:28">
      <c r="F351" s="11"/>
      <c r="M351" s="11"/>
      <c r="S351" s="11"/>
      <c r="Z351" s="11"/>
      <c r="AA351" s="11"/>
      <c r="AB351" s="11"/>
    </row>
    <row r="352" spans="6:28">
      <c r="F352" s="11"/>
      <c r="M352" s="11"/>
      <c r="S352" s="11"/>
      <c r="Z352" s="11"/>
      <c r="AA352" s="11"/>
      <c r="AB352" s="11"/>
    </row>
    <row r="353" spans="6:28">
      <c r="F353" s="11"/>
      <c r="M353" s="11"/>
      <c r="S353" s="11"/>
      <c r="Z353" s="11"/>
      <c r="AA353" s="11"/>
      <c r="AB353" s="11"/>
    </row>
    <row r="354" spans="6:28">
      <c r="F354" s="11"/>
      <c r="M354" s="11"/>
      <c r="S354" s="11"/>
      <c r="Z354" s="11"/>
      <c r="AA354" s="11"/>
      <c r="AB354" s="11"/>
    </row>
    <row r="355" spans="6:28">
      <c r="F355" s="11"/>
      <c r="M355" s="11"/>
      <c r="S355" s="11"/>
      <c r="Z355" s="11"/>
      <c r="AA355" s="11"/>
      <c r="AB355" s="11"/>
    </row>
    <row r="356" spans="6:28">
      <c r="F356" s="11"/>
      <c r="M356" s="11"/>
      <c r="S356" s="11"/>
      <c r="Z356" s="11"/>
      <c r="AA356" s="11"/>
      <c r="AB356" s="11"/>
    </row>
    <row r="357" spans="6:28">
      <c r="F357" s="11"/>
      <c r="M357" s="11"/>
      <c r="S357" s="11"/>
      <c r="Z357" s="11"/>
      <c r="AA357" s="11"/>
      <c r="AB357" s="11"/>
    </row>
    <row r="358" spans="6:28">
      <c r="F358" s="11"/>
      <c r="M358" s="11"/>
      <c r="S358" s="11"/>
      <c r="Z358" s="11"/>
      <c r="AA358" s="11"/>
      <c r="AB358" s="11"/>
    </row>
    <row r="359" spans="6:28">
      <c r="F359" s="11"/>
      <c r="M359" s="11"/>
      <c r="S359" s="11"/>
      <c r="Z359" s="11"/>
      <c r="AA359" s="11"/>
      <c r="AB359" s="11"/>
    </row>
    <row r="360" spans="6:28">
      <c r="F360" s="11"/>
      <c r="M360" s="11"/>
      <c r="S360" s="11"/>
      <c r="Z360" s="11"/>
      <c r="AA360" s="11"/>
      <c r="AB360" s="11"/>
    </row>
    <row r="361" spans="6:28">
      <c r="F361" s="11"/>
      <c r="M361" s="11"/>
      <c r="S361" s="11"/>
      <c r="Z361" s="11"/>
      <c r="AA361" s="11"/>
      <c r="AB361" s="11"/>
    </row>
    <row r="362" spans="6:28">
      <c r="F362" s="11"/>
      <c r="M362" s="11"/>
      <c r="S362" s="11"/>
      <c r="Z362" s="11"/>
      <c r="AA362" s="11"/>
      <c r="AB362" s="11"/>
    </row>
    <row r="363" spans="6:28">
      <c r="F363" s="11"/>
      <c r="M363" s="11"/>
      <c r="S363" s="11"/>
      <c r="Z363" s="11"/>
      <c r="AA363" s="11"/>
      <c r="AB363" s="11"/>
    </row>
    <row r="364" spans="6:28">
      <c r="F364" s="11"/>
      <c r="M364" s="11"/>
      <c r="S364" s="11"/>
      <c r="Z364" s="11"/>
      <c r="AA364" s="11"/>
      <c r="AB364" s="11"/>
    </row>
    <row r="365" spans="6:28">
      <c r="F365" s="11"/>
      <c r="M365" s="11"/>
      <c r="S365" s="11"/>
      <c r="Z365" s="11"/>
      <c r="AA365" s="11"/>
      <c r="AB365" s="11"/>
    </row>
    <row r="366" spans="6:28">
      <c r="F366" s="11"/>
      <c r="M366" s="11"/>
      <c r="S366" s="11"/>
      <c r="Z366" s="11"/>
      <c r="AA366" s="11"/>
      <c r="AB366" s="11"/>
    </row>
    <row r="367" spans="6:28">
      <c r="F367" s="11"/>
      <c r="M367" s="11"/>
      <c r="S367" s="11"/>
      <c r="Z367" s="11"/>
      <c r="AA367" s="11"/>
      <c r="AB367" s="11"/>
    </row>
    <row r="368" spans="6:28">
      <c r="F368" s="11"/>
      <c r="M368" s="11"/>
      <c r="S368" s="11"/>
      <c r="Z368" s="11"/>
      <c r="AA368" s="11"/>
      <c r="AB368" s="11"/>
    </row>
    <row r="369" spans="6:28">
      <c r="F369" s="11"/>
      <c r="M369" s="11"/>
      <c r="S369" s="11"/>
      <c r="Z369" s="11"/>
      <c r="AA369" s="11"/>
      <c r="AB369" s="11"/>
    </row>
    <row r="370" spans="6:28">
      <c r="F370" s="11"/>
      <c r="M370" s="11"/>
      <c r="S370" s="11"/>
      <c r="Z370" s="11"/>
      <c r="AA370" s="11"/>
      <c r="AB370" s="11"/>
    </row>
    <row r="371" spans="6:28">
      <c r="F371" s="11"/>
      <c r="M371" s="11"/>
      <c r="S371" s="11"/>
      <c r="Z371" s="11"/>
      <c r="AA371" s="11"/>
      <c r="AB371" s="11"/>
    </row>
    <row r="372" spans="6:28">
      <c r="F372" s="11"/>
      <c r="M372" s="11"/>
      <c r="S372" s="11"/>
      <c r="Z372" s="11"/>
      <c r="AA372" s="11"/>
      <c r="AB372" s="11"/>
    </row>
    <row r="373" spans="6:28">
      <c r="F373" s="11"/>
      <c r="M373" s="11"/>
      <c r="S373" s="11"/>
      <c r="Z373" s="11"/>
      <c r="AA373" s="11"/>
      <c r="AB373" s="11"/>
    </row>
    <row r="374" spans="6:28">
      <c r="F374" s="11"/>
      <c r="M374" s="11"/>
      <c r="S374" s="11"/>
      <c r="Z374" s="11"/>
      <c r="AA374" s="11"/>
      <c r="AB374" s="11"/>
    </row>
    <row r="375" spans="6:28">
      <c r="F375" s="11"/>
      <c r="M375" s="11"/>
      <c r="S375" s="11"/>
      <c r="Z375" s="11"/>
      <c r="AA375" s="11"/>
      <c r="AB375" s="11"/>
    </row>
    <row r="376" spans="6:28">
      <c r="F376" s="11"/>
      <c r="M376" s="11"/>
      <c r="S376" s="11"/>
      <c r="Z376" s="11"/>
      <c r="AA376" s="11"/>
      <c r="AB376" s="11"/>
    </row>
    <row r="377" spans="6:28">
      <c r="F377" s="11"/>
      <c r="M377" s="11"/>
      <c r="S377" s="11"/>
      <c r="Z377" s="11"/>
      <c r="AA377" s="11"/>
      <c r="AB377" s="11"/>
    </row>
    <row r="378" spans="6:28">
      <c r="F378" s="11"/>
      <c r="M378" s="11"/>
      <c r="S378" s="11"/>
      <c r="Z378" s="11"/>
      <c r="AA378" s="11"/>
      <c r="AB378" s="11"/>
    </row>
    <row r="379" spans="6:28">
      <c r="F379" s="11"/>
      <c r="M379" s="11"/>
      <c r="S379" s="11"/>
      <c r="Z379" s="11"/>
      <c r="AA379" s="11"/>
      <c r="AB379" s="11"/>
    </row>
    <row r="380" spans="6:28">
      <c r="F380" s="11"/>
      <c r="M380" s="11"/>
      <c r="S380" s="11"/>
      <c r="Z380" s="11"/>
      <c r="AA380" s="11"/>
      <c r="AB380" s="11"/>
    </row>
    <row r="381" spans="6:28">
      <c r="F381" s="11"/>
      <c r="M381" s="11"/>
      <c r="S381" s="11"/>
      <c r="Z381" s="11"/>
      <c r="AA381" s="11"/>
      <c r="AB381" s="11"/>
    </row>
    <row r="382" spans="6:28">
      <c r="F382" s="11"/>
      <c r="M382" s="11"/>
      <c r="S382" s="11"/>
      <c r="Z382" s="11"/>
      <c r="AA382" s="11"/>
      <c r="AB382" s="11"/>
    </row>
    <row r="383" spans="6:28">
      <c r="F383" s="11"/>
      <c r="M383" s="11"/>
      <c r="S383" s="11"/>
      <c r="Z383" s="11"/>
      <c r="AA383" s="11"/>
      <c r="AB383" s="11"/>
    </row>
    <row r="384" spans="6:28">
      <c r="F384" s="11"/>
      <c r="M384" s="11"/>
      <c r="S384" s="11"/>
      <c r="Z384" s="11"/>
      <c r="AA384" s="11"/>
      <c r="AB384" s="11"/>
    </row>
    <row r="385" spans="6:28">
      <c r="F385" s="11"/>
      <c r="M385" s="11"/>
      <c r="S385" s="11"/>
      <c r="Z385" s="11"/>
      <c r="AA385" s="11"/>
      <c r="AB385" s="11"/>
    </row>
    <row r="386" spans="6:28">
      <c r="F386" s="11"/>
      <c r="M386" s="11"/>
      <c r="S386" s="11"/>
      <c r="Z386" s="11"/>
      <c r="AA386" s="11"/>
      <c r="AB386" s="11"/>
    </row>
    <row r="387" spans="6:28">
      <c r="F387" s="11"/>
      <c r="M387" s="11"/>
      <c r="S387" s="11"/>
      <c r="Z387" s="11"/>
      <c r="AA387" s="11"/>
      <c r="AB387" s="11"/>
    </row>
    <row r="388" spans="6:28">
      <c r="F388" s="11"/>
      <c r="M388" s="11"/>
      <c r="S388" s="11"/>
      <c r="Z388" s="11"/>
      <c r="AA388" s="11"/>
      <c r="AB388" s="11"/>
    </row>
    <row r="389" spans="6:28">
      <c r="F389" s="11"/>
      <c r="M389" s="11"/>
      <c r="S389" s="11"/>
      <c r="Z389" s="11"/>
      <c r="AA389" s="11"/>
      <c r="AB389" s="11"/>
    </row>
    <row r="390" spans="6:28">
      <c r="F390" s="11"/>
      <c r="M390" s="11"/>
      <c r="S390" s="11"/>
      <c r="Z390" s="11"/>
      <c r="AA390" s="11"/>
      <c r="AB390" s="11"/>
    </row>
    <row r="391" spans="6:28">
      <c r="F391" s="11"/>
      <c r="M391" s="11"/>
      <c r="S391" s="11"/>
      <c r="Z391" s="11"/>
      <c r="AA391" s="11"/>
      <c r="AB391" s="11"/>
    </row>
    <row r="392" spans="6:28">
      <c r="F392" s="11"/>
      <c r="M392" s="11"/>
      <c r="S392" s="11"/>
      <c r="Z392" s="11"/>
      <c r="AA392" s="11"/>
      <c r="AB392" s="11"/>
    </row>
    <row r="393" spans="6:28">
      <c r="F393" s="11"/>
      <c r="M393" s="11"/>
      <c r="S393" s="11"/>
      <c r="Z393" s="11"/>
      <c r="AA393" s="11"/>
      <c r="AB393" s="11"/>
    </row>
    <row r="394" spans="6:28">
      <c r="F394" s="11"/>
      <c r="M394" s="11"/>
      <c r="S394" s="11"/>
      <c r="Z394" s="11"/>
      <c r="AA394" s="11"/>
      <c r="AB394" s="11"/>
    </row>
    <row r="395" spans="6:28">
      <c r="F395" s="11"/>
      <c r="M395" s="11"/>
      <c r="S395" s="11"/>
      <c r="Z395" s="11"/>
      <c r="AA395" s="11"/>
      <c r="AB395" s="11"/>
    </row>
    <row r="396" spans="6:28">
      <c r="F396" s="11"/>
      <c r="M396" s="11"/>
      <c r="S396" s="11"/>
      <c r="Z396" s="11"/>
      <c r="AA396" s="11"/>
      <c r="AB396" s="11"/>
    </row>
    <row r="397" spans="6:28">
      <c r="F397" s="11"/>
      <c r="M397" s="11"/>
      <c r="S397" s="11"/>
      <c r="Z397" s="11"/>
      <c r="AA397" s="11"/>
      <c r="AB397" s="11"/>
    </row>
    <row r="398" spans="6:28">
      <c r="F398" s="11"/>
      <c r="M398" s="11"/>
      <c r="S398" s="11"/>
      <c r="Z398" s="11"/>
      <c r="AA398" s="11"/>
      <c r="AB398" s="11"/>
    </row>
    <row r="399" spans="6:28">
      <c r="F399" s="11"/>
      <c r="M399" s="11"/>
      <c r="S399" s="11"/>
      <c r="Z399" s="11"/>
      <c r="AA399" s="11"/>
      <c r="AB399" s="11"/>
    </row>
    <row r="400" spans="6:28">
      <c r="F400" s="11"/>
      <c r="M400" s="11"/>
      <c r="S400" s="11"/>
      <c r="Z400" s="11"/>
      <c r="AA400" s="11"/>
      <c r="AB400" s="11"/>
    </row>
    <row r="401" spans="6:28">
      <c r="F401" s="11"/>
      <c r="M401" s="11"/>
      <c r="S401" s="11"/>
      <c r="Z401" s="11"/>
      <c r="AA401" s="11"/>
      <c r="AB401" s="11"/>
    </row>
    <row r="402" spans="6:28">
      <c r="F402" s="11"/>
      <c r="M402" s="11"/>
      <c r="S402" s="11"/>
      <c r="Z402" s="11"/>
      <c r="AA402" s="11"/>
      <c r="AB402" s="11"/>
    </row>
    <row r="403" spans="6:28">
      <c r="F403" s="11"/>
      <c r="M403" s="11"/>
      <c r="S403" s="11"/>
      <c r="Z403" s="11"/>
      <c r="AA403" s="11"/>
      <c r="AB403" s="11"/>
    </row>
    <row r="404" spans="6:28">
      <c r="F404" s="11"/>
      <c r="M404" s="11"/>
      <c r="S404" s="11"/>
      <c r="Z404" s="11"/>
      <c r="AA404" s="11"/>
      <c r="AB404" s="11"/>
    </row>
    <row r="405" spans="6:28">
      <c r="F405" s="11"/>
      <c r="M405" s="11"/>
      <c r="S405" s="11"/>
      <c r="Z405" s="11"/>
      <c r="AA405" s="11"/>
      <c r="AB405" s="11"/>
    </row>
    <row r="406" spans="6:28">
      <c r="F406" s="11"/>
      <c r="M406" s="11"/>
      <c r="S406" s="11"/>
      <c r="Z406" s="11"/>
      <c r="AA406" s="11"/>
      <c r="AB406" s="11"/>
    </row>
    <row r="407" spans="6:28">
      <c r="F407" s="11"/>
      <c r="M407" s="11"/>
      <c r="S407" s="11"/>
      <c r="Z407" s="11"/>
      <c r="AA407" s="11"/>
      <c r="AB407" s="11"/>
    </row>
    <row r="408" spans="6:28">
      <c r="F408" s="11"/>
      <c r="M408" s="11"/>
      <c r="S408" s="11"/>
      <c r="Z408" s="11"/>
      <c r="AA408" s="11"/>
      <c r="AB408" s="11"/>
    </row>
    <row r="409" spans="6:28">
      <c r="F409" s="11"/>
      <c r="M409" s="11"/>
      <c r="S409" s="11"/>
      <c r="Z409" s="11"/>
      <c r="AA409" s="11"/>
      <c r="AB409" s="11"/>
    </row>
    <row r="410" spans="6:28">
      <c r="F410" s="11"/>
      <c r="M410" s="11"/>
      <c r="S410" s="11"/>
      <c r="Z410" s="11"/>
      <c r="AA410" s="11"/>
      <c r="AB410" s="11"/>
    </row>
    <row r="411" spans="6:28">
      <c r="F411" s="11"/>
      <c r="M411" s="11"/>
      <c r="S411" s="11"/>
      <c r="Z411" s="11"/>
      <c r="AA411" s="11"/>
      <c r="AB411" s="11"/>
    </row>
    <row r="412" spans="6:28">
      <c r="F412" s="11"/>
      <c r="M412" s="11"/>
      <c r="S412" s="11"/>
      <c r="Z412" s="11"/>
      <c r="AA412" s="11"/>
      <c r="AB412" s="11"/>
    </row>
    <row r="413" spans="6:28">
      <c r="F413" s="11"/>
      <c r="M413" s="11"/>
      <c r="S413" s="11"/>
      <c r="Z413" s="11"/>
      <c r="AA413" s="11"/>
      <c r="AB413" s="11"/>
    </row>
    <row r="414" spans="6:28">
      <c r="F414" s="11"/>
      <c r="M414" s="11"/>
      <c r="S414" s="11"/>
      <c r="Z414" s="11"/>
      <c r="AA414" s="11"/>
      <c r="AB414" s="11"/>
    </row>
    <row r="415" spans="6:28">
      <c r="F415" s="11"/>
      <c r="M415" s="11"/>
      <c r="S415" s="11"/>
      <c r="Z415" s="11"/>
      <c r="AA415" s="11"/>
      <c r="AB415" s="11"/>
    </row>
    <row r="416" spans="6:28">
      <c r="F416" s="11"/>
      <c r="M416" s="11"/>
      <c r="S416" s="11"/>
      <c r="Z416" s="11"/>
      <c r="AA416" s="11"/>
      <c r="AB416" s="11"/>
    </row>
    <row r="417" spans="6:28">
      <c r="F417" s="11"/>
      <c r="M417" s="11"/>
      <c r="S417" s="11"/>
      <c r="Z417" s="11"/>
      <c r="AA417" s="11"/>
      <c r="AB417" s="11"/>
    </row>
    <row r="418" spans="6:28">
      <c r="F418" s="11"/>
      <c r="M418" s="11"/>
      <c r="S418" s="11"/>
      <c r="Z418" s="11"/>
      <c r="AA418" s="11"/>
      <c r="AB418" s="11"/>
    </row>
    <row r="419" spans="6:28">
      <c r="F419" s="11"/>
      <c r="M419" s="11"/>
      <c r="S419" s="11"/>
      <c r="Z419" s="11"/>
      <c r="AA419" s="11"/>
      <c r="AB419" s="11"/>
    </row>
    <row r="420" spans="6:28">
      <c r="F420" s="11"/>
      <c r="M420" s="11"/>
      <c r="S420" s="11"/>
      <c r="Z420" s="11"/>
      <c r="AA420" s="11"/>
      <c r="AB420" s="11"/>
    </row>
    <row r="421" spans="6:28">
      <c r="F421" s="11"/>
      <c r="M421" s="11"/>
      <c r="S421" s="11"/>
      <c r="Z421" s="11"/>
      <c r="AA421" s="11"/>
      <c r="AB421" s="11"/>
    </row>
    <row r="422" spans="6:28">
      <c r="F422" s="11"/>
      <c r="M422" s="11"/>
      <c r="S422" s="11"/>
      <c r="Z422" s="11"/>
      <c r="AA422" s="11"/>
      <c r="AB422" s="11"/>
    </row>
    <row r="423" spans="6:28">
      <c r="F423" s="11"/>
      <c r="M423" s="11"/>
      <c r="S423" s="11"/>
      <c r="Z423" s="11"/>
      <c r="AA423" s="11"/>
      <c r="AB423" s="11"/>
    </row>
    <row r="424" spans="6:28">
      <c r="F424" s="11"/>
      <c r="M424" s="11"/>
      <c r="S424" s="11"/>
      <c r="Z424" s="11"/>
      <c r="AA424" s="11"/>
      <c r="AB424" s="11"/>
    </row>
    <row r="425" spans="6:28">
      <c r="F425" s="11"/>
      <c r="M425" s="11"/>
      <c r="S425" s="11"/>
      <c r="Z425" s="11"/>
      <c r="AA425" s="11"/>
      <c r="AB425" s="11"/>
    </row>
    <row r="426" spans="6:28">
      <c r="F426" s="11"/>
      <c r="M426" s="11"/>
      <c r="S426" s="11"/>
      <c r="Z426" s="11"/>
      <c r="AA426" s="11"/>
      <c r="AB426" s="11"/>
    </row>
    <row r="427" spans="6:28">
      <c r="F427" s="11"/>
      <c r="M427" s="11"/>
      <c r="S427" s="11"/>
      <c r="Z427" s="11"/>
      <c r="AA427" s="11"/>
      <c r="AB427" s="11"/>
    </row>
    <row r="428" spans="6:28">
      <c r="F428" s="11"/>
      <c r="M428" s="11"/>
      <c r="S428" s="11"/>
      <c r="Z428" s="11"/>
      <c r="AA428" s="11"/>
      <c r="AB428" s="11"/>
    </row>
    <row r="429" spans="6:28">
      <c r="F429" s="11"/>
      <c r="M429" s="11"/>
      <c r="S429" s="11"/>
      <c r="Z429" s="11"/>
      <c r="AA429" s="11"/>
      <c r="AB429" s="11"/>
    </row>
    <row r="430" spans="6:28">
      <c r="F430" s="11"/>
      <c r="M430" s="11"/>
      <c r="S430" s="11"/>
      <c r="Z430" s="11"/>
      <c r="AA430" s="11"/>
      <c r="AB430" s="11"/>
    </row>
    <row r="431" spans="6:28">
      <c r="F431" s="11"/>
      <c r="M431" s="11"/>
      <c r="S431" s="11"/>
      <c r="Z431" s="11"/>
      <c r="AA431" s="11"/>
      <c r="AB431" s="11"/>
    </row>
    <row r="432" spans="6:28">
      <c r="F432" s="11"/>
      <c r="M432" s="11"/>
      <c r="S432" s="11"/>
      <c r="Z432" s="11"/>
      <c r="AA432" s="11"/>
      <c r="AB432" s="11"/>
    </row>
    <row r="433" spans="6:28">
      <c r="F433" s="11"/>
      <c r="M433" s="11"/>
      <c r="S433" s="11"/>
      <c r="Z433" s="11"/>
      <c r="AA433" s="11"/>
      <c r="AB433" s="11"/>
    </row>
    <row r="434" spans="6:28">
      <c r="F434" s="11"/>
      <c r="M434" s="11"/>
      <c r="S434" s="11"/>
      <c r="Z434" s="11"/>
      <c r="AA434" s="11"/>
      <c r="AB434" s="11"/>
    </row>
    <row r="435" spans="6:28">
      <c r="F435" s="11"/>
      <c r="M435" s="11"/>
      <c r="S435" s="11"/>
      <c r="Z435" s="11"/>
      <c r="AA435" s="11"/>
      <c r="AB435" s="11"/>
    </row>
    <row r="436" spans="6:28">
      <c r="F436" s="11"/>
      <c r="M436" s="11"/>
      <c r="S436" s="11"/>
      <c r="Z436" s="11"/>
      <c r="AA436" s="11"/>
      <c r="AB436" s="11"/>
    </row>
    <row r="437" spans="6:28">
      <c r="F437" s="11"/>
      <c r="M437" s="11"/>
      <c r="S437" s="11"/>
      <c r="Z437" s="11"/>
      <c r="AA437" s="11"/>
      <c r="AB437" s="11"/>
    </row>
    <row r="438" spans="6:28">
      <c r="F438" s="11"/>
      <c r="M438" s="11"/>
      <c r="S438" s="11"/>
      <c r="Z438" s="11"/>
      <c r="AA438" s="11"/>
      <c r="AB438" s="11"/>
    </row>
    <row r="439" spans="6:28">
      <c r="F439" s="11"/>
      <c r="M439" s="11"/>
      <c r="S439" s="11"/>
      <c r="Z439" s="11"/>
      <c r="AA439" s="11"/>
      <c r="AB439" s="11"/>
    </row>
    <row r="440" spans="6:28">
      <c r="F440" s="11"/>
      <c r="M440" s="11"/>
      <c r="S440" s="11"/>
      <c r="Z440" s="11"/>
      <c r="AA440" s="11"/>
      <c r="AB440" s="11"/>
    </row>
    <row r="441" spans="6:28">
      <c r="F441" s="11"/>
      <c r="M441" s="11"/>
      <c r="S441" s="11"/>
      <c r="Z441" s="11"/>
      <c r="AA441" s="11"/>
      <c r="AB441" s="11"/>
    </row>
    <row r="442" spans="6:28">
      <c r="F442" s="11"/>
      <c r="M442" s="11"/>
      <c r="S442" s="11"/>
      <c r="Z442" s="11"/>
      <c r="AA442" s="11"/>
      <c r="AB442" s="11"/>
    </row>
    <row r="443" spans="6:28">
      <c r="F443" s="11"/>
      <c r="M443" s="11"/>
      <c r="S443" s="11"/>
      <c r="Z443" s="11"/>
      <c r="AA443" s="11"/>
      <c r="AB443" s="11"/>
    </row>
    <row r="444" spans="6:28">
      <c r="F444" s="11"/>
      <c r="M444" s="11"/>
      <c r="S444" s="11"/>
      <c r="Z444" s="11"/>
      <c r="AA444" s="11"/>
      <c r="AB444" s="11"/>
    </row>
    <row r="445" spans="6:28">
      <c r="F445" s="11"/>
      <c r="M445" s="11"/>
      <c r="S445" s="11"/>
      <c r="Z445" s="11"/>
      <c r="AA445" s="11"/>
      <c r="AB445" s="11"/>
    </row>
    <row r="446" spans="6:28">
      <c r="F446" s="11"/>
      <c r="M446" s="11"/>
      <c r="S446" s="11"/>
      <c r="Z446" s="11"/>
      <c r="AA446" s="11"/>
      <c r="AB446" s="11"/>
    </row>
    <row r="447" spans="6:28">
      <c r="F447" s="11"/>
      <c r="M447" s="11"/>
      <c r="S447" s="11"/>
      <c r="Z447" s="11"/>
      <c r="AA447" s="11"/>
      <c r="AB447" s="11"/>
    </row>
    <row r="448" spans="6:28">
      <c r="F448" s="11"/>
      <c r="M448" s="11"/>
      <c r="S448" s="11"/>
      <c r="Z448" s="11"/>
      <c r="AA448" s="11"/>
      <c r="AB448" s="11"/>
    </row>
    <row r="449" spans="6:28">
      <c r="F449" s="11"/>
      <c r="M449" s="11"/>
      <c r="S449" s="11"/>
      <c r="Z449" s="11"/>
      <c r="AA449" s="11"/>
      <c r="AB449" s="11"/>
    </row>
    <row r="450" spans="6:28">
      <c r="F450" s="11"/>
      <c r="M450" s="11"/>
      <c r="S450" s="11"/>
      <c r="Z450" s="11"/>
      <c r="AA450" s="11"/>
      <c r="AB450" s="11"/>
    </row>
    <row r="451" spans="6:28">
      <c r="F451" s="11"/>
      <c r="M451" s="11"/>
      <c r="S451" s="11"/>
      <c r="Z451" s="11"/>
      <c r="AA451" s="11"/>
      <c r="AB451" s="11"/>
    </row>
    <row r="452" spans="6:28">
      <c r="F452" s="11"/>
      <c r="M452" s="11"/>
      <c r="S452" s="11"/>
      <c r="Z452" s="11"/>
      <c r="AA452" s="11"/>
      <c r="AB452" s="11"/>
    </row>
    <row r="453" spans="6:28">
      <c r="F453" s="11"/>
      <c r="M453" s="11"/>
      <c r="S453" s="11"/>
      <c r="Z453" s="11"/>
      <c r="AA453" s="11"/>
      <c r="AB453" s="11"/>
    </row>
    <row r="454" spans="6:28">
      <c r="F454" s="11"/>
      <c r="M454" s="11"/>
      <c r="S454" s="11"/>
      <c r="Z454" s="11"/>
      <c r="AA454" s="11"/>
      <c r="AB454" s="11"/>
    </row>
    <row r="455" spans="6:28">
      <c r="F455" s="11"/>
      <c r="M455" s="11"/>
      <c r="S455" s="11"/>
      <c r="Z455" s="11"/>
      <c r="AA455" s="11"/>
      <c r="AB455" s="11"/>
    </row>
    <row r="456" spans="6:28">
      <c r="F456" s="11"/>
      <c r="M456" s="11"/>
      <c r="S456" s="11"/>
      <c r="Z456" s="11"/>
      <c r="AA456" s="11"/>
      <c r="AB456" s="11"/>
    </row>
    <row r="457" spans="6:28">
      <c r="F457" s="11"/>
      <c r="M457" s="11"/>
      <c r="S457" s="11"/>
      <c r="Z457" s="11"/>
      <c r="AA457" s="11"/>
      <c r="AB457" s="11"/>
    </row>
    <row r="458" spans="6:28">
      <c r="F458" s="11"/>
      <c r="M458" s="11"/>
      <c r="S458" s="11"/>
      <c r="Z458" s="11"/>
      <c r="AA458" s="11"/>
      <c r="AB458" s="11"/>
    </row>
    <row r="459" spans="6:28">
      <c r="F459" s="11"/>
      <c r="M459" s="11"/>
      <c r="S459" s="11"/>
      <c r="Z459" s="11"/>
      <c r="AA459" s="11"/>
      <c r="AB459" s="11"/>
    </row>
    <row r="460" spans="6:28">
      <c r="F460" s="11"/>
      <c r="M460" s="11"/>
      <c r="S460" s="11"/>
      <c r="Z460" s="11"/>
      <c r="AA460" s="11"/>
      <c r="AB460" s="11"/>
    </row>
    <row r="461" spans="6:28">
      <c r="F461" s="11"/>
      <c r="M461" s="11"/>
      <c r="S461" s="11"/>
      <c r="Z461" s="11"/>
      <c r="AA461" s="11"/>
      <c r="AB461" s="11"/>
    </row>
    <row r="462" spans="6:28">
      <c r="F462" s="11"/>
      <c r="M462" s="11"/>
      <c r="S462" s="11"/>
      <c r="Z462" s="11"/>
      <c r="AA462" s="11"/>
      <c r="AB462" s="11"/>
    </row>
    <row r="463" spans="6:28">
      <c r="F463" s="11"/>
      <c r="M463" s="11"/>
      <c r="S463" s="11"/>
      <c r="Z463" s="11"/>
      <c r="AA463" s="11"/>
      <c r="AB463" s="11"/>
    </row>
    <row r="464" spans="6:28">
      <c r="F464" s="11"/>
      <c r="M464" s="11"/>
      <c r="S464" s="11"/>
      <c r="Z464" s="11"/>
      <c r="AA464" s="11"/>
      <c r="AB464" s="11"/>
    </row>
    <row r="465" spans="6:28">
      <c r="F465" s="11"/>
      <c r="M465" s="11"/>
      <c r="S465" s="11"/>
      <c r="Z465" s="11"/>
      <c r="AA465" s="11"/>
      <c r="AB465" s="11"/>
    </row>
    <row r="466" spans="6:28">
      <c r="F466" s="11"/>
      <c r="M466" s="11"/>
      <c r="S466" s="11"/>
      <c r="Z466" s="11"/>
      <c r="AA466" s="11"/>
      <c r="AB466" s="11"/>
    </row>
    <row r="467" spans="6:28">
      <c r="F467" s="11"/>
      <c r="M467" s="11"/>
      <c r="S467" s="11"/>
      <c r="Z467" s="11"/>
      <c r="AA467" s="11"/>
      <c r="AB467" s="11"/>
    </row>
    <row r="468" spans="6:28">
      <c r="F468" s="11"/>
      <c r="M468" s="11"/>
      <c r="S468" s="11"/>
      <c r="Z468" s="11"/>
      <c r="AA468" s="11"/>
      <c r="AB468" s="11"/>
    </row>
    <row r="469" spans="6:28">
      <c r="F469" s="11"/>
      <c r="M469" s="11"/>
      <c r="S469" s="11"/>
      <c r="Z469" s="11"/>
      <c r="AA469" s="11"/>
      <c r="AB469" s="11"/>
    </row>
    <row r="470" spans="6:28">
      <c r="F470" s="11"/>
      <c r="M470" s="11"/>
      <c r="S470" s="11"/>
      <c r="Z470" s="11"/>
      <c r="AA470" s="11"/>
      <c r="AB470" s="11"/>
    </row>
    <row r="471" spans="6:28">
      <c r="F471" s="11"/>
      <c r="M471" s="11"/>
      <c r="S471" s="11"/>
      <c r="Z471" s="11"/>
      <c r="AA471" s="11"/>
      <c r="AB471" s="11"/>
    </row>
    <row r="472" spans="6:28">
      <c r="F472" s="11"/>
      <c r="M472" s="11"/>
      <c r="S472" s="11"/>
      <c r="Z472" s="11"/>
      <c r="AA472" s="11"/>
      <c r="AB472" s="11"/>
    </row>
    <row r="473" spans="6:28">
      <c r="F473" s="11"/>
      <c r="M473" s="11"/>
      <c r="S473" s="11"/>
      <c r="Z473" s="11"/>
      <c r="AA473" s="11"/>
      <c r="AB473" s="11"/>
    </row>
    <row r="474" spans="6:28">
      <c r="F474" s="11"/>
      <c r="M474" s="11"/>
      <c r="S474" s="11"/>
      <c r="Z474" s="11"/>
      <c r="AA474" s="11"/>
      <c r="AB474" s="11"/>
    </row>
    <row r="475" spans="6:28">
      <c r="F475" s="11"/>
      <c r="M475" s="11"/>
      <c r="S475" s="11"/>
      <c r="Z475" s="11"/>
      <c r="AA475" s="11"/>
      <c r="AB475" s="11"/>
    </row>
    <row r="476" spans="6:28">
      <c r="F476" s="11"/>
      <c r="M476" s="11"/>
      <c r="S476" s="11"/>
      <c r="Z476" s="11"/>
      <c r="AA476" s="11"/>
      <c r="AB476" s="11"/>
    </row>
    <row r="477" spans="6:28">
      <c r="F477" s="11"/>
      <c r="M477" s="11"/>
      <c r="S477" s="11"/>
      <c r="Z477" s="11"/>
      <c r="AA477" s="11"/>
      <c r="AB477" s="11"/>
    </row>
    <row r="478" spans="6:28">
      <c r="F478" s="11"/>
      <c r="M478" s="11"/>
      <c r="S478" s="11"/>
      <c r="Z478" s="11"/>
      <c r="AA478" s="11"/>
      <c r="AB478" s="11"/>
    </row>
    <row r="479" spans="6:28">
      <c r="F479" s="11"/>
      <c r="M479" s="11"/>
      <c r="S479" s="11"/>
      <c r="Z479" s="11"/>
      <c r="AA479" s="11"/>
      <c r="AB479" s="11"/>
    </row>
    <row r="480" spans="6:28">
      <c r="F480" s="11"/>
      <c r="M480" s="11"/>
      <c r="S480" s="11"/>
      <c r="Z480" s="11"/>
      <c r="AA480" s="11"/>
      <c r="AB480" s="11"/>
    </row>
    <row r="481" spans="6:28">
      <c r="F481" s="11"/>
      <c r="M481" s="11"/>
      <c r="S481" s="11"/>
      <c r="Z481" s="11"/>
      <c r="AA481" s="11"/>
      <c r="AB481" s="11"/>
    </row>
    <row r="482" spans="6:28">
      <c r="F482" s="11"/>
      <c r="M482" s="11"/>
      <c r="S482" s="11"/>
      <c r="Z482" s="11"/>
      <c r="AA482" s="11"/>
      <c r="AB482" s="11"/>
    </row>
    <row r="483" spans="6:28">
      <c r="F483" s="11"/>
      <c r="M483" s="11"/>
      <c r="S483" s="11"/>
      <c r="Z483" s="11"/>
      <c r="AA483" s="11"/>
      <c r="AB483" s="11"/>
    </row>
    <row r="484" spans="6:28">
      <c r="F484" s="11"/>
      <c r="M484" s="11"/>
      <c r="S484" s="11"/>
      <c r="Z484" s="11"/>
      <c r="AA484" s="11"/>
      <c r="AB484" s="11"/>
    </row>
    <row r="485" spans="6:28">
      <c r="F485" s="11"/>
      <c r="M485" s="11"/>
      <c r="S485" s="11"/>
      <c r="Z485" s="11"/>
      <c r="AA485" s="11"/>
      <c r="AB485" s="11"/>
    </row>
    <row r="486" spans="6:28">
      <c r="F486" s="11"/>
      <c r="M486" s="11"/>
      <c r="S486" s="11"/>
      <c r="Z486" s="11"/>
      <c r="AA486" s="11"/>
      <c r="AB486" s="11"/>
    </row>
    <row r="487" spans="6:28">
      <c r="F487" s="11"/>
      <c r="M487" s="11"/>
      <c r="S487" s="11"/>
      <c r="Z487" s="11"/>
      <c r="AA487" s="11"/>
      <c r="AB487" s="11"/>
    </row>
    <row r="488" spans="6:28">
      <c r="F488" s="11"/>
      <c r="M488" s="11"/>
      <c r="S488" s="11"/>
      <c r="Z488" s="11"/>
      <c r="AA488" s="11"/>
      <c r="AB488" s="11"/>
    </row>
    <row r="489" spans="6:28">
      <c r="F489" s="11"/>
      <c r="M489" s="11"/>
      <c r="S489" s="11"/>
      <c r="Z489" s="11"/>
      <c r="AA489" s="11"/>
      <c r="AB489" s="11"/>
    </row>
    <row r="490" spans="6:28">
      <c r="F490" s="11"/>
      <c r="M490" s="11"/>
      <c r="S490" s="11"/>
      <c r="Z490" s="11"/>
      <c r="AA490" s="11"/>
      <c r="AB490" s="11"/>
    </row>
    <row r="491" spans="6:28">
      <c r="F491" s="11"/>
      <c r="M491" s="11"/>
      <c r="S491" s="11"/>
      <c r="Z491" s="11"/>
      <c r="AA491" s="11"/>
      <c r="AB491" s="11"/>
    </row>
    <row r="492" spans="6:28">
      <c r="F492" s="11"/>
      <c r="M492" s="11"/>
      <c r="S492" s="11"/>
      <c r="Z492" s="11"/>
      <c r="AA492" s="11"/>
      <c r="AB492" s="11"/>
    </row>
    <row r="493" spans="6:28">
      <c r="F493" s="11"/>
      <c r="M493" s="11"/>
      <c r="S493" s="11"/>
      <c r="Z493" s="11"/>
      <c r="AA493" s="11"/>
      <c r="AB493" s="11"/>
    </row>
    <row r="494" spans="6:28">
      <c r="F494" s="11"/>
      <c r="M494" s="11"/>
      <c r="S494" s="11"/>
      <c r="Z494" s="11"/>
      <c r="AA494" s="11"/>
      <c r="AB494" s="11"/>
    </row>
    <row r="495" spans="6:28">
      <c r="F495" s="11"/>
      <c r="M495" s="11"/>
      <c r="S495" s="11"/>
      <c r="Z495" s="11"/>
      <c r="AA495" s="11"/>
      <c r="AB495" s="11"/>
    </row>
    <row r="496" spans="6:28">
      <c r="F496" s="11"/>
      <c r="M496" s="11"/>
      <c r="S496" s="11"/>
      <c r="Z496" s="11"/>
      <c r="AA496" s="11"/>
      <c r="AB496" s="11"/>
    </row>
    <row r="497" spans="6:28">
      <c r="F497" s="11"/>
      <c r="M497" s="11"/>
      <c r="S497" s="11"/>
      <c r="Z497" s="11"/>
      <c r="AA497" s="11"/>
      <c r="AB497" s="11"/>
    </row>
    <row r="498" spans="6:28">
      <c r="F498" s="11"/>
      <c r="M498" s="11"/>
      <c r="S498" s="11"/>
      <c r="Z498" s="11"/>
      <c r="AA498" s="11"/>
      <c r="AB498" s="11"/>
    </row>
    <row r="499" spans="6:28">
      <c r="F499" s="11"/>
      <c r="M499" s="11"/>
      <c r="S499" s="11"/>
      <c r="Z499" s="11"/>
      <c r="AA499" s="11"/>
      <c r="AB499" s="11"/>
    </row>
    <row r="500" spans="6:28">
      <c r="F500" s="11"/>
      <c r="M500" s="11"/>
      <c r="S500" s="11"/>
      <c r="Z500" s="11"/>
      <c r="AA500" s="11"/>
      <c r="AB500" s="11"/>
    </row>
    <row r="501" spans="6:28">
      <c r="F501" s="11"/>
      <c r="M501" s="11"/>
      <c r="S501" s="11"/>
      <c r="Z501" s="11"/>
      <c r="AA501" s="11"/>
      <c r="AB501" s="11"/>
    </row>
    <row r="502" spans="6:28">
      <c r="F502" s="11"/>
      <c r="M502" s="11"/>
      <c r="S502" s="11"/>
      <c r="Z502" s="11"/>
      <c r="AA502" s="11"/>
      <c r="AB502" s="11"/>
    </row>
    <row r="503" spans="6:28">
      <c r="F503" s="11"/>
      <c r="M503" s="11"/>
      <c r="S503" s="11"/>
      <c r="Z503" s="11"/>
      <c r="AA503" s="11"/>
      <c r="AB503" s="11"/>
    </row>
    <row r="504" spans="6:28">
      <c r="F504" s="11"/>
      <c r="M504" s="11"/>
      <c r="S504" s="11"/>
      <c r="Z504" s="11"/>
      <c r="AA504" s="11"/>
      <c r="AB504" s="11"/>
    </row>
    <row r="505" spans="6:28">
      <c r="F505" s="11"/>
      <c r="M505" s="11"/>
      <c r="S505" s="11"/>
      <c r="Z505" s="11"/>
      <c r="AA505" s="11"/>
      <c r="AB505" s="11"/>
    </row>
    <row r="506" spans="6:28">
      <c r="F506" s="11"/>
      <c r="M506" s="11"/>
      <c r="S506" s="11"/>
      <c r="Z506" s="11"/>
      <c r="AA506" s="11"/>
      <c r="AB506" s="11"/>
    </row>
    <row r="507" spans="6:28">
      <c r="F507" s="11"/>
      <c r="M507" s="11"/>
      <c r="S507" s="11"/>
      <c r="Z507" s="11"/>
      <c r="AA507" s="11"/>
      <c r="AB507" s="11"/>
    </row>
    <row r="508" spans="6:28">
      <c r="F508" s="11"/>
      <c r="M508" s="11"/>
      <c r="S508" s="11"/>
      <c r="Z508" s="11"/>
      <c r="AA508" s="11"/>
      <c r="AB508" s="11"/>
    </row>
    <row r="509" spans="6:28">
      <c r="F509" s="11"/>
      <c r="M509" s="11"/>
      <c r="S509" s="11"/>
      <c r="Z509" s="11"/>
      <c r="AA509" s="11"/>
      <c r="AB509" s="11"/>
    </row>
    <row r="510" spans="6:28">
      <c r="F510" s="11"/>
      <c r="M510" s="11"/>
      <c r="S510" s="11"/>
      <c r="Z510" s="11"/>
      <c r="AA510" s="11"/>
      <c r="AB510" s="11"/>
    </row>
    <row r="511" spans="6:28">
      <c r="F511" s="11"/>
      <c r="M511" s="11"/>
      <c r="S511" s="11"/>
      <c r="Z511" s="11"/>
      <c r="AA511" s="11"/>
      <c r="AB511" s="11"/>
    </row>
    <row r="512" spans="6:28">
      <c r="F512" s="11"/>
      <c r="M512" s="11"/>
      <c r="S512" s="11"/>
      <c r="Z512" s="11"/>
      <c r="AA512" s="11"/>
      <c r="AB512" s="11"/>
    </row>
    <row r="513" spans="6:28">
      <c r="F513" s="11"/>
      <c r="M513" s="11"/>
      <c r="S513" s="11"/>
      <c r="Z513" s="11"/>
      <c r="AA513" s="11"/>
      <c r="AB513" s="11"/>
    </row>
    <row r="514" spans="6:28">
      <c r="F514" s="11"/>
      <c r="M514" s="11"/>
      <c r="S514" s="11"/>
      <c r="Z514" s="11"/>
      <c r="AA514" s="11"/>
      <c r="AB514" s="11"/>
    </row>
    <row r="515" spans="6:28">
      <c r="F515" s="11"/>
      <c r="M515" s="11"/>
      <c r="S515" s="11"/>
      <c r="Z515" s="11"/>
      <c r="AA515" s="11"/>
      <c r="AB515" s="11"/>
    </row>
    <row r="516" spans="6:28">
      <c r="F516" s="11"/>
      <c r="M516" s="11"/>
      <c r="S516" s="11"/>
      <c r="Z516" s="11"/>
      <c r="AA516" s="11"/>
      <c r="AB516" s="11"/>
    </row>
    <row r="517" spans="6:28">
      <c r="F517" s="11"/>
      <c r="M517" s="11"/>
      <c r="S517" s="11"/>
      <c r="Z517" s="11"/>
      <c r="AA517" s="11"/>
      <c r="AB517" s="11"/>
    </row>
    <row r="518" spans="6:28">
      <c r="F518" s="11"/>
      <c r="M518" s="11"/>
      <c r="S518" s="11"/>
      <c r="Z518" s="11"/>
      <c r="AA518" s="11"/>
      <c r="AB518" s="11"/>
    </row>
    <row r="519" spans="6:28">
      <c r="F519" s="11"/>
      <c r="M519" s="11"/>
      <c r="S519" s="11"/>
      <c r="Z519" s="11"/>
      <c r="AA519" s="11"/>
      <c r="AB519" s="11"/>
    </row>
    <row r="520" spans="6:28">
      <c r="F520" s="11"/>
      <c r="M520" s="11"/>
      <c r="S520" s="11"/>
      <c r="Z520" s="11"/>
      <c r="AA520" s="11"/>
      <c r="AB520" s="11"/>
    </row>
    <row r="521" spans="6:28">
      <c r="F521" s="11"/>
      <c r="M521" s="11"/>
      <c r="S521" s="11"/>
      <c r="Z521" s="11"/>
      <c r="AA521" s="11"/>
      <c r="AB521" s="11"/>
    </row>
    <row r="522" spans="6:28">
      <c r="F522" s="11"/>
      <c r="M522" s="11"/>
      <c r="S522" s="11"/>
      <c r="Z522" s="11"/>
      <c r="AA522" s="11"/>
      <c r="AB522" s="11"/>
    </row>
    <row r="523" spans="6:28">
      <c r="F523" s="11"/>
      <c r="M523" s="11"/>
      <c r="S523" s="11"/>
      <c r="Z523" s="11"/>
      <c r="AA523" s="11"/>
      <c r="AB523" s="11"/>
    </row>
    <row r="524" spans="6:28">
      <c r="F524" s="11"/>
      <c r="M524" s="11"/>
      <c r="S524" s="11"/>
      <c r="Z524" s="11"/>
      <c r="AA524" s="11"/>
      <c r="AB524" s="11"/>
    </row>
    <row r="525" spans="6:28">
      <c r="F525" s="11"/>
      <c r="M525" s="11"/>
      <c r="S525" s="11"/>
      <c r="Z525" s="11"/>
      <c r="AA525" s="11"/>
      <c r="AB525" s="11"/>
    </row>
    <row r="526" spans="6:28">
      <c r="F526" s="11"/>
      <c r="M526" s="11"/>
      <c r="S526" s="11"/>
      <c r="Z526" s="11"/>
      <c r="AA526" s="11"/>
      <c r="AB526" s="11"/>
    </row>
    <row r="527" spans="6:28">
      <c r="F527" s="11"/>
      <c r="M527" s="11"/>
      <c r="S527" s="11"/>
      <c r="Z527" s="11"/>
      <c r="AA527" s="11"/>
      <c r="AB527" s="11"/>
    </row>
    <row r="528" spans="6:28">
      <c r="F528" s="11"/>
      <c r="M528" s="11"/>
      <c r="S528" s="11"/>
      <c r="Z528" s="11"/>
      <c r="AA528" s="11"/>
      <c r="AB528" s="11"/>
    </row>
    <row r="529" spans="6:28">
      <c r="F529" s="11"/>
      <c r="M529" s="11"/>
      <c r="S529" s="11"/>
      <c r="Z529" s="11"/>
      <c r="AA529" s="11"/>
      <c r="AB529" s="11"/>
    </row>
    <row r="530" spans="6:28">
      <c r="F530" s="11"/>
      <c r="M530" s="11"/>
      <c r="S530" s="11"/>
      <c r="Z530" s="11"/>
      <c r="AA530" s="11"/>
      <c r="AB530" s="11"/>
    </row>
    <row r="531" spans="6:28">
      <c r="F531" s="11"/>
      <c r="M531" s="11"/>
      <c r="S531" s="11"/>
      <c r="Z531" s="11"/>
      <c r="AA531" s="11"/>
      <c r="AB531" s="11"/>
    </row>
    <row r="532" spans="6:28">
      <c r="F532" s="11"/>
      <c r="M532" s="11"/>
      <c r="S532" s="11"/>
      <c r="Z532" s="11"/>
      <c r="AA532" s="11"/>
      <c r="AB532" s="11"/>
    </row>
    <row r="533" spans="6:28">
      <c r="F533" s="11"/>
      <c r="M533" s="11"/>
      <c r="S533" s="11"/>
      <c r="Z533" s="11"/>
      <c r="AA533" s="11"/>
      <c r="AB533" s="11"/>
    </row>
    <row r="534" spans="6:28">
      <c r="F534" s="11"/>
      <c r="M534" s="11"/>
      <c r="S534" s="11"/>
      <c r="Z534" s="11"/>
      <c r="AA534" s="11"/>
      <c r="AB534" s="11"/>
    </row>
    <row r="535" spans="6:28">
      <c r="F535" s="11"/>
      <c r="M535" s="11"/>
      <c r="S535" s="11"/>
      <c r="Z535" s="11"/>
      <c r="AA535" s="11"/>
      <c r="AB535" s="11"/>
    </row>
    <row r="536" spans="6:28">
      <c r="F536" s="11"/>
      <c r="M536" s="11"/>
      <c r="S536" s="11"/>
      <c r="Z536" s="11"/>
      <c r="AA536" s="11"/>
      <c r="AB536" s="11"/>
    </row>
    <row r="537" spans="6:28">
      <c r="F537" s="11"/>
      <c r="M537" s="11"/>
      <c r="S537" s="11"/>
      <c r="Z537" s="11"/>
      <c r="AA537" s="11"/>
      <c r="AB537" s="11"/>
    </row>
    <row r="538" spans="6:28">
      <c r="F538" s="11"/>
      <c r="M538" s="11"/>
      <c r="S538" s="11"/>
      <c r="Z538" s="11"/>
      <c r="AA538" s="11"/>
      <c r="AB538" s="11"/>
    </row>
    <row r="539" spans="6:28">
      <c r="F539" s="11"/>
      <c r="M539" s="11"/>
      <c r="S539" s="11"/>
      <c r="Z539" s="11"/>
      <c r="AA539" s="11"/>
      <c r="AB539" s="11"/>
    </row>
    <row r="540" spans="6:28">
      <c r="F540" s="11"/>
      <c r="M540" s="11"/>
      <c r="S540" s="11"/>
      <c r="Z540" s="11"/>
      <c r="AA540" s="11"/>
      <c r="AB540" s="11"/>
    </row>
    <row r="541" spans="6:28">
      <c r="F541" s="11"/>
      <c r="M541" s="11"/>
      <c r="S541" s="11"/>
      <c r="Z541" s="11"/>
      <c r="AA541" s="11"/>
      <c r="AB541" s="11"/>
    </row>
    <row r="542" spans="6:28">
      <c r="F542" s="11"/>
      <c r="M542" s="11"/>
      <c r="S542" s="11"/>
      <c r="Z542" s="11"/>
      <c r="AA542" s="11"/>
      <c r="AB542" s="11"/>
    </row>
    <row r="543" spans="6:28">
      <c r="F543" s="11"/>
      <c r="M543" s="11"/>
      <c r="S543" s="11"/>
      <c r="Z543" s="11"/>
      <c r="AA543" s="11"/>
      <c r="AB543" s="11"/>
    </row>
    <row r="544" spans="6:28">
      <c r="F544" s="11"/>
      <c r="M544" s="11"/>
      <c r="S544" s="11"/>
      <c r="Z544" s="11"/>
      <c r="AA544" s="11"/>
      <c r="AB544" s="11"/>
    </row>
    <row r="545" spans="6:28">
      <c r="F545" s="11"/>
      <c r="M545" s="11"/>
      <c r="S545" s="11"/>
      <c r="Z545" s="11"/>
      <c r="AA545" s="11"/>
      <c r="AB545" s="11"/>
    </row>
    <row r="546" spans="6:28">
      <c r="F546" s="11"/>
      <c r="M546" s="11"/>
      <c r="S546" s="11"/>
      <c r="Z546" s="11"/>
      <c r="AA546" s="11"/>
      <c r="AB546" s="11"/>
    </row>
    <row r="547" spans="6:28">
      <c r="F547" s="11"/>
      <c r="M547" s="11"/>
      <c r="S547" s="11"/>
      <c r="Z547" s="11"/>
      <c r="AA547" s="11"/>
      <c r="AB547" s="11"/>
    </row>
    <row r="548" spans="6:28">
      <c r="F548" s="11"/>
      <c r="M548" s="11"/>
      <c r="S548" s="11"/>
      <c r="Z548" s="11"/>
      <c r="AA548" s="11"/>
      <c r="AB548" s="11"/>
    </row>
    <row r="549" spans="6:28">
      <c r="F549" s="11"/>
      <c r="M549" s="11"/>
      <c r="S549" s="11"/>
      <c r="Z549" s="11"/>
      <c r="AA549" s="11"/>
      <c r="AB549" s="11"/>
    </row>
    <row r="550" spans="6:28">
      <c r="F550" s="11"/>
      <c r="M550" s="11"/>
      <c r="S550" s="11"/>
      <c r="Z550" s="11"/>
      <c r="AA550" s="11"/>
      <c r="AB550" s="11"/>
    </row>
    <row r="551" spans="6:28">
      <c r="F551" s="11"/>
      <c r="M551" s="11"/>
      <c r="S551" s="11"/>
      <c r="Z551" s="11"/>
      <c r="AA551" s="11"/>
      <c r="AB551" s="11"/>
    </row>
    <row r="552" spans="6:28">
      <c r="F552" s="11"/>
      <c r="M552" s="11"/>
      <c r="S552" s="11"/>
      <c r="Z552" s="11"/>
      <c r="AA552" s="11"/>
      <c r="AB552" s="11"/>
    </row>
    <row r="553" spans="6:28">
      <c r="F553" s="11"/>
      <c r="M553" s="11"/>
      <c r="S553" s="11"/>
      <c r="Z553" s="11"/>
      <c r="AA553" s="11"/>
      <c r="AB553" s="11"/>
    </row>
    <row r="554" spans="6:28">
      <c r="F554" s="11"/>
      <c r="M554" s="11"/>
      <c r="S554" s="11"/>
      <c r="Z554" s="11"/>
      <c r="AA554" s="11"/>
      <c r="AB554" s="11"/>
    </row>
    <row r="555" spans="6:28">
      <c r="F555" s="11"/>
      <c r="M555" s="11"/>
      <c r="S555" s="11"/>
      <c r="Z555" s="11"/>
      <c r="AA555" s="11"/>
      <c r="AB555" s="11"/>
    </row>
    <row r="556" spans="6:28">
      <c r="F556" s="11"/>
      <c r="M556" s="11"/>
      <c r="S556" s="11"/>
      <c r="Z556" s="11"/>
      <c r="AA556" s="11"/>
      <c r="AB556" s="11"/>
    </row>
    <row r="557" spans="6:28">
      <c r="F557" s="11"/>
      <c r="M557" s="11"/>
      <c r="S557" s="11"/>
      <c r="Z557" s="11"/>
      <c r="AA557" s="11"/>
      <c r="AB557" s="11"/>
    </row>
    <row r="558" spans="6:28">
      <c r="F558" s="11"/>
      <c r="M558" s="11"/>
      <c r="S558" s="11"/>
      <c r="Z558" s="11"/>
      <c r="AA558" s="11"/>
      <c r="AB558" s="11"/>
    </row>
    <row r="559" spans="6:28">
      <c r="F559" s="11"/>
      <c r="M559" s="11"/>
      <c r="S559" s="11"/>
      <c r="Z559" s="11"/>
      <c r="AA559" s="11"/>
      <c r="AB559" s="11"/>
    </row>
    <row r="560" spans="6:28">
      <c r="F560" s="11"/>
      <c r="M560" s="11"/>
      <c r="S560" s="11"/>
      <c r="Z560" s="11"/>
      <c r="AA560" s="11"/>
      <c r="AB560" s="11"/>
    </row>
    <row r="561" spans="6:28">
      <c r="F561" s="11"/>
      <c r="M561" s="11"/>
      <c r="S561" s="11"/>
      <c r="Z561" s="11"/>
      <c r="AA561" s="11"/>
      <c r="AB561" s="11"/>
    </row>
    <row r="562" spans="6:28">
      <c r="F562" s="11"/>
      <c r="M562" s="11"/>
      <c r="S562" s="11"/>
      <c r="Z562" s="11"/>
      <c r="AA562" s="11"/>
      <c r="AB562" s="11"/>
    </row>
    <row r="563" spans="6:28">
      <c r="F563" s="11"/>
      <c r="M563" s="11"/>
      <c r="S563" s="11"/>
      <c r="Z563" s="11"/>
      <c r="AA563" s="11"/>
      <c r="AB563" s="11"/>
    </row>
    <row r="564" spans="6:28">
      <c r="F564" s="11"/>
      <c r="M564" s="11"/>
      <c r="S564" s="11"/>
      <c r="Z564" s="11"/>
      <c r="AA564" s="11"/>
      <c r="AB564" s="11"/>
    </row>
    <row r="565" spans="6:28">
      <c r="F565" s="11"/>
      <c r="M565" s="11"/>
      <c r="S565" s="11"/>
      <c r="Z565" s="11"/>
      <c r="AA565" s="11"/>
      <c r="AB565" s="11"/>
    </row>
    <row r="566" spans="6:28">
      <c r="F566" s="11"/>
      <c r="M566" s="11"/>
      <c r="S566" s="11"/>
      <c r="Z566" s="11"/>
      <c r="AA566" s="11"/>
      <c r="AB566" s="11"/>
    </row>
    <row r="567" spans="6:28">
      <c r="F567" s="11"/>
      <c r="M567" s="11"/>
      <c r="S567" s="11"/>
      <c r="Z567" s="11"/>
      <c r="AA567" s="11"/>
      <c r="AB567" s="11"/>
    </row>
    <row r="568" spans="6:28">
      <c r="F568" s="11"/>
      <c r="M568" s="11"/>
      <c r="S568" s="11"/>
      <c r="Z568" s="11"/>
      <c r="AA568" s="11"/>
      <c r="AB568" s="11"/>
    </row>
    <row r="569" spans="6:28">
      <c r="F569" s="11"/>
      <c r="M569" s="11"/>
      <c r="S569" s="11"/>
      <c r="Z569" s="11"/>
      <c r="AA569" s="11"/>
      <c r="AB569" s="11"/>
    </row>
    <row r="570" spans="6:28">
      <c r="F570" s="11"/>
      <c r="M570" s="11"/>
      <c r="S570" s="11"/>
      <c r="Z570" s="11"/>
      <c r="AA570" s="11"/>
      <c r="AB570" s="11"/>
    </row>
    <row r="571" spans="6:28">
      <c r="F571" s="11"/>
      <c r="M571" s="11"/>
      <c r="S571" s="11"/>
      <c r="Z571" s="11"/>
      <c r="AA571" s="11"/>
      <c r="AB571" s="11"/>
    </row>
    <row r="572" spans="6:28">
      <c r="F572" s="11"/>
      <c r="M572" s="11"/>
      <c r="S572" s="11"/>
      <c r="Z572" s="11"/>
      <c r="AA572" s="11"/>
      <c r="AB572" s="11"/>
    </row>
    <row r="573" spans="6:28">
      <c r="F573" s="11"/>
      <c r="M573" s="11"/>
      <c r="S573" s="11"/>
      <c r="Z573" s="11"/>
      <c r="AA573" s="11"/>
      <c r="AB573" s="11"/>
    </row>
    <row r="574" spans="6:28">
      <c r="F574" s="11"/>
      <c r="M574" s="11"/>
      <c r="S574" s="11"/>
      <c r="Z574" s="11"/>
      <c r="AA574" s="11"/>
      <c r="AB574" s="11"/>
    </row>
    <row r="575" spans="6:28">
      <c r="F575" s="11"/>
      <c r="M575" s="11"/>
      <c r="S575" s="11"/>
      <c r="Z575" s="11"/>
      <c r="AA575" s="11"/>
      <c r="AB575" s="11"/>
    </row>
    <row r="576" spans="6:28">
      <c r="F576" s="11"/>
      <c r="M576" s="11"/>
      <c r="S576" s="11"/>
      <c r="Z576" s="11"/>
      <c r="AA576" s="11"/>
      <c r="AB576" s="11"/>
    </row>
    <row r="577" spans="6:28">
      <c r="F577" s="11"/>
      <c r="M577" s="11"/>
      <c r="S577" s="11"/>
      <c r="Z577" s="11"/>
      <c r="AA577" s="11"/>
      <c r="AB577" s="11"/>
    </row>
    <row r="578" spans="6:28">
      <c r="F578" s="11"/>
      <c r="M578" s="11"/>
      <c r="S578" s="11"/>
      <c r="Z578" s="11"/>
      <c r="AA578" s="11"/>
      <c r="AB578" s="11"/>
    </row>
    <row r="579" spans="6:28">
      <c r="F579" s="11"/>
      <c r="M579" s="11"/>
      <c r="S579" s="11"/>
      <c r="Z579" s="11"/>
      <c r="AA579" s="11"/>
      <c r="AB579" s="11"/>
    </row>
    <row r="580" spans="6:28">
      <c r="F580" s="11"/>
      <c r="M580" s="11"/>
      <c r="S580" s="11"/>
      <c r="Z580" s="11"/>
      <c r="AA580" s="11"/>
      <c r="AB580" s="11"/>
    </row>
    <row r="581" spans="6:28">
      <c r="F581" s="11"/>
      <c r="M581" s="11"/>
      <c r="S581" s="11"/>
      <c r="Z581" s="11"/>
      <c r="AA581" s="11"/>
      <c r="AB581" s="11"/>
    </row>
    <row r="582" spans="6:28">
      <c r="F582" s="11"/>
      <c r="M582" s="11"/>
      <c r="S582" s="11"/>
      <c r="Z582" s="11"/>
      <c r="AA582" s="11"/>
      <c r="AB582" s="11"/>
    </row>
    <row r="583" spans="6:28">
      <c r="F583" s="11"/>
      <c r="M583" s="11"/>
      <c r="S583" s="11"/>
      <c r="Z583" s="11"/>
      <c r="AA583" s="11"/>
      <c r="AB583" s="11"/>
    </row>
    <row r="584" spans="6:28">
      <c r="F584" s="11"/>
      <c r="M584" s="11"/>
      <c r="S584" s="11"/>
      <c r="Z584" s="11"/>
      <c r="AA584" s="11"/>
      <c r="AB584" s="11"/>
    </row>
    <row r="585" spans="6:28">
      <c r="F585" s="11"/>
      <c r="M585" s="11"/>
      <c r="S585" s="11"/>
      <c r="Z585" s="11"/>
      <c r="AA585" s="11"/>
      <c r="AB585" s="11"/>
    </row>
    <row r="586" spans="6:28">
      <c r="F586" s="11"/>
      <c r="M586" s="11"/>
      <c r="S586" s="11"/>
      <c r="Z586" s="11"/>
      <c r="AA586" s="11"/>
      <c r="AB586" s="11"/>
    </row>
    <row r="587" spans="6:28">
      <c r="F587" s="11"/>
      <c r="M587" s="11"/>
      <c r="S587" s="11"/>
      <c r="Z587" s="11"/>
      <c r="AA587" s="11"/>
      <c r="AB587" s="11"/>
    </row>
    <row r="588" spans="6:28">
      <c r="F588" s="11"/>
      <c r="M588" s="11"/>
      <c r="S588" s="11"/>
      <c r="Z588" s="11"/>
      <c r="AA588" s="11"/>
      <c r="AB588" s="11"/>
    </row>
    <row r="589" spans="6:28">
      <c r="F589" s="11"/>
      <c r="M589" s="11"/>
      <c r="S589" s="11"/>
      <c r="Z589" s="11"/>
      <c r="AA589" s="11"/>
      <c r="AB589" s="11"/>
    </row>
    <row r="590" spans="6:28">
      <c r="F590" s="11"/>
      <c r="M590" s="11"/>
      <c r="S590" s="11"/>
      <c r="Z590" s="11"/>
      <c r="AA590" s="11"/>
      <c r="AB590" s="11"/>
    </row>
    <row r="591" spans="6:28">
      <c r="F591" s="11"/>
      <c r="M591" s="11"/>
      <c r="S591" s="11"/>
      <c r="Z591" s="11"/>
      <c r="AA591" s="11"/>
      <c r="AB591" s="11"/>
    </row>
    <row r="592" spans="6:28">
      <c r="F592" s="11"/>
      <c r="M592" s="11"/>
      <c r="S592" s="11"/>
      <c r="Z592" s="11"/>
      <c r="AA592" s="11"/>
      <c r="AB592" s="11"/>
    </row>
    <row r="593" spans="6:28">
      <c r="F593" s="11"/>
      <c r="M593" s="11"/>
      <c r="S593" s="11"/>
      <c r="Z593" s="11"/>
      <c r="AA593" s="11"/>
      <c r="AB593" s="11"/>
    </row>
    <row r="594" spans="6:28">
      <c r="F594" s="11"/>
      <c r="M594" s="11"/>
      <c r="S594" s="11"/>
      <c r="Z594" s="11"/>
      <c r="AA594" s="11"/>
      <c r="AB594" s="11"/>
    </row>
    <row r="595" spans="6:28">
      <c r="F595" s="11"/>
      <c r="M595" s="11"/>
      <c r="S595" s="11"/>
      <c r="Z595" s="11"/>
      <c r="AA595" s="11"/>
      <c r="AB595" s="11"/>
    </row>
    <row r="596" spans="6:28">
      <c r="F596" s="11"/>
      <c r="M596" s="11"/>
      <c r="S596" s="11"/>
      <c r="Z596" s="11"/>
      <c r="AA596" s="11"/>
      <c r="AB596" s="11"/>
    </row>
    <row r="597" spans="6:28">
      <c r="F597" s="11"/>
      <c r="M597" s="11"/>
      <c r="S597" s="11"/>
      <c r="Z597" s="11"/>
      <c r="AA597" s="11"/>
      <c r="AB597" s="11"/>
    </row>
    <row r="598" spans="6:28">
      <c r="F598" s="11"/>
      <c r="M598" s="11"/>
      <c r="S598" s="11"/>
      <c r="Z598" s="11"/>
      <c r="AA598" s="11"/>
      <c r="AB598" s="11"/>
    </row>
    <row r="599" spans="6:28">
      <c r="F599" s="11"/>
      <c r="M599" s="11"/>
      <c r="S599" s="11"/>
      <c r="Z599" s="11"/>
      <c r="AA599" s="11"/>
      <c r="AB599" s="11"/>
    </row>
    <row r="600" spans="6:28">
      <c r="F600" s="11"/>
      <c r="M600" s="11"/>
      <c r="S600" s="11"/>
      <c r="Z600" s="11"/>
      <c r="AA600" s="11"/>
      <c r="AB600" s="11"/>
    </row>
    <row r="601" spans="6:28">
      <c r="F601" s="11"/>
      <c r="M601" s="11"/>
      <c r="S601" s="11"/>
      <c r="Z601" s="11"/>
      <c r="AA601" s="11"/>
      <c r="AB601" s="11"/>
    </row>
    <row r="602" spans="6:28">
      <c r="F602" s="11"/>
      <c r="M602" s="11"/>
      <c r="S602" s="11"/>
      <c r="Z602" s="11"/>
      <c r="AA602" s="11"/>
      <c r="AB602" s="11"/>
    </row>
    <row r="603" spans="6:28">
      <c r="F603" s="11"/>
      <c r="M603" s="11"/>
      <c r="S603" s="11"/>
      <c r="Z603" s="11"/>
      <c r="AA603" s="11"/>
      <c r="AB603" s="11"/>
    </row>
    <row r="604" spans="6:28">
      <c r="F604" s="11"/>
      <c r="M604" s="11"/>
      <c r="S604" s="11"/>
      <c r="Z604" s="11"/>
      <c r="AA604" s="11"/>
      <c r="AB604" s="11"/>
    </row>
    <row r="605" spans="6:28">
      <c r="F605" s="11"/>
      <c r="M605" s="11"/>
      <c r="S605" s="11"/>
      <c r="Z605" s="11"/>
      <c r="AA605" s="11"/>
      <c r="AB605" s="11"/>
    </row>
    <row r="606" spans="6:28">
      <c r="F606" s="11"/>
      <c r="M606" s="11"/>
      <c r="S606" s="11"/>
      <c r="Z606" s="11"/>
      <c r="AA606" s="11"/>
      <c r="AB606" s="11"/>
    </row>
    <row r="607" spans="6:28">
      <c r="F607" s="11"/>
      <c r="M607" s="11"/>
      <c r="S607" s="11"/>
      <c r="Z607" s="11"/>
      <c r="AA607" s="11"/>
      <c r="AB607" s="11"/>
    </row>
    <row r="608" spans="6:28">
      <c r="F608" s="11"/>
      <c r="M608" s="11"/>
      <c r="S608" s="11"/>
      <c r="Z608" s="11"/>
      <c r="AA608" s="11"/>
      <c r="AB608" s="11"/>
    </row>
    <row r="609" spans="6:28">
      <c r="F609" s="11"/>
      <c r="M609" s="11"/>
      <c r="S609" s="11"/>
      <c r="Z609" s="11"/>
      <c r="AA609" s="11"/>
      <c r="AB609" s="11"/>
    </row>
    <row r="610" spans="6:28">
      <c r="F610" s="11"/>
      <c r="M610" s="11"/>
      <c r="S610" s="11"/>
      <c r="Z610" s="11"/>
      <c r="AA610" s="11"/>
      <c r="AB610" s="11"/>
    </row>
    <row r="611" spans="6:28">
      <c r="F611" s="11"/>
      <c r="M611" s="11"/>
      <c r="S611" s="11"/>
      <c r="Z611" s="11"/>
      <c r="AA611" s="11"/>
      <c r="AB611" s="11"/>
    </row>
    <row r="612" spans="6:28">
      <c r="F612" s="11"/>
      <c r="M612" s="11"/>
      <c r="S612" s="11"/>
      <c r="Z612" s="11"/>
      <c r="AA612" s="11"/>
      <c r="AB612" s="11"/>
    </row>
    <row r="613" spans="6:28">
      <c r="F613" s="11"/>
      <c r="M613" s="11"/>
      <c r="S613" s="11"/>
      <c r="Z613" s="11"/>
      <c r="AA613" s="11"/>
      <c r="AB613" s="11"/>
    </row>
    <row r="614" spans="6:28">
      <c r="F614" s="11"/>
      <c r="M614" s="11"/>
      <c r="S614" s="11"/>
      <c r="Z614" s="11"/>
      <c r="AA614" s="11"/>
      <c r="AB614" s="11"/>
    </row>
    <row r="615" spans="6:28">
      <c r="F615" s="11"/>
      <c r="M615" s="11"/>
      <c r="S615" s="11"/>
      <c r="Z615" s="11"/>
      <c r="AA615" s="11"/>
      <c r="AB615" s="11"/>
    </row>
    <row r="616" spans="6:28">
      <c r="F616" s="11"/>
      <c r="M616" s="11"/>
      <c r="S616" s="11"/>
      <c r="Z616" s="11"/>
      <c r="AA616" s="11"/>
      <c r="AB616" s="11"/>
    </row>
    <row r="617" spans="6:28">
      <c r="F617" s="11"/>
      <c r="M617" s="11"/>
      <c r="S617" s="11"/>
      <c r="Z617" s="11"/>
      <c r="AA617" s="11"/>
      <c r="AB617" s="11"/>
    </row>
    <row r="618" spans="6:28">
      <c r="F618" s="11"/>
      <c r="M618" s="11"/>
      <c r="S618" s="11"/>
      <c r="Z618" s="11"/>
      <c r="AA618" s="11"/>
      <c r="AB618" s="11"/>
    </row>
    <row r="619" spans="6:28">
      <c r="F619" s="11"/>
      <c r="M619" s="11"/>
      <c r="S619" s="11"/>
      <c r="Z619" s="11"/>
      <c r="AA619" s="11"/>
      <c r="AB619" s="11"/>
    </row>
    <row r="620" spans="6:28">
      <c r="F620" s="11"/>
      <c r="M620" s="11"/>
      <c r="S620" s="11"/>
      <c r="Z620" s="11"/>
      <c r="AA620" s="11"/>
      <c r="AB620" s="11"/>
    </row>
    <row r="621" spans="6:28">
      <c r="F621" s="11"/>
      <c r="M621" s="11"/>
      <c r="S621" s="11"/>
      <c r="Z621" s="11"/>
      <c r="AA621" s="11"/>
      <c r="AB621" s="11"/>
    </row>
    <row r="622" spans="6:28">
      <c r="F622" s="11"/>
      <c r="M622" s="11"/>
      <c r="S622" s="11"/>
      <c r="Z622" s="11"/>
      <c r="AA622" s="11"/>
      <c r="AB622" s="11"/>
    </row>
    <row r="623" spans="6:28">
      <c r="F623" s="11"/>
      <c r="M623" s="11"/>
      <c r="S623" s="11"/>
      <c r="Z623" s="11"/>
      <c r="AA623" s="11"/>
      <c r="AB623" s="11"/>
    </row>
    <row r="624" spans="6:28">
      <c r="F624" s="11"/>
      <c r="M624" s="11"/>
      <c r="S624" s="11"/>
      <c r="Z624" s="11"/>
      <c r="AA624" s="11"/>
      <c r="AB624" s="11"/>
    </row>
    <row r="625" spans="6:28">
      <c r="F625" s="11"/>
      <c r="M625" s="11"/>
      <c r="S625" s="11"/>
      <c r="Z625" s="11"/>
      <c r="AA625" s="11"/>
      <c r="AB625" s="11"/>
    </row>
    <row r="626" spans="6:28">
      <c r="F626" s="11"/>
      <c r="M626" s="11"/>
      <c r="S626" s="11"/>
      <c r="Z626" s="11"/>
      <c r="AA626" s="11"/>
      <c r="AB626" s="11"/>
    </row>
    <row r="627" spans="6:28">
      <c r="F627" s="11"/>
      <c r="M627" s="11"/>
      <c r="S627" s="11"/>
      <c r="Z627" s="11"/>
      <c r="AA627" s="11"/>
      <c r="AB627" s="11"/>
    </row>
    <row r="628" spans="6:28">
      <c r="F628" s="11"/>
      <c r="M628" s="11"/>
      <c r="S628" s="11"/>
      <c r="Z628" s="11"/>
      <c r="AA628" s="11"/>
      <c r="AB628" s="11"/>
    </row>
    <row r="629" spans="6:28">
      <c r="F629" s="11"/>
      <c r="M629" s="11"/>
      <c r="S629" s="11"/>
      <c r="Z629" s="11"/>
      <c r="AA629" s="11"/>
      <c r="AB629" s="11"/>
    </row>
    <row r="630" spans="6:28">
      <c r="F630" s="11"/>
      <c r="M630" s="11"/>
      <c r="S630" s="11"/>
      <c r="Z630" s="11"/>
      <c r="AA630" s="11"/>
      <c r="AB630" s="11"/>
    </row>
    <row r="631" spans="6:28">
      <c r="F631" s="11"/>
      <c r="M631" s="11"/>
      <c r="S631" s="11"/>
      <c r="Z631" s="11"/>
      <c r="AA631" s="11"/>
      <c r="AB631" s="11"/>
    </row>
    <row r="632" spans="6:28">
      <c r="F632" s="11"/>
      <c r="M632" s="11"/>
      <c r="S632" s="11"/>
      <c r="Z632" s="11"/>
      <c r="AA632" s="11"/>
      <c r="AB632" s="11"/>
    </row>
    <row r="633" spans="6:28">
      <c r="F633" s="11"/>
      <c r="M633" s="11"/>
      <c r="S633" s="11"/>
      <c r="Z633" s="11"/>
      <c r="AA633" s="11"/>
      <c r="AB633" s="11"/>
    </row>
    <row r="634" spans="6:28">
      <c r="F634" s="11"/>
      <c r="M634" s="11"/>
      <c r="S634" s="11"/>
      <c r="Z634" s="11"/>
      <c r="AA634" s="11"/>
      <c r="AB634" s="11"/>
    </row>
    <row r="635" spans="6:28">
      <c r="F635" s="11"/>
      <c r="M635" s="11"/>
      <c r="S635" s="11"/>
      <c r="Z635" s="11"/>
      <c r="AA635" s="11"/>
      <c r="AB635" s="11"/>
    </row>
    <row r="636" spans="6:28">
      <c r="F636" s="11"/>
      <c r="M636" s="11"/>
      <c r="S636" s="11"/>
      <c r="Z636" s="11"/>
      <c r="AA636" s="11"/>
      <c r="AB636" s="11"/>
    </row>
    <row r="637" spans="6:28">
      <c r="F637" s="11"/>
      <c r="M637" s="11"/>
      <c r="S637" s="11"/>
      <c r="Z637" s="11"/>
      <c r="AA637" s="11"/>
      <c r="AB637" s="11"/>
    </row>
    <row r="638" spans="6:28">
      <c r="F638" s="11"/>
      <c r="M638" s="11"/>
      <c r="S638" s="11"/>
      <c r="Z638" s="11"/>
      <c r="AA638" s="11"/>
      <c r="AB638" s="11"/>
    </row>
    <row r="639" spans="6:28">
      <c r="F639" s="11"/>
      <c r="M639" s="11"/>
      <c r="S639" s="11"/>
      <c r="Z639" s="11"/>
      <c r="AA639" s="11"/>
      <c r="AB639" s="11"/>
    </row>
    <row r="640" spans="6:28">
      <c r="F640" s="11"/>
      <c r="M640" s="11"/>
      <c r="S640" s="11"/>
      <c r="Z640" s="11"/>
      <c r="AA640" s="11"/>
      <c r="AB640" s="11"/>
    </row>
    <row r="641" spans="6:28">
      <c r="F641" s="11"/>
      <c r="M641" s="11"/>
      <c r="S641" s="11"/>
      <c r="Z641" s="11"/>
      <c r="AA641" s="11"/>
      <c r="AB641" s="11"/>
    </row>
    <row r="642" spans="6:28">
      <c r="F642" s="11"/>
      <c r="M642" s="11"/>
      <c r="S642" s="11"/>
      <c r="Z642" s="11"/>
      <c r="AA642" s="11"/>
      <c r="AB642" s="11"/>
    </row>
    <row r="643" spans="6:28">
      <c r="F643" s="11"/>
      <c r="M643" s="11"/>
      <c r="S643" s="11"/>
      <c r="Z643" s="11"/>
      <c r="AA643" s="11"/>
      <c r="AB643" s="11"/>
    </row>
    <row r="644" spans="6:28">
      <c r="F644" s="11"/>
      <c r="M644" s="11"/>
      <c r="S644" s="11"/>
      <c r="Z644" s="11"/>
      <c r="AA644" s="11"/>
      <c r="AB644" s="11"/>
    </row>
    <row r="645" spans="6:28">
      <c r="F645" s="11"/>
      <c r="M645" s="11"/>
      <c r="S645" s="11"/>
      <c r="Z645" s="11"/>
      <c r="AA645" s="11"/>
      <c r="AB645" s="11"/>
    </row>
    <row r="646" spans="6:28">
      <c r="F646" s="11"/>
      <c r="M646" s="11"/>
      <c r="S646" s="11"/>
      <c r="Z646" s="11"/>
      <c r="AA646" s="11"/>
      <c r="AB646" s="11"/>
    </row>
    <row r="647" spans="6:28">
      <c r="F647" s="11"/>
      <c r="M647" s="11"/>
      <c r="S647" s="11"/>
      <c r="Z647" s="11"/>
      <c r="AA647" s="11"/>
      <c r="AB647" s="11"/>
    </row>
    <row r="648" spans="6:28">
      <c r="F648" s="11"/>
      <c r="M648" s="11"/>
      <c r="S648" s="11"/>
      <c r="Z648" s="11"/>
      <c r="AA648" s="11"/>
      <c r="AB648" s="11"/>
    </row>
    <row r="649" spans="6:28">
      <c r="F649" s="11"/>
      <c r="M649" s="11"/>
      <c r="S649" s="11"/>
      <c r="Z649" s="11"/>
      <c r="AA649" s="11"/>
      <c r="AB649" s="11"/>
    </row>
    <row r="650" spans="6:28">
      <c r="F650" s="11"/>
      <c r="M650" s="11"/>
      <c r="S650" s="11"/>
      <c r="Z650" s="11"/>
      <c r="AA650" s="11"/>
      <c r="AB650" s="11"/>
    </row>
    <row r="651" spans="6:28">
      <c r="F651" s="11"/>
      <c r="M651" s="11"/>
      <c r="S651" s="11"/>
      <c r="Z651" s="11"/>
      <c r="AA651" s="11"/>
      <c r="AB651" s="11"/>
    </row>
    <row r="652" spans="6:28">
      <c r="F652" s="11"/>
      <c r="M652" s="11"/>
      <c r="S652" s="11"/>
      <c r="Z652" s="11"/>
      <c r="AA652" s="11"/>
      <c r="AB652" s="11"/>
    </row>
    <row r="653" spans="6:28">
      <c r="F653" s="11"/>
      <c r="M653" s="11"/>
      <c r="S653" s="11"/>
      <c r="Z653" s="11"/>
      <c r="AA653" s="11"/>
      <c r="AB653" s="11"/>
    </row>
    <row r="654" spans="6:28">
      <c r="F654" s="11"/>
      <c r="M654" s="11"/>
      <c r="S654" s="11"/>
      <c r="Z654" s="11"/>
      <c r="AA654" s="11"/>
      <c r="AB654" s="11"/>
    </row>
    <row r="655" spans="6:28">
      <c r="F655" s="11"/>
      <c r="M655" s="11"/>
      <c r="S655" s="11"/>
      <c r="Z655" s="11"/>
      <c r="AA655" s="11"/>
      <c r="AB655" s="11"/>
    </row>
    <row r="656" spans="6:28">
      <c r="F656" s="11"/>
      <c r="M656" s="11"/>
      <c r="S656" s="11"/>
      <c r="Z656" s="11"/>
      <c r="AA656" s="11"/>
      <c r="AB656" s="11"/>
    </row>
    <row r="657" spans="6:28">
      <c r="F657" s="11"/>
      <c r="M657" s="11"/>
      <c r="S657" s="11"/>
      <c r="Z657" s="11"/>
      <c r="AA657" s="11"/>
      <c r="AB657" s="11"/>
    </row>
    <row r="658" spans="6:28">
      <c r="F658" s="11"/>
      <c r="M658" s="11"/>
      <c r="S658" s="11"/>
      <c r="Z658" s="11"/>
      <c r="AA658" s="11"/>
      <c r="AB658" s="11"/>
    </row>
    <row r="659" spans="6:28">
      <c r="F659" s="11"/>
      <c r="M659" s="11"/>
      <c r="S659" s="11"/>
      <c r="Z659" s="11"/>
      <c r="AA659" s="11"/>
      <c r="AB659" s="11"/>
    </row>
    <row r="660" spans="6:28">
      <c r="F660" s="11"/>
      <c r="M660" s="11"/>
      <c r="S660" s="11"/>
      <c r="Z660" s="11"/>
      <c r="AA660" s="11"/>
      <c r="AB660" s="11"/>
    </row>
    <row r="661" spans="6:28">
      <c r="F661" s="11"/>
      <c r="M661" s="11"/>
      <c r="S661" s="11"/>
      <c r="Z661" s="11"/>
      <c r="AA661" s="11"/>
      <c r="AB661" s="11"/>
    </row>
    <row r="662" spans="6:28">
      <c r="F662" s="11"/>
      <c r="M662" s="11"/>
      <c r="S662" s="11"/>
      <c r="Z662" s="11"/>
      <c r="AA662" s="11"/>
      <c r="AB662" s="11"/>
    </row>
    <row r="663" spans="6:28">
      <c r="F663" s="11"/>
      <c r="M663" s="11"/>
      <c r="S663" s="11"/>
      <c r="Z663" s="11"/>
      <c r="AA663" s="11"/>
      <c r="AB663" s="11"/>
    </row>
    <row r="664" spans="6:28">
      <c r="F664" s="11"/>
      <c r="M664" s="11"/>
      <c r="S664" s="11"/>
      <c r="Z664" s="11"/>
      <c r="AA664" s="11"/>
      <c r="AB664" s="11"/>
    </row>
    <row r="665" spans="6:28">
      <c r="F665" s="11"/>
      <c r="M665" s="11"/>
      <c r="S665" s="11"/>
      <c r="Z665" s="11"/>
      <c r="AA665" s="11"/>
      <c r="AB665" s="11"/>
    </row>
    <row r="666" spans="6:28">
      <c r="F666" s="11"/>
      <c r="M666" s="11"/>
      <c r="S666" s="11"/>
      <c r="Z666" s="11"/>
      <c r="AA666" s="11"/>
      <c r="AB666" s="11"/>
    </row>
    <row r="667" spans="6:28">
      <c r="F667" s="11"/>
      <c r="M667" s="11"/>
      <c r="S667" s="11"/>
      <c r="Z667" s="11"/>
      <c r="AA667" s="11"/>
      <c r="AB667" s="11"/>
    </row>
    <row r="668" spans="6:28">
      <c r="F668" s="11"/>
      <c r="M668" s="11"/>
      <c r="S668" s="11"/>
      <c r="Z668" s="11"/>
      <c r="AA668" s="11"/>
      <c r="AB668" s="11"/>
    </row>
    <row r="669" spans="6:28">
      <c r="F669" s="11"/>
      <c r="M669" s="11"/>
      <c r="S669" s="11"/>
      <c r="Z669" s="11"/>
      <c r="AA669" s="11"/>
      <c r="AB669" s="11"/>
    </row>
    <row r="670" spans="6:28">
      <c r="F670" s="11"/>
      <c r="M670" s="11"/>
      <c r="S670" s="11"/>
      <c r="Z670" s="11"/>
      <c r="AA670" s="11"/>
      <c r="AB670" s="11"/>
    </row>
    <row r="671" spans="6:28">
      <c r="F671" s="11"/>
      <c r="M671" s="11"/>
      <c r="S671" s="11"/>
      <c r="Z671" s="11"/>
      <c r="AA671" s="11"/>
      <c r="AB671" s="11"/>
    </row>
    <row r="672" spans="6:28">
      <c r="F672" s="11"/>
      <c r="M672" s="11"/>
      <c r="S672" s="11"/>
      <c r="Z672" s="11"/>
      <c r="AA672" s="11"/>
      <c r="AB672" s="11"/>
    </row>
    <row r="673" spans="6:28">
      <c r="F673" s="11"/>
      <c r="M673" s="11"/>
      <c r="S673" s="11"/>
      <c r="Z673" s="11"/>
      <c r="AA673" s="11"/>
      <c r="AB673" s="11"/>
    </row>
    <row r="674" spans="6:28">
      <c r="F674" s="11"/>
      <c r="M674" s="11"/>
      <c r="S674" s="11"/>
      <c r="Z674" s="11"/>
      <c r="AA674" s="11"/>
      <c r="AB674" s="11"/>
    </row>
    <row r="675" spans="6:28">
      <c r="F675" s="11"/>
      <c r="M675" s="11"/>
      <c r="S675" s="11"/>
      <c r="Z675" s="11"/>
      <c r="AA675" s="11"/>
      <c r="AB675" s="11"/>
    </row>
    <row r="676" spans="6:28">
      <c r="F676" s="11"/>
      <c r="M676" s="11"/>
      <c r="S676" s="11"/>
      <c r="Z676" s="11"/>
      <c r="AA676" s="11"/>
      <c r="AB676" s="11"/>
    </row>
    <row r="677" spans="6:28">
      <c r="F677" s="11"/>
      <c r="M677" s="11"/>
      <c r="S677" s="11"/>
      <c r="Z677" s="11"/>
      <c r="AA677" s="11"/>
      <c r="AB677" s="11"/>
    </row>
    <row r="678" spans="6:28">
      <c r="F678" s="11"/>
      <c r="M678" s="11"/>
      <c r="S678" s="11"/>
      <c r="Z678" s="11"/>
      <c r="AA678" s="11"/>
      <c r="AB678" s="11"/>
    </row>
    <row r="679" spans="6:28">
      <c r="F679" s="11"/>
      <c r="M679" s="11"/>
      <c r="S679" s="11"/>
      <c r="Z679" s="11"/>
      <c r="AA679" s="11"/>
      <c r="AB679" s="11"/>
    </row>
    <row r="680" spans="6:28">
      <c r="F680" s="11"/>
      <c r="M680" s="11"/>
      <c r="S680" s="11"/>
      <c r="Z680" s="11"/>
      <c r="AA680" s="11"/>
      <c r="AB680" s="11"/>
    </row>
    <row r="681" spans="6:28">
      <c r="F681" s="11"/>
      <c r="M681" s="11"/>
      <c r="S681" s="11"/>
      <c r="Z681" s="11"/>
      <c r="AA681" s="11"/>
      <c r="AB681" s="11"/>
    </row>
    <row r="682" spans="6:28">
      <c r="F682" s="11"/>
      <c r="M682" s="11"/>
      <c r="S682" s="11"/>
      <c r="Z682" s="11"/>
      <c r="AA682" s="11"/>
      <c r="AB682" s="11"/>
    </row>
    <row r="683" spans="6:28">
      <c r="F683" s="11"/>
      <c r="M683" s="11"/>
      <c r="S683" s="11"/>
      <c r="Z683" s="11"/>
      <c r="AA683" s="11"/>
      <c r="AB683" s="11"/>
    </row>
    <row r="684" spans="6:28">
      <c r="F684" s="11"/>
      <c r="M684" s="11"/>
      <c r="S684" s="11"/>
      <c r="Z684" s="11"/>
      <c r="AA684" s="11"/>
      <c r="AB684" s="11"/>
    </row>
    <row r="685" spans="6:28">
      <c r="F685" s="11"/>
      <c r="M685" s="11"/>
      <c r="S685" s="11"/>
      <c r="Z685" s="11"/>
      <c r="AA685" s="11"/>
      <c r="AB685" s="11"/>
    </row>
    <row r="686" spans="6:28">
      <c r="F686" s="11"/>
      <c r="M686" s="11"/>
      <c r="S686" s="11"/>
      <c r="Z686" s="11"/>
      <c r="AA686" s="11"/>
      <c r="AB686" s="11"/>
    </row>
    <row r="687" spans="6:28">
      <c r="F687" s="11"/>
      <c r="M687" s="11"/>
      <c r="S687" s="11"/>
      <c r="Z687" s="11"/>
      <c r="AA687" s="11"/>
      <c r="AB687" s="11"/>
    </row>
    <row r="688" spans="6:28">
      <c r="F688" s="11"/>
      <c r="M688" s="11"/>
      <c r="S688" s="11"/>
      <c r="Z688" s="11"/>
      <c r="AA688" s="11"/>
      <c r="AB688" s="11"/>
    </row>
    <row r="689" spans="6:28">
      <c r="F689" s="11"/>
      <c r="M689" s="11"/>
      <c r="S689" s="11"/>
      <c r="Z689" s="11"/>
      <c r="AA689" s="11"/>
      <c r="AB689" s="11"/>
    </row>
    <row r="690" spans="6:28">
      <c r="F690" s="11"/>
      <c r="M690" s="11"/>
      <c r="S690" s="11"/>
      <c r="Z690" s="11"/>
      <c r="AA690" s="11"/>
      <c r="AB690" s="11"/>
    </row>
    <row r="691" spans="6:28">
      <c r="F691" s="11"/>
      <c r="M691" s="11"/>
      <c r="S691" s="11"/>
      <c r="Z691" s="11"/>
      <c r="AA691" s="11"/>
      <c r="AB691" s="11"/>
    </row>
    <row r="692" spans="6:28">
      <c r="F692" s="11"/>
      <c r="M692" s="11"/>
      <c r="S692" s="11"/>
      <c r="Z692" s="11"/>
      <c r="AA692" s="11"/>
      <c r="AB692" s="11"/>
    </row>
    <row r="693" spans="6:28">
      <c r="F693" s="11"/>
      <c r="M693" s="11"/>
      <c r="S693" s="11"/>
      <c r="Z693" s="11"/>
      <c r="AA693" s="11"/>
      <c r="AB693" s="11"/>
    </row>
    <row r="694" spans="6:28">
      <c r="F694" s="11"/>
      <c r="M694" s="11"/>
      <c r="S694" s="11"/>
      <c r="Z694" s="11"/>
      <c r="AA694" s="11"/>
      <c r="AB694" s="11"/>
    </row>
    <row r="695" spans="6:28">
      <c r="F695" s="11"/>
      <c r="M695" s="11"/>
      <c r="S695" s="11"/>
      <c r="Z695" s="11"/>
      <c r="AA695" s="11"/>
      <c r="AB695" s="11"/>
    </row>
    <row r="696" spans="6:28">
      <c r="F696" s="11"/>
      <c r="M696" s="11"/>
      <c r="S696" s="11"/>
      <c r="Z696" s="11"/>
      <c r="AA696" s="11"/>
      <c r="AB696" s="11"/>
    </row>
    <row r="697" spans="6:28">
      <c r="F697" s="11"/>
      <c r="M697" s="11"/>
      <c r="S697" s="11"/>
      <c r="Z697" s="11"/>
      <c r="AA697" s="11"/>
      <c r="AB697" s="11"/>
    </row>
    <row r="698" spans="6:28">
      <c r="F698" s="11"/>
      <c r="M698" s="11"/>
      <c r="S698" s="11"/>
      <c r="Z698" s="11"/>
      <c r="AA698" s="11"/>
      <c r="AB698" s="11"/>
    </row>
    <row r="699" spans="6:28">
      <c r="F699" s="11"/>
      <c r="M699" s="11"/>
      <c r="S699" s="11"/>
      <c r="Z699" s="11"/>
      <c r="AA699" s="11"/>
      <c r="AB699" s="11"/>
    </row>
    <row r="700" spans="6:28">
      <c r="F700" s="11"/>
      <c r="M700" s="11"/>
      <c r="S700" s="11"/>
      <c r="Z700" s="11"/>
      <c r="AA700" s="11"/>
      <c r="AB700" s="11"/>
    </row>
    <row r="701" spans="6:28">
      <c r="F701" s="11"/>
      <c r="M701" s="11"/>
      <c r="S701" s="11"/>
      <c r="Z701" s="11"/>
      <c r="AA701" s="11"/>
      <c r="AB701" s="11"/>
    </row>
    <row r="702" spans="6:28">
      <c r="F702" s="11"/>
      <c r="M702" s="11"/>
      <c r="S702" s="11"/>
      <c r="Z702" s="11"/>
      <c r="AA702" s="11"/>
      <c r="AB702" s="11"/>
    </row>
    <row r="703" spans="6:28">
      <c r="F703" s="11"/>
      <c r="M703" s="11"/>
      <c r="S703" s="11"/>
      <c r="Z703" s="11"/>
      <c r="AA703" s="11"/>
      <c r="AB703" s="11"/>
    </row>
    <row r="704" spans="6:28">
      <c r="F704" s="11"/>
      <c r="M704" s="11"/>
      <c r="S704" s="11"/>
      <c r="Z704" s="11"/>
      <c r="AA704" s="11"/>
      <c r="AB704" s="11"/>
    </row>
    <row r="705" spans="6:28">
      <c r="F705" s="11"/>
      <c r="M705" s="11"/>
      <c r="S705" s="11"/>
      <c r="Z705" s="11"/>
      <c r="AA705" s="11"/>
      <c r="AB705" s="11"/>
    </row>
    <row r="706" spans="6:28">
      <c r="F706" s="11"/>
      <c r="M706" s="11"/>
      <c r="S706" s="11"/>
      <c r="Z706" s="11"/>
      <c r="AA706" s="11"/>
      <c r="AB706" s="11"/>
    </row>
    <row r="707" spans="6:28">
      <c r="F707" s="11"/>
      <c r="M707" s="11"/>
      <c r="S707" s="11"/>
      <c r="Z707" s="11"/>
      <c r="AA707" s="11"/>
      <c r="AB707" s="11"/>
    </row>
    <row r="708" spans="6:28">
      <c r="F708" s="11"/>
      <c r="M708" s="11"/>
      <c r="S708" s="11"/>
      <c r="Z708" s="11"/>
      <c r="AA708" s="11"/>
      <c r="AB708" s="11"/>
    </row>
    <row r="709" spans="6:28">
      <c r="F709" s="11"/>
      <c r="M709" s="11"/>
      <c r="S709" s="11"/>
      <c r="Z709" s="11"/>
      <c r="AA709" s="11"/>
      <c r="AB709" s="11"/>
    </row>
    <row r="710" spans="6:28">
      <c r="F710" s="11"/>
      <c r="M710" s="11"/>
      <c r="S710" s="11"/>
      <c r="Z710" s="11"/>
      <c r="AA710" s="11"/>
      <c r="AB710" s="11"/>
    </row>
    <row r="711" spans="6:28">
      <c r="F711" s="11"/>
      <c r="M711" s="11"/>
      <c r="S711" s="11"/>
      <c r="Z711" s="11"/>
      <c r="AA711" s="11"/>
      <c r="AB711" s="11"/>
    </row>
    <row r="712" spans="6:28">
      <c r="F712" s="11"/>
      <c r="M712" s="11"/>
      <c r="S712" s="11"/>
      <c r="Z712" s="11"/>
      <c r="AA712" s="11"/>
      <c r="AB712" s="11"/>
    </row>
    <row r="713" spans="6:28">
      <c r="F713" s="11"/>
      <c r="M713" s="11"/>
      <c r="S713" s="11"/>
      <c r="Z713" s="11"/>
      <c r="AA713" s="11"/>
      <c r="AB713" s="11"/>
    </row>
    <row r="714" spans="6:28">
      <c r="F714" s="11"/>
      <c r="M714" s="11"/>
      <c r="S714" s="11"/>
      <c r="Z714" s="11"/>
      <c r="AA714" s="11"/>
      <c r="AB714" s="11"/>
    </row>
    <row r="715" spans="6:28">
      <c r="F715" s="11"/>
      <c r="M715" s="11"/>
      <c r="S715" s="11"/>
      <c r="Z715" s="11"/>
      <c r="AA715" s="11"/>
      <c r="AB715" s="11"/>
    </row>
    <row r="716" spans="6:28">
      <c r="F716" s="11"/>
      <c r="M716" s="11"/>
      <c r="S716" s="11"/>
      <c r="Z716" s="11"/>
      <c r="AA716" s="11"/>
      <c r="AB716" s="11"/>
    </row>
    <row r="717" spans="6:28">
      <c r="F717" s="11"/>
      <c r="M717" s="11"/>
      <c r="S717" s="11"/>
      <c r="Z717" s="11"/>
      <c r="AA717" s="11"/>
      <c r="AB717" s="11"/>
    </row>
    <row r="718" spans="6:28">
      <c r="F718" s="11"/>
      <c r="M718" s="11"/>
      <c r="S718" s="11"/>
      <c r="Z718" s="11"/>
      <c r="AA718" s="11"/>
      <c r="AB718" s="11"/>
    </row>
    <row r="719" spans="6:28">
      <c r="F719" s="11"/>
      <c r="M719" s="11"/>
      <c r="S719" s="11"/>
      <c r="Z719" s="11"/>
      <c r="AA719" s="11"/>
      <c r="AB719" s="11"/>
    </row>
    <row r="720" spans="6:28">
      <c r="F720" s="11"/>
      <c r="M720" s="11"/>
      <c r="S720" s="11"/>
      <c r="Z720" s="11"/>
      <c r="AA720" s="11"/>
      <c r="AB720" s="11"/>
    </row>
    <row r="721" spans="6:28">
      <c r="F721" s="11"/>
      <c r="M721" s="11"/>
      <c r="S721" s="11"/>
      <c r="Z721" s="11"/>
      <c r="AA721" s="11"/>
      <c r="AB721" s="11"/>
    </row>
    <row r="722" spans="6:28">
      <c r="F722" s="11"/>
      <c r="M722" s="11"/>
      <c r="S722" s="11"/>
      <c r="Z722" s="11"/>
      <c r="AA722" s="11"/>
      <c r="AB722" s="11"/>
    </row>
    <row r="723" spans="6:28">
      <c r="F723" s="11"/>
      <c r="M723" s="11"/>
      <c r="S723" s="11"/>
      <c r="Z723" s="11"/>
      <c r="AA723" s="11"/>
      <c r="AB723" s="11"/>
    </row>
    <row r="724" spans="6:28">
      <c r="F724" s="11"/>
      <c r="M724" s="11"/>
      <c r="S724" s="11"/>
      <c r="Z724" s="11"/>
      <c r="AA724" s="11"/>
      <c r="AB724" s="11"/>
    </row>
    <row r="725" spans="6:28">
      <c r="F725" s="11"/>
      <c r="M725" s="11"/>
      <c r="S725" s="11"/>
      <c r="Z725" s="11"/>
      <c r="AA725" s="11"/>
      <c r="AB725" s="11"/>
    </row>
    <row r="726" spans="6:28">
      <c r="F726" s="11"/>
      <c r="M726" s="11"/>
      <c r="S726" s="11"/>
      <c r="Z726" s="11"/>
      <c r="AA726" s="11"/>
      <c r="AB726" s="11"/>
    </row>
    <row r="727" spans="6:28">
      <c r="F727" s="11"/>
      <c r="M727" s="11"/>
      <c r="S727" s="11"/>
      <c r="Z727" s="11"/>
      <c r="AA727" s="11"/>
      <c r="AB727" s="11"/>
    </row>
    <row r="728" spans="6:28">
      <c r="F728" s="11"/>
      <c r="M728" s="11"/>
      <c r="S728" s="11"/>
      <c r="Z728" s="11"/>
      <c r="AA728" s="11"/>
      <c r="AB728" s="11"/>
    </row>
    <row r="729" spans="6:28">
      <c r="F729" s="11"/>
      <c r="M729" s="11"/>
      <c r="S729" s="11"/>
      <c r="Z729" s="11"/>
      <c r="AA729" s="11"/>
      <c r="AB729" s="11"/>
    </row>
    <row r="730" spans="6:28">
      <c r="F730" s="11"/>
      <c r="M730" s="11"/>
      <c r="S730" s="11"/>
      <c r="Z730" s="11"/>
      <c r="AA730" s="11"/>
      <c r="AB730" s="11"/>
    </row>
    <row r="731" spans="6:28">
      <c r="F731" s="11"/>
      <c r="M731" s="11"/>
      <c r="S731" s="11"/>
      <c r="Z731" s="11"/>
      <c r="AA731" s="11"/>
      <c r="AB731" s="11"/>
    </row>
    <row r="732" spans="6:28">
      <c r="F732" s="11"/>
      <c r="M732" s="11"/>
      <c r="S732" s="11"/>
      <c r="Z732" s="11"/>
      <c r="AA732" s="11"/>
      <c r="AB732" s="11"/>
    </row>
    <row r="733" spans="6:28">
      <c r="F733" s="11"/>
      <c r="M733" s="11"/>
      <c r="S733" s="11"/>
      <c r="Z733" s="11"/>
      <c r="AA733" s="11"/>
      <c r="AB733" s="11"/>
    </row>
    <row r="734" spans="6:28">
      <c r="F734" s="11"/>
      <c r="M734" s="11"/>
      <c r="S734" s="11"/>
      <c r="Z734" s="11"/>
      <c r="AA734" s="11"/>
      <c r="AB734" s="11"/>
    </row>
    <row r="735" spans="6:28">
      <c r="F735" s="11"/>
      <c r="M735" s="11"/>
      <c r="S735" s="11"/>
      <c r="Z735" s="11"/>
      <c r="AA735" s="11"/>
      <c r="AB735" s="11"/>
    </row>
    <row r="736" spans="6:28">
      <c r="F736" s="11"/>
      <c r="M736" s="11"/>
      <c r="S736" s="11"/>
      <c r="Z736" s="11"/>
      <c r="AA736" s="11"/>
      <c r="AB736" s="11"/>
    </row>
    <row r="737" spans="6:28">
      <c r="F737" s="11"/>
      <c r="M737" s="11"/>
      <c r="S737" s="11"/>
      <c r="Z737" s="11"/>
      <c r="AA737" s="11"/>
      <c r="AB737" s="11"/>
    </row>
    <row r="738" spans="6:28">
      <c r="F738" s="11"/>
      <c r="M738" s="11"/>
      <c r="S738" s="11"/>
      <c r="Z738" s="11"/>
      <c r="AA738" s="11"/>
      <c r="AB738" s="11"/>
    </row>
    <row r="739" spans="6:28">
      <c r="F739" s="11"/>
      <c r="M739" s="11"/>
      <c r="S739" s="11"/>
      <c r="Z739" s="11"/>
      <c r="AA739" s="11"/>
      <c r="AB739" s="11"/>
    </row>
    <row r="740" spans="6:28">
      <c r="F740" s="11"/>
      <c r="M740" s="11"/>
      <c r="S740" s="11"/>
      <c r="Z740" s="11"/>
      <c r="AA740" s="11"/>
      <c r="AB740" s="11"/>
    </row>
    <row r="741" spans="6:28">
      <c r="F741" s="11"/>
      <c r="M741" s="11"/>
      <c r="S741" s="11"/>
      <c r="Z741" s="11"/>
      <c r="AA741" s="11"/>
      <c r="AB741" s="11"/>
    </row>
    <row r="742" spans="6:28">
      <c r="F742" s="11"/>
      <c r="M742" s="11"/>
      <c r="S742" s="11"/>
      <c r="Z742" s="11"/>
      <c r="AA742" s="11"/>
      <c r="AB742" s="11"/>
    </row>
    <row r="743" spans="6:28">
      <c r="F743" s="11"/>
      <c r="M743" s="11"/>
      <c r="S743" s="11"/>
      <c r="Z743" s="11"/>
      <c r="AA743" s="11"/>
      <c r="AB743" s="11"/>
    </row>
    <row r="744" spans="6:28">
      <c r="F744" s="11"/>
      <c r="M744" s="11"/>
      <c r="S744" s="11"/>
      <c r="Z744" s="11"/>
      <c r="AA744" s="11"/>
      <c r="AB744" s="11"/>
    </row>
    <row r="745" spans="6:28">
      <c r="F745" s="11"/>
      <c r="M745" s="11"/>
      <c r="S745" s="11"/>
      <c r="Z745" s="11"/>
      <c r="AA745" s="11"/>
      <c r="AB745" s="11"/>
    </row>
    <row r="746" spans="6:28">
      <c r="F746" s="11"/>
      <c r="M746" s="11"/>
      <c r="S746" s="11"/>
      <c r="Z746" s="11"/>
      <c r="AA746" s="11"/>
      <c r="AB746" s="11"/>
    </row>
    <row r="747" spans="6:28">
      <c r="F747" s="11"/>
      <c r="M747" s="11"/>
      <c r="S747" s="11"/>
      <c r="Z747" s="11"/>
      <c r="AA747" s="11"/>
      <c r="AB747" s="11"/>
    </row>
    <row r="748" spans="6:28">
      <c r="F748" s="11"/>
      <c r="M748" s="11"/>
      <c r="S748" s="11"/>
      <c r="Z748" s="11"/>
      <c r="AA748" s="11"/>
      <c r="AB748" s="11"/>
    </row>
    <row r="749" spans="6:28">
      <c r="F749" s="11"/>
      <c r="M749" s="11"/>
      <c r="S749" s="11"/>
      <c r="Z749" s="11"/>
      <c r="AA749" s="11"/>
      <c r="AB749" s="11"/>
    </row>
    <row r="750" spans="6:28">
      <c r="F750" s="11"/>
      <c r="M750" s="11"/>
      <c r="S750" s="11"/>
      <c r="Z750" s="11"/>
      <c r="AA750" s="11"/>
      <c r="AB750" s="11"/>
    </row>
    <row r="751" spans="6:28">
      <c r="F751" s="11"/>
      <c r="M751" s="11"/>
      <c r="S751" s="11"/>
      <c r="Z751" s="11"/>
      <c r="AA751" s="11"/>
      <c r="AB751" s="11"/>
    </row>
    <row r="752" spans="6:28">
      <c r="F752" s="11"/>
      <c r="M752" s="11"/>
      <c r="S752" s="11"/>
      <c r="Z752" s="11"/>
      <c r="AA752" s="11"/>
      <c r="AB752" s="11"/>
    </row>
    <row r="753" spans="6:28">
      <c r="F753" s="11"/>
      <c r="M753" s="11"/>
      <c r="S753" s="11"/>
      <c r="Z753" s="11"/>
      <c r="AA753" s="11"/>
      <c r="AB753" s="11"/>
    </row>
    <row r="754" spans="6:28">
      <c r="F754" s="11"/>
      <c r="M754" s="11"/>
      <c r="S754" s="11"/>
      <c r="Z754" s="11"/>
      <c r="AA754" s="11"/>
      <c r="AB754" s="11"/>
    </row>
    <row r="755" spans="6:28">
      <c r="F755" s="11"/>
      <c r="M755" s="11"/>
      <c r="S755" s="11"/>
      <c r="Z755" s="11"/>
      <c r="AA755" s="11"/>
      <c r="AB755" s="11"/>
    </row>
    <row r="756" spans="6:28">
      <c r="F756" s="11"/>
      <c r="M756" s="11"/>
      <c r="S756" s="11"/>
      <c r="Z756" s="11"/>
      <c r="AA756" s="11"/>
      <c r="AB756" s="11"/>
    </row>
    <row r="757" spans="6:28">
      <c r="F757" s="11"/>
      <c r="M757" s="11"/>
      <c r="S757" s="11"/>
      <c r="Z757" s="11"/>
      <c r="AA757" s="11"/>
      <c r="AB757" s="11"/>
    </row>
    <row r="758" spans="6:28">
      <c r="F758" s="11"/>
      <c r="M758" s="11"/>
      <c r="S758" s="11"/>
      <c r="Z758" s="11"/>
      <c r="AA758" s="11"/>
      <c r="AB758" s="11"/>
    </row>
    <row r="759" spans="6:28">
      <c r="F759" s="11"/>
      <c r="M759" s="11"/>
      <c r="S759" s="11"/>
      <c r="Z759" s="11"/>
      <c r="AA759" s="11"/>
      <c r="AB759" s="11"/>
    </row>
    <row r="760" spans="6:28">
      <c r="F760" s="11"/>
      <c r="M760" s="11"/>
      <c r="S760" s="11"/>
      <c r="Z760" s="11"/>
      <c r="AA760" s="11"/>
      <c r="AB760" s="11"/>
    </row>
    <row r="761" spans="6:28">
      <c r="F761" s="11"/>
      <c r="M761" s="11"/>
      <c r="S761" s="11"/>
      <c r="Z761" s="11"/>
      <c r="AA761" s="11"/>
      <c r="AB761" s="11"/>
    </row>
    <row r="762" spans="6:28">
      <c r="F762" s="11"/>
      <c r="M762" s="11"/>
      <c r="S762" s="11"/>
      <c r="Z762" s="11"/>
      <c r="AA762" s="11"/>
      <c r="AB762" s="11"/>
    </row>
    <row r="763" spans="6:28">
      <c r="F763" s="11"/>
      <c r="M763" s="11"/>
      <c r="S763" s="11"/>
      <c r="Z763" s="11"/>
      <c r="AA763" s="11"/>
      <c r="AB763" s="11"/>
    </row>
    <row r="764" spans="6:28">
      <c r="F764" s="11"/>
      <c r="M764" s="11"/>
      <c r="S764" s="11"/>
      <c r="Z764" s="11"/>
      <c r="AA764" s="11"/>
      <c r="AB764" s="11"/>
    </row>
    <row r="765" spans="6:28">
      <c r="F765" s="11"/>
      <c r="M765" s="11"/>
      <c r="S765" s="11"/>
      <c r="Z765" s="11"/>
      <c r="AA765" s="11"/>
      <c r="AB765" s="11"/>
    </row>
    <row r="766" spans="6:28">
      <c r="F766" s="11"/>
      <c r="M766" s="11"/>
      <c r="S766" s="11"/>
      <c r="Z766" s="11"/>
      <c r="AA766" s="11"/>
      <c r="AB766" s="11"/>
    </row>
    <row r="767" spans="6:28">
      <c r="F767" s="11"/>
      <c r="M767" s="11"/>
      <c r="S767" s="11"/>
      <c r="Z767" s="11"/>
      <c r="AA767" s="11"/>
      <c r="AB767" s="11"/>
    </row>
    <row r="768" spans="6:28">
      <c r="F768" s="11"/>
      <c r="M768" s="11"/>
      <c r="S768" s="11"/>
      <c r="Z768" s="11"/>
      <c r="AA768" s="11"/>
      <c r="AB768" s="11"/>
    </row>
    <row r="769" spans="6:28">
      <c r="F769" s="11"/>
      <c r="M769" s="11"/>
      <c r="S769" s="11"/>
      <c r="Z769" s="11"/>
      <c r="AA769" s="11"/>
      <c r="AB769" s="11"/>
    </row>
    <row r="770" spans="6:28">
      <c r="F770" s="11"/>
      <c r="M770" s="11"/>
      <c r="S770" s="11"/>
      <c r="Z770" s="11"/>
      <c r="AA770" s="11"/>
      <c r="AB770" s="11"/>
    </row>
    <row r="771" spans="6:28">
      <c r="F771" s="11"/>
      <c r="M771" s="11"/>
      <c r="S771" s="11"/>
      <c r="Z771" s="11"/>
      <c r="AA771" s="11"/>
      <c r="AB771" s="11"/>
    </row>
    <row r="772" spans="6:28">
      <c r="F772" s="11"/>
      <c r="M772" s="11"/>
      <c r="S772" s="11"/>
      <c r="Z772" s="11"/>
      <c r="AA772" s="11"/>
      <c r="AB772" s="11"/>
    </row>
    <row r="773" spans="6:28">
      <c r="F773" s="11"/>
      <c r="M773" s="11"/>
      <c r="S773" s="11"/>
      <c r="Z773" s="11"/>
      <c r="AA773" s="11"/>
      <c r="AB773" s="11"/>
    </row>
    <row r="774" spans="6:28">
      <c r="F774" s="11"/>
      <c r="M774" s="11"/>
      <c r="S774" s="11"/>
      <c r="Z774" s="11"/>
      <c r="AA774" s="11"/>
      <c r="AB774" s="11"/>
    </row>
    <row r="775" spans="6:28">
      <c r="F775" s="11"/>
      <c r="M775" s="11"/>
      <c r="S775" s="11"/>
      <c r="Z775" s="11"/>
      <c r="AA775" s="11"/>
      <c r="AB775" s="11"/>
    </row>
    <row r="776" spans="6:28">
      <c r="F776" s="11"/>
      <c r="M776" s="11"/>
      <c r="S776" s="11"/>
      <c r="Z776" s="11"/>
      <c r="AA776" s="11"/>
      <c r="AB776" s="11"/>
    </row>
    <row r="777" spans="6:28">
      <c r="F777" s="11"/>
      <c r="M777" s="11"/>
      <c r="S777" s="11"/>
      <c r="Z777" s="11"/>
      <c r="AA777" s="11"/>
      <c r="AB777" s="11"/>
    </row>
    <row r="778" spans="6:28">
      <c r="F778" s="11"/>
      <c r="M778" s="11"/>
      <c r="S778" s="11"/>
      <c r="Z778" s="11"/>
      <c r="AA778" s="11"/>
      <c r="AB778" s="11"/>
    </row>
    <row r="779" spans="6:28">
      <c r="F779" s="11"/>
      <c r="M779" s="11"/>
      <c r="S779" s="11"/>
      <c r="Z779" s="11"/>
      <c r="AA779" s="11"/>
      <c r="AB779" s="11"/>
    </row>
    <row r="780" spans="6:28">
      <c r="F780" s="11"/>
      <c r="M780" s="11"/>
      <c r="S780" s="11"/>
      <c r="Z780" s="11"/>
      <c r="AA780" s="11"/>
      <c r="AB780" s="11"/>
    </row>
    <row r="781" spans="6:28">
      <c r="F781" s="11"/>
      <c r="M781" s="11"/>
      <c r="S781" s="11"/>
      <c r="Z781" s="11"/>
      <c r="AA781" s="11"/>
      <c r="AB781" s="11"/>
    </row>
    <row r="782" spans="6:28">
      <c r="F782" s="11"/>
      <c r="M782" s="11"/>
      <c r="S782" s="11"/>
      <c r="Z782" s="11"/>
      <c r="AA782" s="11"/>
      <c r="AB782" s="11"/>
    </row>
    <row r="783" spans="6:28">
      <c r="F783" s="11"/>
      <c r="M783" s="11"/>
      <c r="S783" s="11"/>
      <c r="Z783" s="11"/>
      <c r="AA783" s="11"/>
      <c r="AB783" s="11"/>
    </row>
    <row r="784" spans="6:28">
      <c r="F784" s="11"/>
      <c r="M784" s="11"/>
      <c r="S784" s="11"/>
      <c r="Z784" s="11"/>
      <c r="AA784" s="11"/>
      <c r="AB784" s="11"/>
    </row>
    <row r="785" spans="6:28">
      <c r="F785" s="11"/>
      <c r="M785" s="11"/>
      <c r="S785" s="11"/>
      <c r="Z785" s="11"/>
      <c r="AA785" s="11"/>
      <c r="AB785" s="11"/>
    </row>
    <row r="786" spans="6:28">
      <c r="F786" s="11"/>
      <c r="M786" s="11"/>
      <c r="S786" s="11"/>
      <c r="Z786" s="11"/>
      <c r="AA786" s="11"/>
      <c r="AB786" s="11"/>
    </row>
    <row r="787" spans="6:28">
      <c r="F787" s="11"/>
      <c r="M787" s="11"/>
      <c r="S787" s="11"/>
      <c r="Z787" s="11"/>
      <c r="AA787" s="11"/>
      <c r="AB787" s="11"/>
    </row>
    <row r="788" spans="6:28">
      <c r="F788" s="11"/>
      <c r="M788" s="11"/>
      <c r="S788" s="11"/>
      <c r="Z788" s="11"/>
      <c r="AA788" s="11"/>
      <c r="AB788" s="11"/>
    </row>
    <row r="789" spans="6:28">
      <c r="F789" s="11"/>
      <c r="M789" s="11"/>
      <c r="S789" s="11"/>
      <c r="Z789" s="11"/>
      <c r="AA789" s="11"/>
      <c r="AB789" s="11"/>
    </row>
    <row r="790" spans="6:28">
      <c r="F790" s="11"/>
      <c r="M790" s="11"/>
      <c r="S790" s="11"/>
      <c r="Z790" s="11"/>
      <c r="AA790" s="11"/>
      <c r="AB790" s="11"/>
    </row>
    <row r="791" spans="6:28">
      <c r="F791" s="11"/>
      <c r="M791" s="11"/>
      <c r="S791" s="11"/>
      <c r="Z791" s="11"/>
      <c r="AA791" s="11"/>
      <c r="AB791" s="11"/>
    </row>
    <row r="792" spans="6:28">
      <c r="F792" s="11"/>
      <c r="M792" s="11"/>
      <c r="S792" s="11"/>
      <c r="Z792" s="11"/>
      <c r="AA792" s="11"/>
      <c r="AB792" s="11"/>
    </row>
    <row r="793" spans="6:28">
      <c r="F793" s="11"/>
      <c r="M793" s="11"/>
      <c r="S793" s="11"/>
      <c r="Z793" s="11"/>
      <c r="AA793" s="11"/>
      <c r="AB793" s="11"/>
    </row>
    <row r="794" spans="6:28">
      <c r="F794" s="11"/>
      <c r="M794" s="11"/>
      <c r="S794" s="11"/>
      <c r="Z794" s="11"/>
      <c r="AA794" s="11"/>
      <c r="AB794" s="11"/>
    </row>
    <row r="795" spans="6:28">
      <c r="F795" s="11"/>
      <c r="M795" s="11"/>
      <c r="S795" s="11"/>
      <c r="Z795" s="11"/>
      <c r="AA795" s="11"/>
      <c r="AB795" s="11"/>
    </row>
    <row r="796" spans="6:28">
      <c r="F796" s="11"/>
      <c r="M796" s="11"/>
      <c r="S796" s="11"/>
      <c r="Z796" s="11"/>
      <c r="AA796" s="11"/>
      <c r="AB796" s="11"/>
    </row>
    <row r="797" spans="6:28">
      <c r="F797" s="11"/>
      <c r="M797" s="11"/>
      <c r="S797" s="11"/>
      <c r="Z797" s="11"/>
      <c r="AA797" s="11"/>
      <c r="AB797" s="11"/>
    </row>
    <row r="798" spans="6:28">
      <c r="F798" s="11"/>
      <c r="M798" s="11"/>
      <c r="S798" s="11"/>
      <c r="Z798" s="11"/>
      <c r="AA798" s="11"/>
      <c r="AB798" s="11"/>
    </row>
    <row r="799" spans="6:28">
      <c r="F799" s="11"/>
      <c r="M799" s="11"/>
      <c r="S799" s="11"/>
      <c r="Z799" s="11"/>
      <c r="AA799" s="11"/>
      <c r="AB799" s="11"/>
    </row>
    <row r="800" spans="6:28">
      <c r="F800" s="11"/>
      <c r="M800" s="11"/>
      <c r="S800" s="11"/>
      <c r="Z800" s="11"/>
      <c r="AA800" s="11"/>
      <c r="AB800" s="11"/>
    </row>
    <row r="801" spans="6:28">
      <c r="F801" s="11"/>
      <c r="M801" s="11"/>
      <c r="S801" s="11"/>
      <c r="Z801" s="11"/>
      <c r="AA801" s="11"/>
      <c r="AB801" s="11"/>
    </row>
    <row r="802" spans="6:28">
      <c r="F802" s="11"/>
      <c r="M802" s="11"/>
      <c r="S802" s="11"/>
      <c r="Z802" s="11"/>
      <c r="AA802" s="11"/>
      <c r="AB802" s="11"/>
    </row>
    <row r="803" spans="6:28">
      <c r="F803" s="11"/>
      <c r="M803" s="11"/>
      <c r="S803" s="11"/>
      <c r="Z803" s="11"/>
      <c r="AA803" s="11"/>
      <c r="AB803" s="11"/>
    </row>
    <row r="804" spans="6:28">
      <c r="F804" s="11"/>
      <c r="M804" s="11"/>
      <c r="S804" s="11"/>
      <c r="Z804" s="11"/>
      <c r="AA804" s="11"/>
      <c r="AB804" s="11"/>
    </row>
    <row r="805" spans="6:28">
      <c r="F805" s="11"/>
      <c r="M805" s="11"/>
      <c r="S805" s="11"/>
      <c r="Z805" s="11"/>
      <c r="AA805" s="11"/>
      <c r="AB805" s="11"/>
    </row>
    <row r="806" spans="6:28">
      <c r="F806" s="11"/>
      <c r="M806" s="11"/>
      <c r="S806" s="11"/>
      <c r="Z806" s="11"/>
      <c r="AA806" s="11"/>
      <c r="AB806" s="11"/>
    </row>
    <row r="807" spans="6:28">
      <c r="F807" s="11"/>
      <c r="M807" s="11"/>
      <c r="S807" s="11"/>
      <c r="Z807" s="11"/>
      <c r="AA807" s="11"/>
      <c r="AB807" s="11"/>
    </row>
    <row r="808" spans="6:28">
      <c r="F808" s="11"/>
      <c r="M808" s="11"/>
      <c r="S808" s="11"/>
      <c r="Z808" s="11"/>
      <c r="AA808" s="11"/>
      <c r="AB808" s="11"/>
    </row>
    <row r="809" spans="6:28">
      <c r="F809" s="11"/>
      <c r="M809" s="11"/>
      <c r="S809" s="11"/>
      <c r="Z809" s="11"/>
      <c r="AA809" s="11"/>
      <c r="AB809" s="11"/>
    </row>
    <row r="810" spans="6:28">
      <c r="F810" s="11"/>
      <c r="M810" s="11"/>
      <c r="S810" s="11"/>
      <c r="Z810" s="11"/>
      <c r="AA810" s="11"/>
      <c r="AB810" s="11"/>
    </row>
    <row r="811" spans="6:28">
      <c r="F811" s="11"/>
      <c r="M811" s="11"/>
      <c r="S811" s="11"/>
      <c r="Z811" s="11"/>
      <c r="AA811" s="11"/>
      <c r="AB811" s="11"/>
    </row>
    <row r="812" spans="6:28">
      <c r="F812" s="11"/>
      <c r="M812" s="11"/>
      <c r="S812" s="11"/>
      <c r="Z812" s="11"/>
      <c r="AA812" s="11"/>
      <c r="AB812" s="11"/>
    </row>
    <row r="813" spans="6:28">
      <c r="F813" s="11"/>
      <c r="M813" s="11"/>
      <c r="S813" s="11"/>
      <c r="Z813" s="11"/>
      <c r="AA813" s="11"/>
      <c r="AB813" s="11"/>
    </row>
    <row r="814" spans="6:28">
      <c r="F814" s="11"/>
      <c r="M814" s="11"/>
      <c r="S814" s="11"/>
      <c r="Z814" s="11"/>
      <c r="AA814" s="11"/>
      <c r="AB814" s="11"/>
    </row>
    <row r="815" spans="6:28">
      <c r="F815" s="11"/>
      <c r="M815" s="11"/>
      <c r="S815" s="11"/>
      <c r="Z815" s="11"/>
      <c r="AA815" s="11"/>
      <c r="AB815" s="11"/>
    </row>
    <row r="816" spans="6:28">
      <c r="F816" s="11"/>
      <c r="M816" s="11"/>
      <c r="S816" s="11"/>
      <c r="Z816" s="11"/>
      <c r="AA816" s="11"/>
      <c r="AB816" s="11"/>
    </row>
    <row r="817" spans="6:28">
      <c r="F817" s="11"/>
      <c r="M817" s="11"/>
      <c r="S817" s="11"/>
      <c r="Z817" s="11"/>
      <c r="AA817" s="11"/>
      <c r="AB817" s="11"/>
    </row>
    <row r="818" spans="6:28">
      <c r="F818" s="11"/>
      <c r="M818" s="11"/>
      <c r="S818" s="11"/>
      <c r="Z818" s="11"/>
      <c r="AA818" s="11"/>
      <c r="AB818" s="11"/>
    </row>
    <row r="819" spans="6:28">
      <c r="F819" s="11"/>
      <c r="M819" s="11"/>
      <c r="S819" s="11"/>
      <c r="Z819" s="11"/>
      <c r="AA819" s="11"/>
      <c r="AB819" s="11"/>
    </row>
    <row r="820" spans="6:28">
      <c r="F820" s="11"/>
      <c r="M820" s="11"/>
      <c r="S820" s="11"/>
      <c r="Z820" s="11"/>
      <c r="AA820" s="11"/>
      <c r="AB820" s="11"/>
    </row>
    <row r="821" spans="6:28">
      <c r="F821" s="11"/>
      <c r="M821" s="11"/>
      <c r="S821" s="11"/>
      <c r="Z821" s="11"/>
      <c r="AA821" s="11"/>
      <c r="AB821" s="11"/>
    </row>
    <row r="822" spans="6:28">
      <c r="F822" s="11"/>
      <c r="M822" s="11"/>
      <c r="S822" s="11"/>
      <c r="Z822" s="11"/>
      <c r="AA822" s="11"/>
      <c r="AB822" s="11"/>
    </row>
    <row r="823" spans="6:28">
      <c r="F823" s="11"/>
      <c r="M823" s="11"/>
      <c r="S823" s="11"/>
      <c r="Z823" s="11"/>
      <c r="AA823" s="11"/>
      <c r="AB823" s="11"/>
    </row>
    <row r="824" spans="6:28">
      <c r="F824" s="11"/>
      <c r="M824" s="11"/>
      <c r="S824" s="11"/>
      <c r="Z824" s="11"/>
      <c r="AA824" s="11"/>
      <c r="AB824" s="11"/>
    </row>
    <row r="825" spans="6:28">
      <c r="F825" s="11"/>
      <c r="M825" s="11"/>
      <c r="S825" s="11"/>
      <c r="Z825" s="11"/>
      <c r="AA825" s="11"/>
      <c r="AB825" s="11"/>
    </row>
    <row r="826" spans="6:28">
      <c r="F826" s="11"/>
      <c r="M826" s="11"/>
      <c r="S826" s="11"/>
      <c r="Z826" s="11"/>
      <c r="AA826" s="11"/>
      <c r="AB826" s="11"/>
    </row>
    <row r="827" spans="6:28">
      <c r="F827" s="11"/>
      <c r="M827" s="11"/>
      <c r="S827" s="11"/>
      <c r="Z827" s="11"/>
      <c r="AA827" s="11"/>
      <c r="AB827" s="11"/>
    </row>
    <row r="828" spans="6:28">
      <c r="F828" s="11"/>
      <c r="M828" s="11"/>
      <c r="S828" s="11"/>
      <c r="Z828" s="11"/>
      <c r="AA828" s="11"/>
      <c r="AB828" s="11"/>
    </row>
    <row r="829" spans="6:28">
      <c r="F829" s="11"/>
      <c r="M829" s="11"/>
      <c r="S829" s="11"/>
      <c r="Z829" s="11"/>
      <c r="AA829" s="11"/>
      <c r="AB829" s="11"/>
    </row>
    <row r="830" spans="6:28">
      <c r="F830" s="11"/>
      <c r="M830" s="11"/>
      <c r="S830" s="11"/>
      <c r="Z830" s="11"/>
      <c r="AA830" s="11"/>
      <c r="AB830" s="11"/>
    </row>
    <row r="831" spans="6:28">
      <c r="F831" s="11"/>
      <c r="M831" s="11"/>
      <c r="S831" s="11"/>
      <c r="Z831" s="11"/>
      <c r="AA831" s="11"/>
      <c r="AB831" s="11"/>
    </row>
    <row r="832" spans="6:28">
      <c r="F832" s="11"/>
      <c r="M832" s="11"/>
      <c r="S832" s="11"/>
      <c r="Z832" s="11"/>
      <c r="AA832" s="11"/>
      <c r="AB832" s="11"/>
    </row>
    <row r="833" spans="6:28">
      <c r="F833" s="11"/>
      <c r="M833" s="11"/>
      <c r="S833" s="11"/>
      <c r="Z833" s="11"/>
      <c r="AA833" s="11"/>
      <c r="AB833" s="11"/>
    </row>
    <row r="834" spans="6:28">
      <c r="F834" s="11"/>
      <c r="M834" s="11"/>
      <c r="S834" s="11"/>
      <c r="Z834" s="11"/>
      <c r="AA834" s="11"/>
      <c r="AB834" s="11"/>
    </row>
    <row r="835" spans="6:28">
      <c r="F835" s="11"/>
      <c r="M835" s="11"/>
      <c r="S835" s="11"/>
      <c r="Z835" s="11"/>
      <c r="AA835" s="11"/>
      <c r="AB835" s="11"/>
    </row>
    <row r="836" spans="6:28">
      <c r="F836" s="11"/>
      <c r="M836" s="11"/>
      <c r="S836" s="11"/>
      <c r="Z836" s="11"/>
      <c r="AA836" s="11"/>
      <c r="AB836" s="11"/>
    </row>
    <row r="837" spans="6:28">
      <c r="F837" s="11"/>
      <c r="M837" s="11"/>
      <c r="S837" s="11"/>
      <c r="Z837" s="11"/>
      <c r="AA837" s="11"/>
      <c r="AB837" s="11"/>
    </row>
    <row r="838" spans="6:28">
      <c r="F838" s="11"/>
      <c r="M838" s="11"/>
      <c r="S838" s="11"/>
      <c r="Z838" s="11"/>
      <c r="AA838" s="11"/>
      <c r="AB838" s="11"/>
    </row>
    <row r="839" spans="6:28">
      <c r="F839" s="11"/>
      <c r="M839" s="11"/>
      <c r="S839" s="11"/>
      <c r="Z839" s="11"/>
      <c r="AA839" s="11"/>
      <c r="AB839" s="11"/>
    </row>
    <row r="840" spans="6:28">
      <c r="F840" s="11"/>
      <c r="M840" s="11"/>
      <c r="S840" s="11"/>
      <c r="Z840" s="11"/>
      <c r="AA840" s="11"/>
      <c r="AB840" s="11"/>
    </row>
    <row r="841" spans="6:28">
      <c r="F841" s="11"/>
      <c r="M841" s="11"/>
      <c r="S841" s="11"/>
      <c r="Z841" s="11"/>
      <c r="AA841" s="11"/>
      <c r="AB841" s="11"/>
    </row>
    <row r="842" spans="6:28">
      <c r="F842" s="11"/>
      <c r="M842" s="11"/>
      <c r="S842" s="11"/>
      <c r="Z842" s="11"/>
      <c r="AA842" s="11"/>
      <c r="AB842" s="11"/>
    </row>
    <row r="843" spans="6:28">
      <c r="F843" s="11"/>
      <c r="M843" s="11"/>
      <c r="S843" s="11"/>
      <c r="Z843" s="11"/>
      <c r="AA843" s="11"/>
      <c r="AB843" s="11"/>
    </row>
    <row r="844" spans="6:28">
      <c r="F844" s="11"/>
      <c r="M844" s="11"/>
      <c r="S844" s="11"/>
      <c r="Z844" s="11"/>
      <c r="AA844" s="11"/>
      <c r="AB844" s="11"/>
    </row>
    <row r="845" spans="6:28">
      <c r="F845" s="11"/>
      <c r="M845" s="11"/>
      <c r="S845" s="11"/>
      <c r="Z845" s="11"/>
      <c r="AA845" s="11"/>
      <c r="AB845" s="11"/>
    </row>
    <row r="846" spans="6:28">
      <c r="F846" s="11"/>
      <c r="M846" s="11"/>
      <c r="S846" s="11"/>
      <c r="Z846" s="11"/>
      <c r="AA846" s="11"/>
      <c r="AB846" s="11"/>
    </row>
    <row r="847" spans="6:28">
      <c r="F847" s="11"/>
      <c r="M847" s="11"/>
      <c r="S847" s="11"/>
      <c r="Z847" s="11"/>
      <c r="AA847" s="11"/>
      <c r="AB847" s="11"/>
    </row>
    <row r="848" spans="6:28">
      <c r="F848" s="11"/>
      <c r="M848" s="11"/>
      <c r="S848" s="11"/>
      <c r="Z848" s="11"/>
      <c r="AA848" s="11"/>
      <c r="AB848" s="11"/>
    </row>
    <row r="849" spans="6:28">
      <c r="F849" s="11"/>
      <c r="M849" s="11"/>
      <c r="S849" s="11"/>
      <c r="Z849" s="11"/>
      <c r="AA849" s="11"/>
      <c r="AB849" s="11"/>
    </row>
    <row r="850" spans="6:28">
      <c r="F850" s="11"/>
      <c r="M850" s="11"/>
      <c r="S850" s="11"/>
      <c r="Z850" s="11"/>
      <c r="AA850" s="11"/>
      <c r="AB850" s="11"/>
    </row>
    <row r="851" spans="6:28">
      <c r="F851" s="11"/>
      <c r="M851" s="11"/>
      <c r="S851" s="11"/>
      <c r="Z851" s="11"/>
      <c r="AA851" s="11"/>
      <c r="AB851" s="11"/>
    </row>
    <row r="852" spans="6:28">
      <c r="F852" s="11"/>
      <c r="M852" s="11"/>
      <c r="S852" s="11"/>
      <c r="Z852" s="11"/>
      <c r="AA852" s="11"/>
      <c r="AB852" s="11"/>
    </row>
    <row r="853" spans="6:28">
      <c r="F853" s="11"/>
      <c r="M853" s="11"/>
      <c r="S853" s="11"/>
      <c r="Z853" s="11"/>
      <c r="AA853" s="11"/>
      <c r="AB853" s="11"/>
    </row>
    <row r="854" spans="6:28">
      <c r="F854" s="11"/>
      <c r="M854" s="11"/>
      <c r="S854" s="11"/>
      <c r="Z854" s="11"/>
      <c r="AA854" s="11"/>
      <c r="AB854" s="11"/>
    </row>
    <row r="855" spans="6:28">
      <c r="F855" s="11"/>
      <c r="M855" s="11"/>
      <c r="S855" s="11"/>
      <c r="Z855" s="11"/>
      <c r="AA855" s="11"/>
      <c r="AB855" s="11"/>
    </row>
    <row r="856" spans="6:28">
      <c r="F856" s="11"/>
      <c r="M856" s="11"/>
      <c r="S856" s="11"/>
      <c r="Z856" s="11"/>
      <c r="AA856" s="11"/>
      <c r="AB856" s="11"/>
    </row>
    <row r="857" spans="6:28">
      <c r="F857" s="11"/>
      <c r="M857" s="11"/>
      <c r="S857" s="11"/>
      <c r="Z857" s="11"/>
      <c r="AA857" s="11"/>
      <c r="AB857" s="11"/>
    </row>
    <row r="858" spans="6:28">
      <c r="F858" s="11"/>
      <c r="M858" s="11"/>
      <c r="S858" s="11"/>
      <c r="Z858" s="11"/>
      <c r="AA858" s="11"/>
      <c r="AB858" s="11"/>
    </row>
    <row r="859" spans="6:28">
      <c r="F859" s="11"/>
      <c r="M859" s="11"/>
      <c r="S859" s="11"/>
      <c r="Z859" s="11"/>
      <c r="AA859" s="11"/>
      <c r="AB859" s="11"/>
    </row>
    <row r="860" spans="6:28">
      <c r="F860" s="11"/>
      <c r="M860" s="11"/>
      <c r="S860" s="11"/>
      <c r="Z860" s="11"/>
      <c r="AA860" s="11"/>
      <c r="AB860" s="11"/>
    </row>
    <row r="861" spans="6:28">
      <c r="F861" s="11"/>
      <c r="M861" s="11"/>
      <c r="S861" s="11"/>
      <c r="Z861" s="11"/>
      <c r="AA861" s="11"/>
      <c r="AB861" s="11"/>
    </row>
    <row r="862" spans="6:28">
      <c r="F862" s="11"/>
      <c r="M862" s="11"/>
      <c r="S862" s="11"/>
      <c r="Z862" s="11"/>
      <c r="AA862" s="11"/>
      <c r="AB862" s="11"/>
    </row>
    <row r="863" spans="6:28">
      <c r="F863" s="11"/>
      <c r="M863" s="11"/>
      <c r="S863" s="11"/>
      <c r="Z863" s="11"/>
      <c r="AA863" s="11"/>
      <c r="AB863" s="11"/>
    </row>
    <row r="864" spans="6:28">
      <c r="F864" s="11"/>
      <c r="M864" s="11"/>
      <c r="S864" s="11"/>
      <c r="Z864" s="11"/>
      <c r="AA864" s="11"/>
      <c r="AB864" s="11"/>
    </row>
    <row r="865" spans="6:28">
      <c r="F865" s="11"/>
      <c r="M865" s="11"/>
      <c r="S865" s="11"/>
      <c r="Z865" s="11"/>
      <c r="AA865" s="11"/>
      <c r="AB865" s="11"/>
    </row>
    <row r="866" spans="6:28">
      <c r="F866" s="11"/>
      <c r="M866" s="11"/>
      <c r="S866" s="11"/>
      <c r="Z866" s="11"/>
      <c r="AA866" s="11"/>
      <c r="AB866" s="11"/>
    </row>
    <row r="867" spans="6:28">
      <c r="F867" s="11"/>
      <c r="M867" s="11"/>
      <c r="S867" s="11"/>
      <c r="Z867" s="11"/>
      <c r="AA867" s="11"/>
      <c r="AB867" s="11"/>
    </row>
    <row r="868" spans="6:28">
      <c r="F868" s="11"/>
      <c r="M868" s="11"/>
      <c r="S868" s="11"/>
      <c r="Z868" s="11"/>
      <c r="AA868" s="11"/>
      <c r="AB868" s="11"/>
    </row>
    <row r="869" spans="6:28">
      <c r="F869" s="11"/>
      <c r="M869" s="11"/>
      <c r="S869" s="11"/>
      <c r="Z869" s="11"/>
      <c r="AA869" s="11"/>
      <c r="AB869" s="11"/>
    </row>
    <row r="870" spans="6:28">
      <c r="F870" s="11"/>
      <c r="M870" s="11"/>
      <c r="S870" s="11"/>
      <c r="Z870" s="11"/>
      <c r="AA870" s="11"/>
      <c r="AB870" s="11"/>
    </row>
    <row r="871" spans="6:28">
      <c r="F871" s="11"/>
      <c r="M871" s="11"/>
      <c r="S871" s="11"/>
      <c r="Z871" s="11"/>
      <c r="AA871" s="11"/>
      <c r="AB871" s="11"/>
    </row>
    <row r="872" spans="6:28">
      <c r="F872" s="11"/>
      <c r="M872" s="11"/>
      <c r="S872" s="11"/>
      <c r="Z872" s="11"/>
      <c r="AA872" s="11"/>
      <c r="AB872" s="11"/>
    </row>
    <row r="873" spans="6:28">
      <c r="F873" s="11"/>
      <c r="M873" s="11"/>
      <c r="S873" s="11"/>
      <c r="Z873" s="11"/>
      <c r="AA873" s="11"/>
      <c r="AB873" s="11"/>
    </row>
    <row r="874" spans="6:28">
      <c r="F874" s="11"/>
      <c r="M874" s="11"/>
      <c r="S874" s="11"/>
      <c r="Z874" s="11"/>
      <c r="AA874" s="11"/>
      <c r="AB874" s="11"/>
    </row>
    <row r="875" spans="6:28">
      <c r="F875" s="11"/>
      <c r="M875" s="11"/>
      <c r="S875" s="11"/>
      <c r="Z875" s="11"/>
      <c r="AA875" s="11"/>
      <c r="AB875" s="11"/>
    </row>
    <row r="876" spans="6:28">
      <c r="F876" s="11"/>
      <c r="M876" s="11"/>
      <c r="S876" s="11"/>
      <c r="Z876" s="11"/>
      <c r="AA876" s="11"/>
      <c r="AB876" s="11"/>
    </row>
    <row r="877" spans="6:28">
      <c r="F877" s="11"/>
      <c r="M877" s="11"/>
      <c r="S877" s="11"/>
      <c r="Z877" s="11"/>
      <c r="AA877" s="11"/>
      <c r="AB877" s="11"/>
    </row>
    <row r="878" spans="6:28">
      <c r="F878" s="11"/>
      <c r="M878" s="11"/>
      <c r="S878" s="11"/>
      <c r="Z878" s="11"/>
      <c r="AA878" s="11"/>
      <c r="AB878" s="11"/>
    </row>
    <row r="879" spans="6:28">
      <c r="F879" s="11"/>
      <c r="M879" s="11"/>
      <c r="S879" s="11"/>
      <c r="Z879" s="11"/>
      <c r="AA879" s="11"/>
      <c r="AB879" s="11"/>
    </row>
    <row r="880" spans="6:28">
      <c r="F880" s="11"/>
      <c r="M880" s="11"/>
      <c r="S880" s="11"/>
      <c r="Z880" s="11"/>
      <c r="AA880" s="11"/>
      <c r="AB880" s="11"/>
    </row>
    <row r="881" spans="6:28">
      <c r="F881" s="11"/>
      <c r="M881" s="11"/>
      <c r="S881" s="11"/>
      <c r="Z881" s="11"/>
      <c r="AA881" s="11"/>
      <c r="AB881" s="11"/>
    </row>
    <row r="882" spans="6:28">
      <c r="F882" s="11"/>
      <c r="M882" s="11"/>
      <c r="S882" s="11"/>
      <c r="Z882" s="11"/>
      <c r="AA882" s="11"/>
      <c r="AB882" s="11"/>
    </row>
    <row r="883" spans="6:28">
      <c r="F883" s="11"/>
      <c r="M883" s="11"/>
      <c r="S883" s="11"/>
      <c r="Z883" s="11"/>
      <c r="AA883" s="11"/>
      <c r="AB883" s="11"/>
    </row>
    <row r="884" spans="6:28">
      <c r="F884" s="11"/>
      <c r="M884" s="11"/>
      <c r="S884" s="11"/>
      <c r="Z884" s="11"/>
      <c r="AA884" s="11"/>
      <c r="AB884" s="11"/>
    </row>
    <row r="885" spans="6:28">
      <c r="F885" s="11"/>
      <c r="M885" s="11"/>
      <c r="S885" s="11"/>
      <c r="Z885" s="11"/>
      <c r="AA885" s="11"/>
      <c r="AB885" s="11"/>
    </row>
    <row r="886" spans="6:28">
      <c r="F886" s="11"/>
      <c r="M886" s="11"/>
      <c r="S886" s="11"/>
      <c r="Z886" s="11"/>
      <c r="AA886" s="11"/>
      <c r="AB886" s="11"/>
    </row>
    <row r="887" spans="6:28">
      <c r="F887" s="11"/>
      <c r="M887" s="11"/>
      <c r="S887" s="11"/>
      <c r="Z887" s="11"/>
      <c r="AA887" s="11"/>
      <c r="AB887" s="11"/>
    </row>
    <row r="888" spans="6:28">
      <c r="F888" s="11"/>
      <c r="M888" s="11"/>
      <c r="S888" s="11"/>
      <c r="Z888" s="11"/>
      <c r="AA888" s="11"/>
      <c r="AB888" s="11"/>
    </row>
    <row r="889" spans="6:28">
      <c r="F889" s="11"/>
      <c r="M889" s="11"/>
      <c r="S889" s="11"/>
      <c r="Z889" s="11"/>
      <c r="AA889" s="11"/>
      <c r="AB889" s="11"/>
    </row>
    <row r="890" spans="6:28">
      <c r="F890" s="11"/>
      <c r="M890" s="11"/>
      <c r="S890" s="11"/>
      <c r="Z890" s="11"/>
      <c r="AA890" s="11"/>
      <c r="AB890" s="11"/>
    </row>
    <row r="891" spans="6:28">
      <c r="F891" s="11"/>
      <c r="M891" s="11"/>
      <c r="S891" s="11"/>
      <c r="Z891" s="11"/>
      <c r="AA891" s="11"/>
      <c r="AB891" s="11"/>
    </row>
    <row r="892" spans="6:28">
      <c r="F892" s="11"/>
      <c r="M892" s="11"/>
      <c r="S892" s="11"/>
      <c r="Z892" s="11"/>
      <c r="AA892" s="11"/>
      <c r="AB892" s="11"/>
    </row>
    <row r="893" spans="6:28">
      <c r="F893" s="11"/>
      <c r="M893" s="11"/>
      <c r="S893" s="11"/>
      <c r="Z893" s="11"/>
      <c r="AA893" s="11"/>
      <c r="AB893" s="11"/>
    </row>
    <row r="894" spans="6:28">
      <c r="F894" s="11"/>
      <c r="M894" s="11"/>
      <c r="S894" s="11"/>
      <c r="Z894" s="11"/>
      <c r="AA894" s="11"/>
      <c r="AB894" s="11"/>
    </row>
    <row r="895" spans="6:28">
      <c r="F895" s="11"/>
      <c r="M895" s="11"/>
      <c r="S895" s="11"/>
      <c r="Z895" s="11"/>
      <c r="AA895" s="11"/>
      <c r="AB895" s="11"/>
    </row>
    <row r="896" spans="6:28">
      <c r="F896" s="11"/>
      <c r="M896" s="11"/>
      <c r="S896" s="11"/>
      <c r="Z896" s="11"/>
      <c r="AA896" s="11"/>
      <c r="AB896" s="11"/>
    </row>
    <row r="897" spans="6:28">
      <c r="F897" s="11"/>
      <c r="M897" s="11"/>
      <c r="S897" s="11"/>
      <c r="Z897" s="11"/>
      <c r="AA897" s="11"/>
      <c r="AB897" s="11"/>
    </row>
    <row r="898" spans="6:28">
      <c r="F898" s="11"/>
      <c r="M898" s="11"/>
      <c r="S898" s="11"/>
      <c r="Z898" s="11"/>
      <c r="AA898" s="11"/>
      <c r="AB898" s="11"/>
    </row>
    <row r="899" spans="6:28">
      <c r="F899" s="11"/>
      <c r="M899" s="11"/>
      <c r="S899" s="11"/>
      <c r="Z899" s="11"/>
      <c r="AA899" s="11"/>
      <c r="AB899" s="11"/>
    </row>
    <row r="900" spans="6:28">
      <c r="F900" s="11"/>
      <c r="M900" s="11"/>
      <c r="S900" s="11"/>
      <c r="Z900" s="11"/>
      <c r="AA900" s="11"/>
      <c r="AB900" s="11"/>
    </row>
    <row r="901" spans="6:28">
      <c r="F901" s="11"/>
      <c r="M901" s="11"/>
      <c r="S901" s="11"/>
      <c r="Z901" s="11"/>
      <c r="AA901" s="11"/>
      <c r="AB901" s="11"/>
    </row>
    <row r="902" spans="6:28">
      <c r="F902" s="11"/>
      <c r="M902" s="11"/>
      <c r="S902" s="11"/>
      <c r="Z902" s="11"/>
      <c r="AA902" s="11"/>
      <c r="AB902" s="11"/>
    </row>
    <row r="903" spans="6:28">
      <c r="F903" s="11"/>
      <c r="M903" s="11"/>
      <c r="S903" s="11"/>
      <c r="Z903" s="11"/>
      <c r="AA903" s="11"/>
      <c r="AB903" s="11"/>
    </row>
    <row r="904" spans="6:28">
      <c r="F904" s="11"/>
      <c r="M904" s="11"/>
      <c r="S904" s="11"/>
      <c r="Z904" s="11"/>
      <c r="AA904" s="11"/>
      <c r="AB904" s="11"/>
    </row>
    <row r="905" spans="6:28">
      <c r="F905" s="11"/>
      <c r="M905" s="11"/>
      <c r="S905" s="11"/>
      <c r="Z905" s="11"/>
      <c r="AA905" s="11"/>
      <c r="AB905" s="11"/>
    </row>
    <row r="906" spans="6:28">
      <c r="F906" s="11"/>
      <c r="M906" s="11"/>
      <c r="S906" s="11"/>
      <c r="Z906" s="11"/>
      <c r="AA906" s="11"/>
      <c r="AB906" s="11"/>
    </row>
    <row r="907" spans="6:28">
      <c r="F907" s="11"/>
      <c r="M907" s="11"/>
      <c r="S907" s="11"/>
      <c r="Z907" s="11"/>
      <c r="AA907" s="11"/>
      <c r="AB907" s="11"/>
    </row>
    <row r="908" spans="6:28">
      <c r="F908" s="11"/>
      <c r="M908" s="11"/>
      <c r="S908" s="11"/>
      <c r="Z908" s="11"/>
      <c r="AA908" s="11"/>
      <c r="AB908" s="11"/>
    </row>
    <row r="909" spans="6:28">
      <c r="F909" s="11"/>
      <c r="M909" s="11"/>
      <c r="S909" s="11"/>
      <c r="Z909" s="11"/>
      <c r="AA909" s="11"/>
      <c r="AB909" s="11"/>
    </row>
    <row r="910" spans="6:28">
      <c r="F910" s="11"/>
      <c r="M910" s="11"/>
      <c r="S910" s="11"/>
      <c r="Z910" s="11"/>
      <c r="AA910" s="11"/>
      <c r="AB910" s="11"/>
    </row>
    <row r="911" spans="6:28">
      <c r="F911" s="11"/>
      <c r="M911" s="11"/>
      <c r="S911" s="11"/>
      <c r="Z911" s="11"/>
      <c r="AA911" s="11"/>
      <c r="AB911" s="11"/>
    </row>
    <row r="912" spans="6:28">
      <c r="F912" s="11"/>
      <c r="M912" s="11"/>
      <c r="S912" s="11"/>
      <c r="Z912" s="11"/>
      <c r="AA912" s="11"/>
      <c r="AB912" s="11"/>
    </row>
    <row r="913" spans="6:28">
      <c r="F913" s="11"/>
      <c r="M913" s="11"/>
      <c r="S913" s="11"/>
      <c r="Z913" s="11"/>
      <c r="AA913" s="11"/>
      <c r="AB913" s="11"/>
    </row>
    <row r="914" spans="6:28">
      <c r="F914" s="11"/>
      <c r="M914" s="11"/>
      <c r="S914" s="11"/>
      <c r="Z914" s="11"/>
      <c r="AA914" s="11"/>
      <c r="AB914" s="11"/>
    </row>
    <row r="915" spans="6:28">
      <c r="F915" s="11"/>
      <c r="M915" s="11"/>
      <c r="S915" s="11"/>
      <c r="Z915" s="11"/>
      <c r="AA915" s="11"/>
      <c r="AB915" s="11"/>
    </row>
    <row r="916" spans="6:28">
      <c r="F916" s="11"/>
      <c r="M916" s="11"/>
      <c r="S916" s="11"/>
      <c r="Z916" s="11"/>
      <c r="AA916" s="11"/>
      <c r="AB916" s="11"/>
    </row>
    <row r="917" spans="6:28">
      <c r="F917" s="11"/>
      <c r="M917" s="11"/>
      <c r="S917" s="11"/>
      <c r="Z917" s="11"/>
      <c r="AA917" s="11"/>
      <c r="AB917" s="11"/>
    </row>
    <row r="918" spans="6:28">
      <c r="F918" s="11"/>
      <c r="M918" s="11"/>
      <c r="S918" s="11"/>
      <c r="Z918" s="11"/>
      <c r="AA918" s="11"/>
      <c r="AB918" s="11"/>
    </row>
    <row r="919" spans="6:28">
      <c r="F919" s="11"/>
      <c r="M919" s="11"/>
      <c r="S919" s="11"/>
      <c r="Z919" s="11"/>
      <c r="AA919" s="11"/>
      <c r="AB919" s="11"/>
    </row>
    <row r="920" spans="6:28">
      <c r="F920" s="11"/>
      <c r="M920" s="11"/>
      <c r="S920" s="11"/>
      <c r="Z920" s="11"/>
      <c r="AA920" s="11"/>
      <c r="AB920" s="11"/>
    </row>
    <row r="921" spans="6:28">
      <c r="F921" s="11"/>
      <c r="M921" s="11"/>
      <c r="S921" s="11"/>
      <c r="Z921" s="11"/>
      <c r="AA921" s="11"/>
      <c r="AB921" s="11"/>
    </row>
    <row r="922" spans="6:28">
      <c r="F922" s="11"/>
      <c r="M922" s="11"/>
      <c r="S922" s="11"/>
      <c r="Z922" s="11"/>
      <c r="AA922" s="11"/>
      <c r="AB922" s="11"/>
    </row>
    <row r="923" spans="6:28">
      <c r="F923" s="11"/>
      <c r="M923" s="11"/>
      <c r="S923" s="11"/>
      <c r="Z923" s="11"/>
      <c r="AA923" s="11"/>
      <c r="AB923" s="11"/>
    </row>
    <row r="924" spans="6:28">
      <c r="F924" s="11"/>
      <c r="M924" s="11"/>
      <c r="S924" s="11"/>
      <c r="Z924" s="11"/>
      <c r="AA924" s="11"/>
      <c r="AB924" s="11"/>
    </row>
    <row r="925" spans="6:28">
      <c r="F925" s="11"/>
      <c r="M925" s="11"/>
      <c r="S925" s="11"/>
      <c r="Z925" s="11"/>
      <c r="AA925" s="11"/>
      <c r="AB925" s="11"/>
    </row>
    <row r="926" spans="6:28">
      <c r="F926" s="11"/>
      <c r="M926" s="11"/>
      <c r="S926" s="11"/>
      <c r="Z926" s="11"/>
      <c r="AA926" s="11"/>
      <c r="AB926" s="11"/>
    </row>
    <row r="927" spans="6:28">
      <c r="F927" s="11"/>
      <c r="M927" s="11"/>
      <c r="S927" s="11"/>
      <c r="Z927" s="11"/>
      <c r="AA927" s="11"/>
      <c r="AB927" s="11"/>
    </row>
    <row r="928" spans="6:28">
      <c r="F928" s="11"/>
      <c r="M928" s="11"/>
      <c r="S928" s="11"/>
      <c r="Z928" s="11"/>
      <c r="AA928" s="11"/>
      <c r="AB928" s="11"/>
    </row>
    <row r="929" spans="6:28">
      <c r="F929" s="11"/>
      <c r="M929" s="11"/>
      <c r="S929" s="11"/>
      <c r="Z929" s="11"/>
      <c r="AA929" s="11"/>
      <c r="AB929" s="11"/>
    </row>
    <row r="930" spans="6:28">
      <c r="F930" s="11"/>
      <c r="M930" s="11"/>
      <c r="S930" s="11"/>
      <c r="Z930" s="11"/>
      <c r="AA930" s="11"/>
      <c r="AB930" s="11"/>
    </row>
    <row r="931" spans="6:28">
      <c r="F931" s="11"/>
      <c r="M931" s="11"/>
      <c r="S931" s="11"/>
      <c r="Z931" s="11"/>
      <c r="AA931" s="11"/>
      <c r="AB931" s="11"/>
    </row>
    <row r="932" spans="6:28">
      <c r="F932" s="11"/>
      <c r="M932" s="11"/>
      <c r="S932" s="11"/>
      <c r="Z932" s="11"/>
      <c r="AA932" s="11"/>
      <c r="AB932" s="11"/>
    </row>
    <row r="933" spans="6:28">
      <c r="F933" s="11"/>
      <c r="M933" s="11"/>
      <c r="S933" s="11"/>
      <c r="Z933" s="11"/>
      <c r="AA933" s="11"/>
      <c r="AB933" s="11"/>
    </row>
    <row r="934" spans="6:28">
      <c r="F934" s="11"/>
      <c r="M934" s="11"/>
      <c r="S934" s="11"/>
      <c r="Z934" s="11"/>
      <c r="AA934" s="11"/>
      <c r="AB934" s="11"/>
    </row>
    <row r="935" spans="6:28">
      <c r="F935" s="11"/>
      <c r="M935" s="11"/>
      <c r="S935" s="11"/>
      <c r="Z935" s="11"/>
      <c r="AA935" s="11"/>
      <c r="AB935" s="11"/>
    </row>
    <row r="936" spans="6:28">
      <c r="F936" s="11"/>
      <c r="M936" s="11"/>
      <c r="S936" s="11"/>
      <c r="Z936" s="11"/>
      <c r="AA936" s="11"/>
      <c r="AB936" s="11"/>
    </row>
    <row r="937" spans="6:28">
      <c r="F937" s="11"/>
      <c r="M937" s="11"/>
      <c r="S937" s="11"/>
      <c r="Z937" s="11"/>
      <c r="AA937" s="11"/>
      <c r="AB937" s="11"/>
    </row>
    <row r="938" spans="6:28">
      <c r="F938" s="11"/>
      <c r="M938" s="11"/>
      <c r="S938" s="11"/>
      <c r="Z938" s="11"/>
      <c r="AA938" s="11"/>
      <c r="AB938" s="11"/>
    </row>
    <row r="939" spans="6:28">
      <c r="F939" s="11"/>
      <c r="M939" s="11"/>
      <c r="S939" s="11"/>
      <c r="Z939" s="11"/>
      <c r="AA939" s="11"/>
      <c r="AB939" s="11"/>
    </row>
    <row r="940" spans="6:28">
      <c r="F940" s="11"/>
      <c r="M940" s="11"/>
      <c r="S940" s="11"/>
      <c r="Z940" s="11"/>
      <c r="AA940" s="11"/>
      <c r="AB940" s="11"/>
    </row>
    <row r="941" spans="6:28">
      <c r="F941" s="11"/>
      <c r="M941" s="11"/>
      <c r="S941" s="11"/>
      <c r="Z941" s="11"/>
      <c r="AA941" s="11"/>
      <c r="AB941" s="11"/>
    </row>
    <row r="942" spans="6:28">
      <c r="F942" s="11"/>
      <c r="M942" s="11"/>
      <c r="S942" s="11"/>
      <c r="Z942" s="11"/>
      <c r="AA942" s="11"/>
      <c r="AB942" s="11"/>
    </row>
    <row r="943" spans="6:28">
      <c r="F943" s="11"/>
      <c r="M943" s="11"/>
      <c r="S943" s="11"/>
      <c r="Z943" s="11"/>
      <c r="AA943" s="11"/>
      <c r="AB943" s="11"/>
    </row>
    <row r="944" spans="6:28">
      <c r="F944" s="11"/>
      <c r="M944" s="11"/>
      <c r="S944" s="11"/>
      <c r="Z944" s="11"/>
      <c r="AA944" s="11"/>
      <c r="AB944" s="11"/>
    </row>
    <row r="945" spans="6:28">
      <c r="F945" s="11"/>
      <c r="M945" s="11"/>
      <c r="S945" s="11"/>
      <c r="Z945" s="11"/>
      <c r="AA945" s="11"/>
      <c r="AB945" s="11"/>
    </row>
    <row r="946" spans="6:28">
      <c r="F946" s="11"/>
      <c r="M946" s="11"/>
      <c r="S946" s="11"/>
      <c r="Z946" s="11"/>
      <c r="AA946" s="11"/>
      <c r="AB946" s="11"/>
    </row>
    <row r="947" spans="6:28">
      <c r="F947" s="11"/>
      <c r="M947" s="11"/>
      <c r="S947" s="11"/>
      <c r="Z947" s="11"/>
      <c r="AA947" s="11"/>
      <c r="AB947" s="11"/>
    </row>
    <row r="948" spans="6:28">
      <c r="F948" s="11"/>
      <c r="M948" s="11"/>
      <c r="S948" s="11"/>
      <c r="Z948" s="11"/>
      <c r="AA948" s="11"/>
      <c r="AB948" s="11"/>
    </row>
    <row r="949" spans="6:28">
      <c r="F949" s="11"/>
      <c r="M949" s="11"/>
      <c r="S949" s="11"/>
      <c r="Z949" s="11"/>
      <c r="AA949" s="11"/>
      <c r="AB949" s="11"/>
    </row>
    <row r="950" spans="6:28">
      <c r="F950" s="11"/>
      <c r="M950" s="11"/>
      <c r="S950" s="11"/>
      <c r="Z950" s="11"/>
      <c r="AA950" s="11"/>
      <c r="AB950" s="11"/>
    </row>
    <row r="951" spans="6:28">
      <c r="F951" s="11"/>
      <c r="M951" s="11"/>
      <c r="S951" s="11"/>
      <c r="Z951" s="11"/>
      <c r="AA951" s="11"/>
      <c r="AB951" s="11"/>
    </row>
    <row r="952" spans="6:28">
      <c r="F952" s="11"/>
      <c r="M952" s="11"/>
      <c r="S952" s="11"/>
      <c r="Z952" s="11"/>
      <c r="AA952" s="11"/>
      <c r="AB952" s="11"/>
    </row>
    <row r="953" spans="6:28">
      <c r="F953" s="11"/>
      <c r="M953" s="11"/>
      <c r="S953" s="11"/>
      <c r="Z953" s="11"/>
      <c r="AA953" s="11"/>
      <c r="AB953" s="11"/>
    </row>
    <row r="954" spans="6:28">
      <c r="F954" s="11"/>
      <c r="M954" s="11"/>
      <c r="S954" s="11"/>
      <c r="Z954" s="11"/>
      <c r="AA954" s="11"/>
      <c r="AB954" s="11"/>
    </row>
    <row r="955" spans="6:28">
      <c r="F955" s="11"/>
      <c r="M955" s="11"/>
      <c r="S955" s="11"/>
      <c r="Z955" s="11"/>
      <c r="AA955" s="11"/>
      <c r="AB955" s="11"/>
    </row>
    <row r="956" spans="6:28">
      <c r="F956" s="11"/>
      <c r="M956" s="11"/>
      <c r="S956" s="11"/>
      <c r="Z956" s="11"/>
      <c r="AA956" s="11"/>
      <c r="AB956" s="11"/>
    </row>
    <row r="957" spans="6:28">
      <c r="F957" s="11"/>
      <c r="M957" s="11"/>
      <c r="S957" s="11"/>
      <c r="Z957" s="11"/>
      <c r="AA957" s="11"/>
      <c r="AB957" s="11"/>
    </row>
    <row r="958" spans="6:28">
      <c r="F958" s="11"/>
      <c r="M958" s="11"/>
      <c r="S958" s="11"/>
      <c r="Z958" s="11"/>
      <c r="AA958" s="11"/>
      <c r="AB958" s="11"/>
    </row>
    <row r="959" spans="6:28">
      <c r="F959" s="11"/>
      <c r="M959" s="11"/>
      <c r="S959" s="11"/>
      <c r="Z959" s="11"/>
      <c r="AA959" s="11"/>
      <c r="AB959" s="11"/>
    </row>
    <row r="960" spans="6:28">
      <c r="F960" s="11"/>
      <c r="M960" s="11"/>
      <c r="S960" s="11"/>
      <c r="Z960" s="11"/>
      <c r="AA960" s="11"/>
      <c r="AB960" s="11"/>
    </row>
    <row r="961" spans="6:28">
      <c r="F961" s="11"/>
      <c r="M961" s="11"/>
      <c r="S961" s="11"/>
      <c r="Z961" s="11"/>
      <c r="AA961" s="11"/>
      <c r="AB961" s="11"/>
    </row>
    <row r="962" spans="6:28">
      <c r="F962" s="11"/>
      <c r="M962" s="11"/>
      <c r="S962" s="11"/>
      <c r="Z962" s="11"/>
      <c r="AA962" s="11"/>
      <c r="AB962" s="11"/>
    </row>
    <row r="963" spans="6:28">
      <c r="F963" s="11"/>
      <c r="M963" s="11"/>
      <c r="S963" s="11"/>
      <c r="Z963" s="11"/>
      <c r="AA963" s="11"/>
      <c r="AB963" s="11"/>
    </row>
    <row r="964" spans="6:28">
      <c r="F964" s="11"/>
      <c r="M964" s="11"/>
      <c r="S964" s="11"/>
      <c r="Z964" s="11"/>
      <c r="AA964" s="11"/>
      <c r="AB964" s="11"/>
    </row>
    <row r="965" spans="6:28">
      <c r="F965" s="11"/>
      <c r="M965" s="11"/>
      <c r="S965" s="11"/>
      <c r="Z965" s="11"/>
      <c r="AA965" s="11"/>
      <c r="AB965" s="11"/>
    </row>
    <row r="966" spans="6:28">
      <c r="F966" s="11"/>
      <c r="M966" s="11"/>
      <c r="S966" s="11"/>
      <c r="Z966" s="11"/>
      <c r="AA966" s="11"/>
      <c r="AB966" s="11"/>
    </row>
    <row r="967" spans="6:28">
      <c r="F967" s="11"/>
      <c r="M967" s="11"/>
      <c r="S967" s="11"/>
      <c r="Z967" s="11"/>
      <c r="AA967" s="11"/>
      <c r="AB967" s="11"/>
    </row>
    <row r="968" spans="6:28">
      <c r="F968" s="11"/>
      <c r="M968" s="11"/>
      <c r="S968" s="11"/>
      <c r="Z968" s="11"/>
      <c r="AA968" s="11"/>
      <c r="AB968" s="11"/>
    </row>
    <row r="969" spans="6:28">
      <c r="F969" s="11"/>
      <c r="M969" s="11"/>
      <c r="S969" s="11"/>
      <c r="Z969" s="11"/>
      <c r="AA969" s="11"/>
      <c r="AB969" s="11"/>
    </row>
    <row r="970" spans="6:28">
      <c r="F970" s="11"/>
      <c r="M970" s="11"/>
      <c r="S970" s="11"/>
      <c r="Z970" s="11"/>
      <c r="AA970" s="11"/>
      <c r="AB970" s="11"/>
    </row>
    <row r="971" spans="6:28">
      <c r="F971" s="11"/>
      <c r="M971" s="11"/>
      <c r="S971" s="11"/>
      <c r="Z971" s="11"/>
      <c r="AA971" s="11"/>
      <c r="AB971" s="11"/>
    </row>
    <row r="972" spans="6:28">
      <c r="F972" s="11"/>
      <c r="M972" s="11"/>
      <c r="S972" s="11"/>
      <c r="Z972" s="11"/>
      <c r="AA972" s="11"/>
      <c r="AB972" s="11"/>
    </row>
    <row r="973" spans="6:28">
      <c r="F973" s="11"/>
      <c r="M973" s="11"/>
      <c r="S973" s="11"/>
      <c r="Z973" s="11"/>
      <c r="AA973" s="11"/>
      <c r="AB973" s="11"/>
    </row>
    <row r="974" spans="6:28">
      <c r="F974" s="11"/>
      <c r="M974" s="11"/>
      <c r="S974" s="11"/>
      <c r="Z974" s="11"/>
      <c r="AA974" s="11"/>
      <c r="AB974" s="11"/>
    </row>
    <row r="975" spans="6:28">
      <c r="F975" s="11"/>
      <c r="M975" s="11"/>
      <c r="S975" s="11"/>
      <c r="Z975" s="11"/>
      <c r="AA975" s="11"/>
      <c r="AB975" s="11"/>
    </row>
    <row r="976" spans="6:28">
      <c r="F976" s="11"/>
      <c r="M976" s="11"/>
      <c r="S976" s="11"/>
      <c r="Z976" s="11"/>
      <c r="AA976" s="11"/>
      <c r="AB976" s="11"/>
    </row>
    <row r="977" spans="6:28">
      <c r="F977" s="11"/>
      <c r="M977" s="11"/>
      <c r="S977" s="11"/>
      <c r="Z977" s="11"/>
      <c r="AA977" s="11"/>
      <c r="AB977" s="11"/>
    </row>
    <row r="978" spans="6:28">
      <c r="F978" s="11"/>
      <c r="M978" s="11"/>
      <c r="S978" s="11"/>
      <c r="Z978" s="11"/>
      <c r="AA978" s="11"/>
      <c r="AB978" s="11"/>
    </row>
    <row r="979" spans="6:28">
      <c r="F979" s="11"/>
      <c r="M979" s="11"/>
      <c r="S979" s="11"/>
      <c r="Z979" s="11"/>
      <c r="AA979" s="11"/>
      <c r="AB979" s="11"/>
    </row>
    <row r="980" spans="6:28">
      <c r="F980" s="11"/>
      <c r="M980" s="11"/>
      <c r="S980" s="11"/>
      <c r="Z980" s="11"/>
      <c r="AA980" s="11"/>
      <c r="AB980" s="11"/>
    </row>
    <row r="981" spans="6:28">
      <c r="F981" s="11"/>
      <c r="M981" s="11"/>
      <c r="S981" s="11"/>
      <c r="Z981" s="11"/>
      <c r="AA981" s="11"/>
      <c r="AB981" s="11"/>
    </row>
    <row r="982" spans="6:28">
      <c r="F982" s="11"/>
      <c r="M982" s="11"/>
      <c r="S982" s="11"/>
      <c r="Z982" s="11"/>
      <c r="AA982" s="11"/>
      <c r="AB982" s="11"/>
    </row>
    <row r="983" spans="6:28">
      <c r="F983" s="11"/>
      <c r="M983" s="11"/>
      <c r="S983" s="11"/>
      <c r="Z983" s="11"/>
      <c r="AA983" s="11"/>
      <c r="AB983" s="11"/>
    </row>
    <row r="984" spans="6:28">
      <c r="F984" s="11"/>
      <c r="M984" s="11"/>
      <c r="S984" s="11"/>
      <c r="Z984" s="11"/>
      <c r="AA984" s="11"/>
      <c r="AB984" s="11"/>
    </row>
    <row r="985" spans="6:28">
      <c r="F985" s="11"/>
      <c r="M985" s="11"/>
      <c r="S985" s="11"/>
      <c r="Z985" s="11"/>
      <c r="AA985" s="11"/>
      <c r="AB985" s="11"/>
    </row>
    <row r="986" spans="6:28">
      <c r="F986" s="11"/>
      <c r="M986" s="11"/>
      <c r="S986" s="11"/>
      <c r="Z986" s="11"/>
      <c r="AA986" s="11"/>
      <c r="AB986" s="11"/>
    </row>
    <row r="987" spans="6:28">
      <c r="F987" s="11"/>
      <c r="M987" s="11"/>
      <c r="S987" s="11"/>
      <c r="Z987" s="11"/>
      <c r="AA987" s="11"/>
      <c r="AB987" s="11"/>
    </row>
    <row r="988" spans="6:28">
      <c r="F988" s="11"/>
      <c r="M988" s="11"/>
      <c r="S988" s="11"/>
      <c r="Z988" s="11"/>
      <c r="AA988" s="11"/>
      <c r="AB988" s="11"/>
    </row>
    <row r="989" spans="6:28">
      <c r="F989" s="11"/>
      <c r="M989" s="11"/>
      <c r="S989" s="11"/>
      <c r="Z989" s="11"/>
      <c r="AA989" s="11"/>
      <c r="AB989" s="11"/>
    </row>
    <row r="990" spans="6:28">
      <c r="F990" s="11"/>
      <c r="M990" s="11"/>
      <c r="S990" s="11"/>
      <c r="Z990" s="11"/>
      <c r="AA990" s="11"/>
      <c r="AB990" s="11"/>
    </row>
    <row r="991" spans="6:28">
      <c r="F991" s="11"/>
      <c r="M991" s="11"/>
      <c r="S991" s="11"/>
      <c r="Z991" s="11"/>
      <c r="AA991" s="11"/>
      <c r="AB991" s="11"/>
    </row>
    <row r="992" spans="6:28">
      <c r="F992" s="11"/>
      <c r="M992" s="11"/>
      <c r="S992" s="11"/>
      <c r="Z992" s="11"/>
      <c r="AA992" s="11"/>
      <c r="AB992" s="11"/>
    </row>
    <row r="993" spans="6:28">
      <c r="F993" s="11"/>
      <c r="M993" s="11"/>
      <c r="S993" s="11"/>
      <c r="Z993" s="11"/>
      <c r="AA993" s="11"/>
      <c r="AB993" s="11"/>
    </row>
    <row r="994" spans="6:28">
      <c r="F994" s="11"/>
      <c r="M994" s="11"/>
      <c r="S994" s="11"/>
      <c r="Z994" s="11"/>
      <c r="AA994" s="11"/>
      <c r="AB994" s="11"/>
    </row>
    <row r="995" spans="6:28">
      <c r="F995" s="11"/>
      <c r="M995" s="11"/>
      <c r="S995" s="11"/>
      <c r="Z995" s="11"/>
      <c r="AA995" s="11"/>
      <c r="AB995" s="11"/>
    </row>
    <row r="996" spans="6:28">
      <c r="F996" s="11"/>
      <c r="M996" s="11"/>
      <c r="S996" s="11"/>
      <c r="Z996" s="11"/>
      <c r="AA996" s="11"/>
      <c r="AB996" s="11"/>
    </row>
    <row r="997" spans="6:28">
      <c r="F997" s="11"/>
      <c r="M997" s="11"/>
      <c r="S997" s="11"/>
      <c r="Z997" s="11"/>
      <c r="AA997" s="11"/>
      <c r="AB997" s="11"/>
    </row>
    <row r="998" spans="6:28">
      <c r="F998" s="11"/>
      <c r="M998" s="11"/>
      <c r="S998" s="11"/>
      <c r="Z998" s="11"/>
      <c r="AA998" s="11"/>
      <c r="AB998" s="11"/>
    </row>
    <row r="999" spans="6:28">
      <c r="F999" s="11"/>
      <c r="M999" s="11"/>
      <c r="S999" s="11"/>
      <c r="Z999" s="11"/>
      <c r="AA999" s="11"/>
      <c r="AB999" s="11"/>
    </row>
    <row r="1000" spans="6:28">
      <c r="F1000" s="11"/>
      <c r="M1000" s="11"/>
      <c r="S1000" s="11"/>
      <c r="Z1000" s="11"/>
      <c r="AA1000" s="11"/>
      <c r="AB1000" s="11"/>
    </row>
    <row r="1001" spans="6:28">
      <c r="F1001" s="11"/>
      <c r="M1001" s="11"/>
      <c r="S1001" s="11"/>
      <c r="Z1001" s="11"/>
      <c r="AA1001" s="11"/>
      <c r="AB1001" s="11"/>
    </row>
    <row r="1002" spans="6:28">
      <c r="F1002" s="11"/>
      <c r="M1002" s="11"/>
      <c r="S1002" s="11"/>
      <c r="Z1002" s="11"/>
      <c r="AA1002" s="11"/>
      <c r="AB1002" s="11"/>
    </row>
    <row r="1003" spans="6:28">
      <c r="F1003" s="11"/>
      <c r="M1003" s="11"/>
      <c r="S1003" s="11"/>
      <c r="Z1003" s="11"/>
      <c r="AA1003" s="11"/>
      <c r="AB1003" s="11"/>
    </row>
    <row r="1004" spans="6:28">
      <c r="F1004" s="11"/>
      <c r="M1004" s="11"/>
      <c r="S1004" s="11"/>
      <c r="Z1004" s="11"/>
      <c r="AA1004" s="11"/>
      <c r="AB1004" s="11"/>
    </row>
    <row r="1005" spans="6:28">
      <c r="F1005" s="11"/>
      <c r="M1005" s="11"/>
      <c r="S1005" s="11"/>
      <c r="Z1005" s="11"/>
      <c r="AA1005" s="11"/>
      <c r="AB1005" s="11"/>
    </row>
    <row r="1006" spans="6:28">
      <c r="F1006" s="11"/>
      <c r="M1006" s="11"/>
      <c r="S1006" s="11"/>
      <c r="Z1006" s="11"/>
      <c r="AA1006" s="11"/>
      <c r="AB1006" s="11"/>
    </row>
    <row r="1007" spans="6:28">
      <c r="F1007" s="11"/>
      <c r="M1007" s="11"/>
      <c r="S1007" s="11"/>
      <c r="Z1007" s="11"/>
      <c r="AA1007" s="11"/>
      <c r="AB1007" s="11"/>
    </row>
    <row r="1008" spans="6:28">
      <c r="F1008" s="11"/>
      <c r="M1008" s="11"/>
      <c r="S1008" s="11"/>
      <c r="Z1008" s="11"/>
      <c r="AA1008" s="11"/>
      <c r="AB1008" s="11"/>
    </row>
    <row r="1009" spans="6:28">
      <c r="F1009" s="11"/>
      <c r="M1009" s="11"/>
      <c r="S1009" s="11"/>
      <c r="Z1009" s="11"/>
      <c r="AA1009" s="11"/>
      <c r="AB1009" s="11"/>
    </row>
    <row r="1010" spans="6:28">
      <c r="F1010" s="11"/>
      <c r="M1010" s="11"/>
      <c r="S1010" s="11"/>
      <c r="Z1010" s="11"/>
      <c r="AA1010" s="11"/>
      <c r="AB1010" s="11"/>
    </row>
    <row r="1011" spans="6:28">
      <c r="F1011" s="11"/>
      <c r="M1011" s="11"/>
      <c r="S1011" s="11"/>
      <c r="Z1011" s="11"/>
      <c r="AA1011" s="11"/>
      <c r="AB1011" s="11"/>
    </row>
    <row r="1012" spans="6:28">
      <c r="F1012" s="11"/>
      <c r="M1012" s="11"/>
      <c r="S1012" s="11"/>
      <c r="Z1012" s="11"/>
      <c r="AA1012" s="11"/>
      <c r="AB1012" s="11"/>
    </row>
    <row r="1013" spans="6:28">
      <c r="F1013" s="11"/>
      <c r="M1013" s="11"/>
      <c r="S1013" s="11"/>
      <c r="Z1013" s="11"/>
      <c r="AA1013" s="11"/>
      <c r="AB1013" s="11"/>
    </row>
    <row r="1014" spans="6:28">
      <c r="F1014" s="11"/>
      <c r="M1014" s="11"/>
      <c r="S1014" s="11"/>
      <c r="Z1014" s="11"/>
      <c r="AA1014" s="11"/>
      <c r="AB1014" s="11"/>
    </row>
    <row r="1015" spans="6:28">
      <c r="F1015" s="11"/>
      <c r="M1015" s="11"/>
      <c r="S1015" s="11"/>
      <c r="Z1015" s="11"/>
      <c r="AA1015" s="11"/>
      <c r="AB1015" s="11"/>
    </row>
    <row r="1016" spans="6:28">
      <c r="F1016" s="11"/>
      <c r="M1016" s="11"/>
      <c r="S1016" s="11"/>
      <c r="Z1016" s="11"/>
      <c r="AA1016" s="11"/>
      <c r="AB1016" s="11"/>
    </row>
    <row r="1017" spans="6:28">
      <c r="F1017" s="11"/>
      <c r="M1017" s="11"/>
      <c r="S1017" s="11"/>
      <c r="Z1017" s="11"/>
      <c r="AA1017" s="11"/>
      <c r="AB1017" s="11"/>
    </row>
    <row r="1018" spans="6:28">
      <c r="F1018" s="11"/>
      <c r="M1018" s="11"/>
      <c r="S1018" s="11"/>
      <c r="Z1018" s="11"/>
      <c r="AA1018" s="11"/>
      <c r="AB1018" s="11"/>
    </row>
    <row r="1019" spans="6:28">
      <c r="F1019" s="11"/>
      <c r="M1019" s="11"/>
      <c r="S1019" s="11"/>
      <c r="Z1019" s="11"/>
      <c r="AA1019" s="11"/>
      <c r="AB1019" s="11"/>
    </row>
    <row r="1020" spans="6:28">
      <c r="F1020" s="11"/>
      <c r="M1020" s="11"/>
      <c r="S1020" s="11"/>
      <c r="Z1020" s="11"/>
      <c r="AA1020" s="11"/>
      <c r="AB1020" s="11"/>
    </row>
    <row r="1021" spans="6:28">
      <c r="F1021" s="11"/>
      <c r="M1021" s="11"/>
      <c r="S1021" s="11"/>
      <c r="Z1021" s="11"/>
      <c r="AA1021" s="11"/>
      <c r="AB1021" s="11"/>
    </row>
    <row r="1022" spans="6:28">
      <c r="F1022" s="11"/>
      <c r="M1022" s="11"/>
      <c r="S1022" s="11"/>
      <c r="Z1022" s="11"/>
      <c r="AA1022" s="11"/>
      <c r="AB1022" s="11"/>
    </row>
    <row r="1023" spans="6:28">
      <c r="F1023" s="11"/>
      <c r="M1023" s="11"/>
      <c r="S1023" s="11"/>
      <c r="Z1023" s="11"/>
      <c r="AA1023" s="11"/>
      <c r="AB1023" s="11"/>
    </row>
    <row r="1024" spans="6:28">
      <c r="F1024" s="11"/>
      <c r="M1024" s="11"/>
      <c r="S1024" s="11"/>
      <c r="Z1024" s="11"/>
      <c r="AA1024" s="11"/>
      <c r="AB1024" s="11"/>
    </row>
    <row r="1025" spans="6:28">
      <c r="F1025" s="11"/>
      <c r="M1025" s="11"/>
      <c r="S1025" s="11"/>
      <c r="Z1025" s="11"/>
      <c r="AA1025" s="11"/>
      <c r="AB1025" s="11"/>
    </row>
    <row r="1026" spans="6:28">
      <c r="F1026" s="11"/>
      <c r="M1026" s="11"/>
      <c r="S1026" s="11"/>
      <c r="Z1026" s="11"/>
      <c r="AA1026" s="11"/>
      <c r="AB1026" s="11"/>
    </row>
    <row r="1027" spans="6:28">
      <c r="F1027" s="11"/>
      <c r="M1027" s="11"/>
      <c r="S1027" s="11"/>
      <c r="Z1027" s="11"/>
      <c r="AA1027" s="11"/>
      <c r="AB1027" s="11"/>
    </row>
    <row r="1028" spans="6:28">
      <c r="F1028" s="11"/>
      <c r="M1028" s="11"/>
      <c r="S1028" s="11"/>
      <c r="Z1028" s="11"/>
      <c r="AA1028" s="11"/>
      <c r="AB1028" s="11"/>
    </row>
    <row r="1029" spans="6:28">
      <c r="F1029" s="11"/>
      <c r="M1029" s="11"/>
      <c r="S1029" s="11"/>
      <c r="Z1029" s="11"/>
      <c r="AA1029" s="11"/>
      <c r="AB1029" s="11"/>
    </row>
    <row r="1030" spans="6:28">
      <c r="F1030" s="11"/>
      <c r="M1030" s="11"/>
      <c r="S1030" s="11"/>
      <c r="Z1030" s="11"/>
      <c r="AA1030" s="11"/>
      <c r="AB1030" s="11"/>
    </row>
    <row r="1031" spans="6:28">
      <c r="F1031" s="11"/>
      <c r="M1031" s="11"/>
      <c r="S1031" s="11"/>
      <c r="Z1031" s="11"/>
      <c r="AA1031" s="11"/>
      <c r="AB1031" s="11"/>
    </row>
    <row r="1032" spans="6:28">
      <c r="F1032" s="11"/>
      <c r="M1032" s="11"/>
      <c r="S1032" s="11"/>
      <c r="Z1032" s="11"/>
      <c r="AA1032" s="11"/>
      <c r="AB1032" s="11"/>
    </row>
    <row r="1033" spans="6:28">
      <c r="F1033" s="11"/>
      <c r="M1033" s="11"/>
      <c r="S1033" s="11"/>
      <c r="Z1033" s="11"/>
      <c r="AA1033" s="11"/>
      <c r="AB1033" s="11"/>
    </row>
    <row r="1034" spans="6:28">
      <c r="F1034" s="11"/>
      <c r="M1034" s="11"/>
      <c r="S1034" s="11"/>
      <c r="Z1034" s="11"/>
      <c r="AA1034" s="11"/>
      <c r="AB1034" s="11"/>
    </row>
    <row r="1035" spans="6:28">
      <c r="F1035" s="11"/>
      <c r="M1035" s="11"/>
      <c r="S1035" s="11"/>
      <c r="Z1035" s="11"/>
      <c r="AA1035" s="11"/>
      <c r="AB1035" s="11"/>
    </row>
    <row r="1036" spans="6:28">
      <c r="F1036" s="11"/>
      <c r="M1036" s="11"/>
      <c r="S1036" s="11"/>
      <c r="Z1036" s="11"/>
      <c r="AA1036" s="11"/>
      <c r="AB1036" s="11"/>
    </row>
    <row r="1037" spans="6:28">
      <c r="F1037" s="11"/>
      <c r="M1037" s="11"/>
      <c r="S1037" s="11"/>
      <c r="Z1037" s="11"/>
      <c r="AA1037" s="11"/>
      <c r="AB1037" s="11"/>
    </row>
    <row r="1038" spans="6:28">
      <c r="F1038" s="11"/>
      <c r="M1038" s="11"/>
      <c r="S1038" s="11"/>
      <c r="Z1038" s="11"/>
      <c r="AA1038" s="11"/>
      <c r="AB1038" s="11"/>
    </row>
    <row r="1039" spans="6:28">
      <c r="F1039" s="11"/>
      <c r="M1039" s="11"/>
      <c r="S1039" s="11"/>
      <c r="Z1039" s="11"/>
      <c r="AA1039" s="11"/>
      <c r="AB1039" s="11"/>
    </row>
    <row r="1040" spans="6:28">
      <c r="F1040" s="11"/>
      <c r="M1040" s="11"/>
      <c r="S1040" s="11"/>
      <c r="Z1040" s="11"/>
      <c r="AA1040" s="11"/>
      <c r="AB1040" s="11"/>
    </row>
    <row r="1041" spans="6:28">
      <c r="F1041" s="11"/>
      <c r="M1041" s="11"/>
      <c r="S1041" s="11"/>
      <c r="Z1041" s="11"/>
      <c r="AA1041" s="11"/>
      <c r="AB1041" s="11"/>
    </row>
    <row r="1042" spans="6:28">
      <c r="F1042" s="11"/>
      <c r="M1042" s="11"/>
      <c r="S1042" s="11"/>
      <c r="Z1042" s="11"/>
      <c r="AA1042" s="11"/>
      <c r="AB1042" s="11"/>
    </row>
    <row r="1043" spans="6:28">
      <c r="F1043" s="11"/>
      <c r="M1043" s="11"/>
      <c r="S1043" s="11"/>
      <c r="Z1043" s="11"/>
      <c r="AA1043" s="11"/>
      <c r="AB1043" s="11"/>
    </row>
    <row r="1044" spans="6:28">
      <c r="F1044" s="11"/>
      <c r="M1044" s="11"/>
      <c r="S1044" s="11"/>
      <c r="Z1044" s="11"/>
      <c r="AA1044" s="11"/>
      <c r="AB1044" s="11"/>
    </row>
    <row r="1045" spans="6:28">
      <c r="F1045" s="11"/>
      <c r="M1045" s="11"/>
      <c r="S1045" s="11"/>
      <c r="Z1045" s="11"/>
      <c r="AA1045" s="11"/>
      <c r="AB1045" s="11"/>
    </row>
    <row r="1046" spans="6:28">
      <c r="F1046" s="11"/>
      <c r="M1046" s="11"/>
      <c r="S1046" s="11"/>
      <c r="Z1046" s="11"/>
      <c r="AA1046" s="11"/>
      <c r="AB1046" s="11"/>
    </row>
    <row r="1047" spans="6:28">
      <c r="F1047" s="11"/>
      <c r="M1047" s="11"/>
      <c r="S1047" s="11"/>
      <c r="Z1047" s="11"/>
      <c r="AA1047" s="11"/>
      <c r="AB1047" s="11"/>
    </row>
    <row r="1048" spans="6:28">
      <c r="F1048" s="11"/>
      <c r="M1048" s="11"/>
      <c r="S1048" s="11"/>
      <c r="Z1048" s="11"/>
      <c r="AA1048" s="11"/>
      <c r="AB1048" s="11"/>
    </row>
    <row r="1049" spans="6:28">
      <c r="F1049" s="11"/>
      <c r="M1049" s="11"/>
      <c r="S1049" s="11"/>
      <c r="Z1049" s="11"/>
      <c r="AA1049" s="11"/>
      <c r="AB1049" s="11"/>
    </row>
    <row r="1050" spans="6:28">
      <c r="F1050" s="11"/>
      <c r="M1050" s="11"/>
      <c r="S1050" s="11"/>
      <c r="Z1050" s="11"/>
      <c r="AA1050" s="11"/>
      <c r="AB1050" s="11"/>
    </row>
    <row r="1051" spans="6:28">
      <c r="F1051" s="11"/>
      <c r="M1051" s="11"/>
      <c r="S1051" s="11"/>
      <c r="Z1051" s="11"/>
      <c r="AA1051" s="11"/>
      <c r="AB1051" s="11"/>
    </row>
    <row r="1052" spans="6:28">
      <c r="F1052" s="11"/>
      <c r="M1052" s="11"/>
      <c r="S1052" s="11"/>
      <c r="Z1052" s="11"/>
      <c r="AA1052" s="11"/>
      <c r="AB1052" s="11"/>
    </row>
    <row r="1053" spans="6:28">
      <c r="F1053" s="11"/>
      <c r="M1053" s="11"/>
      <c r="S1053" s="11"/>
      <c r="Z1053" s="11"/>
      <c r="AA1053" s="11"/>
      <c r="AB1053" s="11"/>
    </row>
    <row r="1054" spans="6:28">
      <c r="F1054" s="11"/>
      <c r="M1054" s="11"/>
      <c r="S1054" s="11"/>
      <c r="Z1054" s="11"/>
      <c r="AA1054" s="11"/>
      <c r="AB1054" s="11"/>
    </row>
    <row r="1055" spans="6:28">
      <c r="F1055" s="11"/>
      <c r="M1055" s="11"/>
      <c r="S1055" s="11"/>
      <c r="Z1055" s="11"/>
      <c r="AA1055" s="11"/>
      <c r="AB1055" s="11"/>
    </row>
    <row r="1056" spans="6:28">
      <c r="F1056" s="11"/>
      <c r="M1056" s="11"/>
      <c r="S1056" s="11"/>
      <c r="Z1056" s="11"/>
      <c r="AA1056" s="11"/>
      <c r="AB1056" s="11"/>
    </row>
    <row r="1057" spans="6:28">
      <c r="F1057" s="11"/>
      <c r="M1057" s="11"/>
      <c r="S1057" s="11"/>
      <c r="Z1057" s="11"/>
      <c r="AA1057" s="11"/>
      <c r="AB1057" s="11"/>
    </row>
    <row r="1058" spans="6:28">
      <c r="F1058" s="11"/>
      <c r="M1058" s="11"/>
      <c r="S1058" s="11"/>
      <c r="Z1058" s="11"/>
      <c r="AA1058" s="11"/>
      <c r="AB1058" s="11"/>
    </row>
    <row r="1059" spans="6:28">
      <c r="F1059" s="11"/>
      <c r="M1059" s="11"/>
      <c r="S1059" s="11"/>
      <c r="Z1059" s="11"/>
      <c r="AA1059" s="11"/>
      <c r="AB1059" s="11"/>
    </row>
    <row r="1060" spans="6:28">
      <c r="F1060" s="11"/>
      <c r="M1060" s="11"/>
      <c r="S1060" s="11"/>
      <c r="Z1060" s="11"/>
      <c r="AA1060" s="11"/>
      <c r="AB1060" s="11"/>
    </row>
    <row r="1061" spans="6:28">
      <c r="F1061" s="11"/>
      <c r="M1061" s="11"/>
      <c r="S1061" s="11"/>
      <c r="Z1061" s="11"/>
      <c r="AA1061" s="11"/>
      <c r="AB1061" s="11"/>
    </row>
    <row r="1062" spans="6:28">
      <c r="F1062" s="11"/>
      <c r="M1062" s="11"/>
      <c r="S1062" s="11"/>
      <c r="Z1062" s="11"/>
      <c r="AA1062" s="11"/>
      <c r="AB1062" s="11"/>
    </row>
    <row r="1063" spans="6:28">
      <c r="F1063" s="11"/>
      <c r="M1063" s="11"/>
      <c r="S1063" s="11"/>
      <c r="Z1063" s="11"/>
      <c r="AA1063" s="11"/>
      <c r="AB1063" s="11"/>
    </row>
    <row r="1064" spans="6:28">
      <c r="F1064" s="11"/>
      <c r="M1064" s="11"/>
      <c r="S1064" s="11"/>
      <c r="Z1064" s="11"/>
      <c r="AA1064" s="11"/>
      <c r="AB1064" s="11"/>
    </row>
    <row r="1065" spans="6:28">
      <c r="F1065" s="11"/>
      <c r="M1065" s="11"/>
      <c r="S1065" s="11"/>
      <c r="Z1065" s="11"/>
      <c r="AA1065" s="11"/>
      <c r="AB1065" s="11"/>
    </row>
    <row r="1066" spans="6:28">
      <c r="F1066" s="11"/>
      <c r="M1066" s="11"/>
      <c r="S1066" s="11"/>
      <c r="Z1066" s="11"/>
      <c r="AA1066" s="11"/>
      <c r="AB1066" s="11"/>
    </row>
    <row r="1067" spans="6:28">
      <c r="F1067" s="11"/>
      <c r="M1067" s="11"/>
      <c r="S1067" s="11"/>
      <c r="Z1067" s="11"/>
      <c r="AA1067" s="11"/>
      <c r="AB1067" s="11"/>
    </row>
    <row r="1068" spans="6:28">
      <c r="F1068" s="11"/>
      <c r="M1068" s="11"/>
      <c r="S1068" s="11"/>
      <c r="Z1068" s="11"/>
      <c r="AA1068" s="11"/>
      <c r="AB1068" s="11"/>
    </row>
    <row r="1069" spans="6:28">
      <c r="F1069" s="11"/>
      <c r="M1069" s="11"/>
      <c r="S1069" s="11"/>
      <c r="Z1069" s="11"/>
      <c r="AA1069" s="11"/>
      <c r="AB1069" s="11"/>
    </row>
    <row r="1070" spans="6:28">
      <c r="F1070" s="11"/>
      <c r="M1070" s="11"/>
      <c r="S1070" s="11"/>
      <c r="Z1070" s="11"/>
      <c r="AA1070" s="11"/>
      <c r="AB1070" s="11"/>
    </row>
    <row r="1071" spans="6:28">
      <c r="F1071" s="11"/>
      <c r="M1071" s="11"/>
      <c r="S1071" s="11"/>
      <c r="Z1071" s="11"/>
      <c r="AA1071" s="11"/>
      <c r="AB1071" s="11"/>
    </row>
    <row r="1072" spans="6:28">
      <c r="F1072" s="11"/>
      <c r="M1072" s="11"/>
      <c r="S1072" s="11"/>
      <c r="Z1072" s="11"/>
      <c r="AA1072" s="11"/>
      <c r="AB1072" s="11"/>
    </row>
    <row r="1073" spans="6:28">
      <c r="F1073" s="11"/>
      <c r="M1073" s="11"/>
      <c r="S1073" s="11"/>
      <c r="Z1073" s="11"/>
      <c r="AA1073" s="11"/>
      <c r="AB1073" s="11"/>
    </row>
    <row r="1074" spans="6:28">
      <c r="F1074" s="11"/>
      <c r="M1074" s="11"/>
      <c r="S1074" s="11"/>
      <c r="Z1074" s="11"/>
      <c r="AA1074" s="11"/>
      <c r="AB1074" s="11"/>
    </row>
    <row r="1075" spans="6:28">
      <c r="F1075" s="11"/>
      <c r="M1075" s="11"/>
      <c r="S1075" s="11"/>
      <c r="Z1075" s="11"/>
      <c r="AA1075" s="11"/>
      <c r="AB1075" s="11"/>
    </row>
    <row r="1076" spans="6:28">
      <c r="F1076" s="11"/>
      <c r="M1076" s="11"/>
      <c r="S1076" s="11"/>
      <c r="Z1076" s="11"/>
      <c r="AA1076" s="11"/>
      <c r="AB1076" s="11"/>
    </row>
    <row r="1077" spans="6:28">
      <c r="F1077" s="11"/>
      <c r="M1077" s="11"/>
      <c r="S1077" s="11"/>
      <c r="Z1077" s="11"/>
      <c r="AA1077" s="11"/>
      <c r="AB1077" s="11"/>
    </row>
    <row r="1078" spans="6:28">
      <c r="F1078" s="11"/>
      <c r="M1078" s="11"/>
      <c r="S1078" s="11"/>
      <c r="Z1078" s="11"/>
      <c r="AA1078" s="11"/>
      <c r="AB1078" s="11"/>
    </row>
    <row r="1079" spans="6:28">
      <c r="F1079" s="11"/>
      <c r="M1079" s="11"/>
      <c r="S1079" s="11"/>
      <c r="Z1079" s="11"/>
      <c r="AA1079" s="11"/>
      <c r="AB1079" s="11"/>
    </row>
    <row r="1080" spans="6:28">
      <c r="F1080" s="11"/>
      <c r="M1080" s="11"/>
      <c r="S1080" s="11"/>
      <c r="Z1080" s="11"/>
      <c r="AA1080" s="11"/>
      <c r="AB1080" s="11"/>
    </row>
    <row r="1081" spans="6:28">
      <c r="F1081" s="11"/>
      <c r="M1081" s="11"/>
      <c r="S1081" s="11"/>
      <c r="Z1081" s="11"/>
      <c r="AA1081" s="11"/>
      <c r="AB1081" s="11"/>
    </row>
    <row r="1082" spans="6:28">
      <c r="F1082" s="11"/>
      <c r="M1082" s="11"/>
      <c r="S1082" s="11"/>
      <c r="Z1082" s="11"/>
      <c r="AA1082" s="11"/>
      <c r="AB1082" s="11"/>
    </row>
    <row r="1083" spans="6:28">
      <c r="F1083" s="11"/>
      <c r="M1083" s="11"/>
      <c r="S1083" s="11"/>
      <c r="Z1083" s="11"/>
      <c r="AA1083" s="11"/>
      <c r="AB1083" s="11"/>
    </row>
    <row r="1084" spans="6:28">
      <c r="F1084" s="11"/>
      <c r="M1084" s="11"/>
      <c r="S1084" s="11"/>
      <c r="Z1084" s="11"/>
      <c r="AA1084" s="11"/>
      <c r="AB1084" s="11"/>
    </row>
    <row r="1085" spans="6:28">
      <c r="F1085" s="11"/>
      <c r="M1085" s="11"/>
      <c r="S1085" s="11"/>
      <c r="Z1085" s="11"/>
      <c r="AA1085" s="11"/>
      <c r="AB1085" s="11"/>
    </row>
    <row r="1086" spans="6:28">
      <c r="F1086" s="11"/>
      <c r="M1086" s="11"/>
      <c r="S1086" s="11"/>
      <c r="Z1086" s="11"/>
      <c r="AA1086" s="11"/>
      <c r="AB1086" s="11"/>
    </row>
    <row r="1087" spans="6:28">
      <c r="F1087" s="11"/>
      <c r="M1087" s="11"/>
      <c r="S1087" s="11"/>
      <c r="Z1087" s="11"/>
      <c r="AA1087" s="11"/>
      <c r="AB1087" s="11"/>
    </row>
    <row r="1088" spans="6:28">
      <c r="F1088" s="11"/>
      <c r="M1088" s="11"/>
      <c r="S1088" s="11"/>
      <c r="Z1088" s="11"/>
      <c r="AA1088" s="11"/>
      <c r="AB1088" s="11"/>
    </row>
    <row r="1089" spans="6:28">
      <c r="F1089" s="11"/>
      <c r="M1089" s="11"/>
      <c r="S1089" s="11"/>
      <c r="Z1089" s="11"/>
      <c r="AA1089" s="11"/>
      <c r="AB1089" s="11"/>
    </row>
    <row r="1090" spans="6:28">
      <c r="F1090" s="11"/>
      <c r="M1090" s="11"/>
      <c r="S1090" s="11"/>
      <c r="Z1090" s="11"/>
      <c r="AA1090" s="11"/>
      <c r="AB1090" s="11"/>
    </row>
    <row r="1091" spans="6:28">
      <c r="F1091" s="11"/>
      <c r="M1091" s="11"/>
      <c r="S1091" s="11"/>
      <c r="Z1091" s="11"/>
      <c r="AA1091" s="11"/>
      <c r="AB1091" s="11"/>
    </row>
    <row r="1092" spans="6:28">
      <c r="F1092" s="11"/>
      <c r="M1092" s="11"/>
      <c r="S1092" s="11"/>
      <c r="Z1092" s="11"/>
      <c r="AA1092" s="11"/>
      <c r="AB1092" s="11"/>
    </row>
    <row r="1093" spans="6:28">
      <c r="F1093" s="11"/>
      <c r="M1093" s="11"/>
      <c r="S1093" s="11"/>
      <c r="Z1093" s="11"/>
      <c r="AA1093" s="11"/>
      <c r="AB1093" s="11"/>
    </row>
    <row r="1094" spans="6:28">
      <c r="F1094" s="11"/>
      <c r="M1094" s="11"/>
      <c r="S1094" s="11"/>
      <c r="Z1094" s="11"/>
      <c r="AA1094" s="11"/>
      <c r="AB1094" s="11"/>
    </row>
    <row r="1095" spans="6:28">
      <c r="F1095" s="11"/>
      <c r="M1095" s="11"/>
      <c r="S1095" s="11"/>
      <c r="Z1095" s="11"/>
      <c r="AA1095" s="11"/>
      <c r="AB1095" s="11"/>
    </row>
    <row r="1096" spans="6:28">
      <c r="F1096" s="11"/>
      <c r="M1096" s="11"/>
      <c r="S1096" s="11"/>
      <c r="Z1096" s="11"/>
      <c r="AA1096" s="11"/>
      <c r="AB1096" s="11"/>
    </row>
    <row r="1097" spans="6:28">
      <c r="F1097" s="11"/>
      <c r="M1097" s="11"/>
      <c r="S1097" s="11"/>
      <c r="Z1097" s="11"/>
      <c r="AA1097" s="11"/>
      <c r="AB1097" s="11"/>
    </row>
    <row r="1098" spans="6:28">
      <c r="F1098" s="11"/>
      <c r="M1098" s="11"/>
      <c r="S1098" s="11"/>
      <c r="Z1098" s="11"/>
      <c r="AA1098" s="11"/>
      <c r="AB1098" s="11"/>
    </row>
    <row r="1099" spans="6:28">
      <c r="F1099" s="11"/>
      <c r="M1099" s="11"/>
      <c r="S1099" s="11"/>
      <c r="Z1099" s="11"/>
      <c r="AA1099" s="11"/>
      <c r="AB1099" s="11"/>
    </row>
    <row r="1100" spans="6:28">
      <c r="F1100" s="11"/>
      <c r="M1100" s="11"/>
      <c r="S1100" s="11"/>
      <c r="Z1100" s="11"/>
      <c r="AA1100" s="11"/>
      <c r="AB1100" s="11"/>
    </row>
    <row r="1101" spans="6:28">
      <c r="F1101" s="11"/>
      <c r="M1101" s="11"/>
      <c r="S1101" s="11"/>
      <c r="Z1101" s="11"/>
      <c r="AA1101" s="11"/>
      <c r="AB1101" s="11"/>
    </row>
    <row r="1102" spans="6:28">
      <c r="F1102" s="11"/>
      <c r="M1102" s="11"/>
      <c r="S1102" s="11"/>
      <c r="Z1102" s="11"/>
      <c r="AA1102" s="11"/>
      <c r="AB1102" s="11"/>
    </row>
    <row r="1103" spans="6:28">
      <c r="F1103" s="11"/>
      <c r="M1103" s="11"/>
      <c r="S1103" s="11"/>
      <c r="Z1103" s="11"/>
      <c r="AA1103" s="11"/>
      <c r="AB1103" s="11"/>
    </row>
    <row r="1104" spans="6:28">
      <c r="F1104" s="11"/>
      <c r="M1104" s="11"/>
      <c r="S1104" s="11"/>
      <c r="Z1104" s="11"/>
      <c r="AA1104" s="11"/>
      <c r="AB1104" s="11"/>
    </row>
    <row r="1105" spans="6:28">
      <c r="F1105" s="11"/>
      <c r="M1105" s="11"/>
      <c r="S1105" s="11"/>
      <c r="Z1105" s="11"/>
      <c r="AA1105" s="11"/>
      <c r="AB1105" s="11"/>
    </row>
    <row r="1106" spans="6:28">
      <c r="F1106" s="11"/>
      <c r="M1106" s="11"/>
      <c r="S1106" s="11"/>
      <c r="Z1106" s="11"/>
      <c r="AA1106" s="11"/>
      <c r="AB1106" s="11"/>
    </row>
    <row r="1107" spans="6:28">
      <c r="F1107" s="11"/>
      <c r="M1107" s="11"/>
      <c r="S1107" s="11"/>
      <c r="Z1107" s="11"/>
      <c r="AA1107" s="11"/>
      <c r="AB1107" s="11"/>
    </row>
    <row r="1108" spans="6:28">
      <c r="F1108" s="11"/>
      <c r="M1108" s="11"/>
      <c r="S1108" s="11"/>
      <c r="Z1108" s="11"/>
      <c r="AA1108" s="11"/>
      <c r="AB1108" s="11"/>
    </row>
    <row r="1109" spans="6:28">
      <c r="F1109" s="11"/>
      <c r="M1109" s="11"/>
      <c r="S1109" s="11"/>
      <c r="Z1109" s="11"/>
      <c r="AA1109" s="11"/>
      <c r="AB1109" s="11"/>
    </row>
    <row r="1110" spans="6:28">
      <c r="F1110" s="11"/>
      <c r="M1110" s="11"/>
      <c r="S1110" s="11"/>
      <c r="Z1110" s="11"/>
      <c r="AA1110" s="11"/>
      <c r="AB1110" s="11"/>
    </row>
    <row r="1111" spans="6:28">
      <c r="F1111" s="11"/>
      <c r="M1111" s="11"/>
      <c r="S1111" s="11"/>
      <c r="Z1111" s="11"/>
      <c r="AA1111" s="11"/>
      <c r="AB1111" s="11"/>
    </row>
    <row r="1112" spans="6:28">
      <c r="F1112" s="11"/>
      <c r="M1112" s="11"/>
      <c r="S1112" s="11"/>
      <c r="Z1112" s="11"/>
      <c r="AA1112" s="11"/>
      <c r="AB1112" s="11"/>
    </row>
    <row r="1113" spans="6:28">
      <c r="F1113" s="11"/>
      <c r="M1113" s="11"/>
      <c r="S1113" s="11"/>
      <c r="Z1113" s="11"/>
      <c r="AA1113" s="11"/>
      <c r="AB1113" s="11"/>
    </row>
    <row r="1114" spans="6:28">
      <c r="F1114" s="11"/>
      <c r="M1114" s="11"/>
      <c r="S1114" s="11"/>
      <c r="Z1114" s="11"/>
      <c r="AA1114" s="11"/>
      <c r="AB1114" s="11"/>
    </row>
    <row r="1115" spans="6:28">
      <c r="F1115" s="11"/>
      <c r="M1115" s="11"/>
      <c r="S1115" s="11"/>
      <c r="Z1115" s="11"/>
      <c r="AA1115" s="11"/>
      <c r="AB1115" s="11"/>
    </row>
    <row r="1116" spans="6:28">
      <c r="F1116" s="11"/>
      <c r="M1116" s="11"/>
      <c r="S1116" s="11"/>
      <c r="Z1116" s="11"/>
      <c r="AA1116" s="11"/>
      <c r="AB1116" s="11"/>
    </row>
    <row r="1117" spans="6:28">
      <c r="F1117" s="11"/>
      <c r="M1117" s="11"/>
      <c r="S1117" s="11"/>
      <c r="Z1117" s="11"/>
      <c r="AA1117" s="11"/>
      <c r="AB1117" s="11"/>
    </row>
    <row r="1118" spans="6:28">
      <c r="F1118" s="11"/>
      <c r="M1118" s="11"/>
      <c r="S1118" s="11"/>
      <c r="Z1118" s="11"/>
      <c r="AA1118" s="11"/>
      <c r="AB1118" s="11"/>
    </row>
    <row r="1119" spans="6:28">
      <c r="F1119" s="11"/>
      <c r="M1119" s="11"/>
      <c r="S1119" s="11"/>
      <c r="Z1119" s="11"/>
      <c r="AA1119" s="11"/>
      <c r="AB1119" s="11"/>
    </row>
    <row r="1120" spans="6:28">
      <c r="F1120" s="11"/>
      <c r="M1120" s="11"/>
      <c r="S1120" s="11"/>
      <c r="Z1120" s="11"/>
      <c r="AA1120" s="11"/>
      <c r="AB1120" s="11"/>
    </row>
    <row r="1121" spans="6:28">
      <c r="F1121" s="11"/>
      <c r="M1121" s="11"/>
      <c r="S1121" s="11"/>
      <c r="Z1121" s="11"/>
      <c r="AA1121" s="11"/>
      <c r="AB1121" s="11"/>
    </row>
    <row r="1122" spans="6:28">
      <c r="F1122" s="11"/>
      <c r="M1122" s="11"/>
      <c r="S1122" s="11"/>
      <c r="Z1122" s="11"/>
      <c r="AA1122" s="11"/>
      <c r="AB1122" s="11"/>
    </row>
    <row r="1123" spans="6:28">
      <c r="F1123" s="11"/>
      <c r="M1123" s="11"/>
      <c r="S1123" s="11"/>
      <c r="Z1123" s="11"/>
      <c r="AA1123" s="11"/>
      <c r="AB1123" s="11"/>
    </row>
    <row r="1124" spans="6:28">
      <c r="F1124" s="11"/>
      <c r="M1124" s="11"/>
      <c r="S1124" s="11"/>
      <c r="Z1124" s="11"/>
      <c r="AA1124" s="11"/>
      <c r="AB1124" s="11"/>
    </row>
    <row r="1125" spans="6:28">
      <c r="F1125" s="11"/>
      <c r="M1125" s="11"/>
      <c r="S1125" s="11"/>
      <c r="Z1125" s="11"/>
      <c r="AA1125" s="11"/>
      <c r="AB1125" s="11"/>
    </row>
    <row r="1126" spans="6:28">
      <c r="F1126" s="11"/>
      <c r="M1126" s="11"/>
      <c r="S1126" s="11"/>
      <c r="Z1126" s="11"/>
      <c r="AA1126" s="11"/>
      <c r="AB1126" s="11"/>
    </row>
    <row r="1127" spans="6:28">
      <c r="F1127" s="11"/>
      <c r="M1127" s="11"/>
      <c r="S1127" s="11"/>
      <c r="Z1127" s="11"/>
      <c r="AA1127" s="11"/>
      <c r="AB1127" s="11"/>
    </row>
    <row r="1128" spans="6:28">
      <c r="F1128" s="11"/>
      <c r="M1128" s="11"/>
      <c r="S1128" s="11"/>
      <c r="Z1128" s="11"/>
      <c r="AA1128" s="11"/>
      <c r="AB1128" s="11"/>
    </row>
    <row r="1129" spans="6:28">
      <c r="F1129" s="11"/>
      <c r="M1129" s="11"/>
      <c r="S1129" s="11"/>
      <c r="Z1129" s="11"/>
      <c r="AA1129" s="11"/>
      <c r="AB1129" s="11"/>
    </row>
    <row r="1130" spans="6:28">
      <c r="F1130" s="11"/>
      <c r="M1130" s="11"/>
      <c r="S1130" s="11"/>
      <c r="Z1130" s="11"/>
      <c r="AA1130" s="11"/>
      <c r="AB1130" s="11"/>
    </row>
    <row r="1131" spans="6:28">
      <c r="F1131" s="11"/>
      <c r="M1131" s="11"/>
      <c r="S1131" s="11"/>
      <c r="Z1131" s="11"/>
      <c r="AA1131" s="11"/>
      <c r="AB1131" s="11"/>
    </row>
    <row r="1132" spans="6:28">
      <c r="F1132" s="11"/>
      <c r="M1132" s="11"/>
      <c r="S1132" s="11"/>
      <c r="Z1132" s="11"/>
      <c r="AA1132" s="11"/>
      <c r="AB1132" s="11"/>
    </row>
    <row r="1133" spans="6:28">
      <c r="F1133" s="11"/>
      <c r="M1133" s="11"/>
      <c r="S1133" s="11"/>
      <c r="Z1133" s="11"/>
      <c r="AA1133" s="11"/>
      <c r="AB1133" s="11"/>
    </row>
    <row r="1134" spans="6:28">
      <c r="F1134" s="11"/>
      <c r="M1134" s="11"/>
      <c r="S1134" s="11"/>
      <c r="Z1134" s="11"/>
      <c r="AA1134" s="11"/>
      <c r="AB1134" s="11"/>
    </row>
    <row r="1135" spans="6:28">
      <c r="F1135" s="11"/>
      <c r="M1135" s="11"/>
      <c r="S1135" s="11"/>
      <c r="Z1135" s="11"/>
      <c r="AA1135" s="11"/>
      <c r="AB1135" s="11"/>
    </row>
    <row r="1136" spans="6:28">
      <c r="F1136" s="11"/>
      <c r="M1136" s="11"/>
      <c r="S1136" s="11"/>
      <c r="Z1136" s="11"/>
      <c r="AA1136" s="11"/>
      <c r="AB1136" s="11"/>
    </row>
    <row r="1137" spans="6:28">
      <c r="F1137" s="11"/>
      <c r="M1137" s="11"/>
      <c r="S1137" s="11"/>
      <c r="Z1137" s="11"/>
      <c r="AA1137" s="11"/>
      <c r="AB1137" s="11"/>
    </row>
    <row r="1138" spans="6:28">
      <c r="F1138" s="11"/>
      <c r="M1138" s="11"/>
      <c r="S1138" s="11"/>
      <c r="Z1138" s="11"/>
      <c r="AA1138" s="11"/>
      <c r="AB1138" s="11"/>
    </row>
    <row r="1139" spans="6:28">
      <c r="F1139" s="11"/>
      <c r="M1139" s="11"/>
      <c r="S1139" s="11"/>
      <c r="Z1139" s="11"/>
      <c r="AA1139" s="11"/>
      <c r="AB1139" s="11"/>
    </row>
    <row r="1140" spans="6:28">
      <c r="F1140" s="11"/>
      <c r="M1140" s="11"/>
      <c r="S1140" s="11"/>
      <c r="Z1140" s="11"/>
      <c r="AA1140" s="11"/>
      <c r="AB1140" s="11"/>
    </row>
    <row r="1141" spans="6:28">
      <c r="F1141" s="11"/>
      <c r="M1141" s="11"/>
      <c r="S1141" s="11"/>
      <c r="Z1141" s="11"/>
      <c r="AA1141" s="11"/>
      <c r="AB1141" s="11"/>
    </row>
    <row r="1142" spans="6:28">
      <c r="F1142" s="11"/>
      <c r="M1142" s="11"/>
      <c r="S1142" s="11"/>
      <c r="Z1142" s="11"/>
      <c r="AA1142" s="11"/>
      <c r="AB1142" s="11"/>
    </row>
    <row r="1143" spans="6:28">
      <c r="F1143" s="11"/>
      <c r="M1143" s="11"/>
      <c r="S1143" s="11"/>
      <c r="Z1143" s="11"/>
      <c r="AA1143" s="11"/>
      <c r="AB1143" s="11"/>
    </row>
    <row r="1144" spans="6:28">
      <c r="F1144" s="11"/>
      <c r="M1144" s="11"/>
      <c r="S1144" s="11"/>
      <c r="Z1144" s="11"/>
      <c r="AA1144" s="11"/>
      <c r="AB1144" s="11"/>
    </row>
    <row r="1145" spans="6:28">
      <c r="F1145" s="11"/>
      <c r="M1145" s="11"/>
      <c r="S1145" s="11"/>
      <c r="Z1145" s="11"/>
      <c r="AA1145" s="11"/>
      <c r="AB1145" s="11"/>
    </row>
    <row r="1146" spans="6:28">
      <c r="F1146" s="11"/>
      <c r="M1146" s="11"/>
      <c r="S1146" s="11"/>
      <c r="Z1146" s="11"/>
      <c r="AA1146" s="11"/>
      <c r="AB1146" s="11"/>
    </row>
    <row r="1147" spans="6:28">
      <c r="F1147" s="11"/>
      <c r="M1147" s="11"/>
      <c r="S1147" s="11"/>
      <c r="Z1147" s="11"/>
      <c r="AA1147" s="11"/>
      <c r="AB1147" s="11"/>
    </row>
    <row r="1148" spans="6:28">
      <c r="F1148" s="11"/>
      <c r="M1148" s="11"/>
      <c r="S1148" s="11"/>
      <c r="Z1148" s="11"/>
      <c r="AA1148" s="11"/>
      <c r="AB1148" s="11"/>
    </row>
    <row r="1149" spans="6:28">
      <c r="F1149" s="11"/>
      <c r="M1149" s="11"/>
      <c r="S1149" s="11"/>
      <c r="Z1149" s="11"/>
      <c r="AA1149" s="11"/>
      <c r="AB1149" s="11"/>
    </row>
    <row r="1150" spans="6:28">
      <c r="F1150" s="11"/>
      <c r="M1150" s="11"/>
      <c r="S1150" s="11"/>
      <c r="Z1150" s="11"/>
      <c r="AA1150" s="11"/>
      <c r="AB1150" s="11"/>
    </row>
    <row r="1151" spans="6:28">
      <c r="F1151" s="11"/>
      <c r="M1151" s="11"/>
      <c r="S1151" s="11"/>
      <c r="Z1151" s="11"/>
      <c r="AA1151" s="11"/>
      <c r="AB1151" s="11"/>
    </row>
    <row r="1152" spans="6:28">
      <c r="F1152" s="11"/>
      <c r="M1152" s="11"/>
      <c r="S1152" s="11"/>
      <c r="Z1152" s="11"/>
      <c r="AA1152" s="11"/>
      <c r="AB1152" s="11"/>
    </row>
    <row r="1153" spans="6:28">
      <c r="F1153" s="11"/>
      <c r="M1153" s="11"/>
      <c r="S1153" s="11"/>
      <c r="Z1153" s="11"/>
      <c r="AA1153" s="11"/>
      <c r="AB1153" s="11"/>
    </row>
    <row r="1154" spans="6:28">
      <c r="F1154" s="11"/>
      <c r="M1154" s="11"/>
      <c r="S1154" s="11"/>
      <c r="Z1154" s="11"/>
      <c r="AA1154" s="11"/>
      <c r="AB1154" s="11"/>
    </row>
    <row r="1155" spans="6:28">
      <c r="F1155" s="11"/>
      <c r="M1155" s="11"/>
      <c r="S1155" s="11"/>
      <c r="Z1155" s="11"/>
      <c r="AA1155" s="11"/>
      <c r="AB1155" s="11"/>
    </row>
    <row r="1156" spans="6:28">
      <c r="F1156" s="11"/>
      <c r="M1156" s="11"/>
      <c r="S1156" s="11"/>
      <c r="Z1156" s="11"/>
      <c r="AA1156" s="11"/>
      <c r="AB1156" s="11"/>
    </row>
    <row r="1157" spans="6:28">
      <c r="F1157" s="11"/>
      <c r="M1157" s="11"/>
      <c r="S1157" s="11"/>
      <c r="Z1157" s="11"/>
      <c r="AA1157" s="11"/>
      <c r="AB1157" s="11"/>
    </row>
    <row r="1158" spans="6:28">
      <c r="F1158" s="11"/>
      <c r="M1158" s="11"/>
      <c r="S1158" s="11"/>
      <c r="Z1158" s="11"/>
      <c r="AA1158" s="11"/>
      <c r="AB1158" s="11"/>
    </row>
    <row r="1159" spans="6:28">
      <c r="F1159" s="11"/>
      <c r="M1159" s="11"/>
      <c r="S1159" s="11"/>
      <c r="Z1159" s="11"/>
      <c r="AA1159" s="11"/>
      <c r="AB1159" s="11"/>
    </row>
    <row r="1160" spans="6:28">
      <c r="F1160" s="11"/>
      <c r="M1160" s="11"/>
      <c r="S1160" s="11"/>
      <c r="Z1160" s="11"/>
      <c r="AA1160" s="11"/>
      <c r="AB1160" s="11"/>
    </row>
    <row r="1161" spans="6:28">
      <c r="F1161" s="11"/>
      <c r="M1161" s="11"/>
      <c r="S1161" s="11"/>
      <c r="Z1161" s="11"/>
      <c r="AA1161" s="11"/>
      <c r="AB1161" s="11"/>
    </row>
    <row r="1162" spans="6:28">
      <c r="F1162" s="11"/>
      <c r="M1162" s="11"/>
      <c r="S1162" s="11"/>
      <c r="Z1162" s="11"/>
      <c r="AA1162" s="11"/>
      <c r="AB1162" s="11"/>
    </row>
    <row r="1163" spans="6:28">
      <c r="F1163" s="11"/>
      <c r="M1163" s="11"/>
      <c r="S1163" s="11"/>
      <c r="Z1163" s="11"/>
      <c r="AA1163" s="11"/>
      <c r="AB1163" s="11"/>
    </row>
    <row r="1164" spans="6:28">
      <c r="F1164" s="11"/>
      <c r="M1164" s="11"/>
      <c r="S1164" s="11"/>
      <c r="Z1164" s="11"/>
      <c r="AA1164" s="11"/>
      <c r="AB1164" s="11"/>
    </row>
    <row r="1165" spans="6:28">
      <c r="F1165" s="11"/>
      <c r="M1165" s="11"/>
      <c r="S1165" s="11"/>
      <c r="Z1165" s="11"/>
      <c r="AA1165" s="11"/>
      <c r="AB1165" s="11"/>
    </row>
    <row r="1166" spans="6:28">
      <c r="F1166" s="11"/>
      <c r="M1166" s="11"/>
      <c r="S1166" s="11"/>
      <c r="Z1166" s="11"/>
      <c r="AA1166" s="11"/>
      <c r="AB1166" s="11"/>
    </row>
    <row r="1167" spans="6:28">
      <c r="F1167" s="11"/>
      <c r="M1167" s="11"/>
      <c r="S1167" s="11"/>
      <c r="Z1167" s="11"/>
      <c r="AA1167" s="11"/>
      <c r="AB1167" s="11"/>
    </row>
    <row r="1168" spans="6:28">
      <c r="F1168" s="11"/>
      <c r="M1168" s="11"/>
      <c r="S1168" s="11"/>
      <c r="Z1168" s="11"/>
      <c r="AA1168" s="11"/>
      <c r="AB1168" s="11"/>
    </row>
    <row r="1169" spans="6:28">
      <c r="F1169" s="11"/>
      <c r="M1169" s="11"/>
      <c r="S1169" s="11"/>
      <c r="Z1169" s="11"/>
      <c r="AA1169" s="11"/>
      <c r="AB1169" s="11"/>
    </row>
    <row r="1170" spans="6:28">
      <c r="F1170" s="11"/>
      <c r="M1170" s="11"/>
      <c r="S1170" s="11"/>
      <c r="Z1170" s="11"/>
      <c r="AA1170" s="11"/>
      <c r="AB1170" s="11"/>
    </row>
    <row r="1171" spans="6:28">
      <c r="F1171" s="11"/>
      <c r="M1171" s="11"/>
      <c r="S1171" s="11"/>
      <c r="Z1171" s="11"/>
      <c r="AA1171" s="11"/>
      <c r="AB1171" s="11"/>
    </row>
    <row r="1172" spans="6:28">
      <c r="F1172" s="11"/>
      <c r="M1172" s="11"/>
      <c r="S1172" s="11"/>
      <c r="Z1172" s="11"/>
      <c r="AA1172" s="11"/>
      <c r="AB1172" s="11"/>
    </row>
    <row r="1173" spans="6:28">
      <c r="F1173" s="11"/>
      <c r="M1173" s="11"/>
      <c r="S1173" s="11"/>
      <c r="Z1173" s="11"/>
      <c r="AA1173" s="11"/>
      <c r="AB1173" s="11"/>
    </row>
    <row r="1174" spans="6:28">
      <c r="F1174" s="11"/>
      <c r="M1174" s="11"/>
      <c r="S1174" s="11"/>
      <c r="Z1174" s="11"/>
      <c r="AA1174" s="11"/>
      <c r="AB1174" s="11"/>
    </row>
    <row r="1175" spans="6:28">
      <c r="F1175" s="11"/>
      <c r="M1175" s="11"/>
      <c r="S1175" s="11"/>
      <c r="Z1175" s="11"/>
      <c r="AA1175" s="11"/>
      <c r="AB1175" s="11"/>
    </row>
    <row r="1176" spans="6:28">
      <c r="F1176" s="11"/>
      <c r="M1176" s="11"/>
      <c r="S1176" s="11"/>
      <c r="Z1176" s="11"/>
      <c r="AA1176" s="11"/>
      <c r="AB1176" s="11"/>
    </row>
    <row r="1177" spans="6:28">
      <c r="F1177" s="11"/>
      <c r="M1177" s="11"/>
      <c r="S1177" s="11"/>
      <c r="Z1177" s="11"/>
      <c r="AA1177" s="11"/>
      <c r="AB1177" s="11"/>
    </row>
    <row r="1178" spans="6:28">
      <c r="F1178" s="11"/>
      <c r="M1178" s="11"/>
      <c r="S1178" s="11"/>
      <c r="Z1178" s="11"/>
      <c r="AA1178" s="11"/>
      <c r="AB1178" s="11"/>
    </row>
    <row r="1179" spans="6:28">
      <c r="F1179" s="11"/>
      <c r="M1179" s="11"/>
      <c r="S1179" s="11"/>
      <c r="Z1179" s="11"/>
      <c r="AA1179" s="11"/>
      <c r="AB1179" s="11"/>
    </row>
    <row r="1180" spans="6:28">
      <c r="F1180" s="11"/>
      <c r="M1180" s="11"/>
      <c r="S1180" s="11"/>
      <c r="Z1180" s="11"/>
      <c r="AA1180" s="11"/>
      <c r="AB1180" s="11"/>
    </row>
    <row r="1181" spans="6:28">
      <c r="F1181" s="11"/>
      <c r="M1181" s="11"/>
      <c r="S1181" s="11"/>
      <c r="Z1181" s="11"/>
      <c r="AA1181" s="11"/>
      <c r="AB1181" s="11"/>
    </row>
    <row r="1182" spans="6:28">
      <c r="F1182" s="11"/>
      <c r="M1182" s="11"/>
      <c r="S1182" s="11"/>
      <c r="Z1182" s="11"/>
      <c r="AA1182" s="11"/>
      <c r="AB1182" s="11"/>
    </row>
    <row r="1183" spans="6:28">
      <c r="F1183" s="11"/>
      <c r="M1183" s="11"/>
      <c r="S1183" s="11"/>
      <c r="Z1183" s="11"/>
      <c r="AA1183" s="11"/>
      <c r="AB1183" s="11"/>
    </row>
    <row r="1184" spans="6:28">
      <c r="F1184" s="11"/>
      <c r="M1184" s="11"/>
      <c r="S1184" s="11"/>
      <c r="Z1184" s="11"/>
      <c r="AA1184" s="11"/>
      <c r="AB1184" s="11"/>
    </row>
    <row r="1185" spans="6:28">
      <c r="F1185" s="11"/>
      <c r="M1185" s="11"/>
      <c r="S1185" s="11"/>
      <c r="Z1185" s="11"/>
      <c r="AA1185" s="11"/>
      <c r="AB1185" s="11"/>
    </row>
    <row r="1186" spans="6:28">
      <c r="F1186" s="11"/>
      <c r="M1186" s="11"/>
      <c r="S1186" s="11"/>
      <c r="Z1186" s="11"/>
      <c r="AA1186" s="11"/>
      <c r="AB1186" s="11"/>
    </row>
    <row r="1187" spans="6:28">
      <c r="F1187" s="11"/>
      <c r="M1187" s="11"/>
      <c r="S1187" s="11"/>
      <c r="Z1187" s="11"/>
      <c r="AA1187" s="11"/>
      <c r="AB1187" s="11"/>
    </row>
    <row r="1188" spans="6:28">
      <c r="F1188" s="11"/>
      <c r="M1188" s="11"/>
      <c r="S1188" s="11"/>
      <c r="Z1188" s="11"/>
      <c r="AA1188" s="11"/>
      <c r="AB1188" s="11"/>
    </row>
    <row r="1189" spans="6:28">
      <c r="F1189" s="11"/>
      <c r="M1189" s="11"/>
      <c r="S1189" s="11"/>
      <c r="Z1189" s="11"/>
      <c r="AA1189" s="11"/>
      <c r="AB1189" s="11"/>
    </row>
    <row r="1190" spans="6:28">
      <c r="F1190" s="11"/>
      <c r="M1190" s="11"/>
      <c r="S1190" s="11"/>
      <c r="Z1190" s="11"/>
      <c r="AA1190" s="11"/>
      <c r="AB1190" s="11"/>
    </row>
    <row r="1191" spans="6:28">
      <c r="F1191" s="11"/>
      <c r="M1191" s="11"/>
      <c r="S1191" s="11"/>
      <c r="Z1191" s="11"/>
      <c r="AA1191" s="11"/>
      <c r="AB1191" s="11"/>
    </row>
    <row r="1192" spans="6:28">
      <c r="F1192" s="11"/>
      <c r="M1192" s="11"/>
      <c r="S1192" s="11"/>
      <c r="Z1192" s="11"/>
      <c r="AA1192" s="11"/>
      <c r="AB1192" s="11"/>
    </row>
    <row r="1193" spans="6:28">
      <c r="F1193" s="11"/>
      <c r="M1193" s="11"/>
      <c r="S1193" s="11"/>
      <c r="Z1193" s="11"/>
      <c r="AA1193" s="11"/>
      <c r="AB1193" s="11"/>
    </row>
    <row r="1194" spans="6:28">
      <c r="F1194" s="11"/>
      <c r="M1194" s="11"/>
      <c r="S1194" s="11"/>
      <c r="Z1194" s="11"/>
      <c r="AA1194" s="11"/>
      <c r="AB1194" s="11"/>
    </row>
    <row r="1195" spans="6:28">
      <c r="F1195" s="11"/>
      <c r="M1195" s="11"/>
      <c r="S1195" s="11"/>
      <c r="Z1195" s="11"/>
      <c r="AA1195" s="11"/>
      <c r="AB1195" s="11"/>
    </row>
    <row r="1196" spans="6:28">
      <c r="F1196" s="11"/>
      <c r="M1196" s="11"/>
      <c r="S1196" s="11"/>
      <c r="Z1196" s="11"/>
      <c r="AA1196" s="11"/>
      <c r="AB1196" s="11"/>
    </row>
    <row r="1197" spans="6:28">
      <c r="F1197" s="11"/>
      <c r="M1197" s="11"/>
      <c r="S1197" s="11"/>
      <c r="Z1197" s="11"/>
      <c r="AA1197" s="11"/>
      <c r="AB1197" s="11"/>
    </row>
    <row r="1198" spans="6:28">
      <c r="F1198" s="11"/>
      <c r="M1198" s="11"/>
      <c r="S1198" s="11"/>
      <c r="Z1198" s="11"/>
      <c r="AA1198" s="11"/>
      <c r="AB1198" s="11"/>
    </row>
    <row r="1199" spans="6:28">
      <c r="F1199" s="11"/>
      <c r="M1199" s="11"/>
      <c r="S1199" s="11"/>
      <c r="Z1199" s="11"/>
      <c r="AA1199" s="11"/>
      <c r="AB1199" s="11"/>
    </row>
    <row r="1200" spans="6:28">
      <c r="F1200" s="11"/>
      <c r="M1200" s="11"/>
      <c r="S1200" s="11"/>
      <c r="Z1200" s="11"/>
      <c r="AA1200" s="11"/>
      <c r="AB1200" s="11"/>
    </row>
    <row r="1201" spans="6:28">
      <c r="F1201" s="11"/>
      <c r="M1201" s="11"/>
      <c r="S1201" s="11"/>
      <c r="Z1201" s="11"/>
      <c r="AA1201" s="11"/>
      <c r="AB1201" s="11"/>
    </row>
    <row r="1202" spans="6:28">
      <c r="F1202" s="11"/>
      <c r="M1202" s="11"/>
      <c r="S1202" s="11"/>
      <c r="Z1202" s="11"/>
      <c r="AA1202" s="11"/>
      <c r="AB1202" s="11"/>
    </row>
    <row r="1203" spans="6:28">
      <c r="F1203" s="11"/>
      <c r="M1203" s="11"/>
      <c r="S1203" s="11"/>
      <c r="Z1203" s="11"/>
      <c r="AA1203" s="11"/>
      <c r="AB1203" s="11"/>
    </row>
    <row r="1204" spans="6:28">
      <c r="F1204" s="11"/>
      <c r="M1204" s="11"/>
      <c r="S1204" s="11"/>
      <c r="Z1204" s="11"/>
      <c r="AA1204" s="11"/>
      <c r="AB1204" s="11"/>
    </row>
    <row r="1205" spans="6:28">
      <c r="F1205" s="11"/>
      <c r="M1205" s="11"/>
      <c r="S1205" s="11"/>
      <c r="Z1205" s="11"/>
      <c r="AA1205" s="11"/>
      <c r="AB1205" s="11"/>
    </row>
    <row r="1206" spans="6:28">
      <c r="F1206" s="11"/>
      <c r="M1206" s="11"/>
      <c r="S1206" s="11"/>
      <c r="Z1206" s="11"/>
      <c r="AA1206" s="11"/>
      <c r="AB1206" s="11"/>
    </row>
    <row r="1207" spans="6:28">
      <c r="F1207" s="11"/>
      <c r="M1207" s="11"/>
      <c r="S1207" s="11"/>
      <c r="Z1207" s="11"/>
      <c r="AA1207" s="11"/>
      <c r="AB1207" s="11"/>
    </row>
    <row r="1208" spans="6:28">
      <c r="F1208" s="11"/>
      <c r="M1208" s="11"/>
      <c r="S1208" s="11"/>
      <c r="Z1208" s="11"/>
      <c r="AA1208" s="11"/>
      <c r="AB1208" s="11"/>
    </row>
    <row r="1209" spans="6:28">
      <c r="F1209" s="11"/>
      <c r="M1209" s="11"/>
      <c r="S1209" s="11"/>
      <c r="Z1209" s="11"/>
      <c r="AA1209" s="11"/>
      <c r="AB1209" s="11"/>
    </row>
    <row r="1210" spans="6:28">
      <c r="F1210" s="11"/>
      <c r="M1210" s="11"/>
      <c r="S1210" s="11"/>
      <c r="Z1210" s="11"/>
      <c r="AA1210" s="11"/>
      <c r="AB1210" s="11"/>
    </row>
    <row r="1211" spans="6:28">
      <c r="F1211" s="11"/>
      <c r="M1211" s="11"/>
      <c r="S1211" s="11"/>
      <c r="Z1211" s="11"/>
      <c r="AA1211" s="11"/>
      <c r="AB1211" s="11"/>
    </row>
    <row r="1212" spans="6:28">
      <c r="F1212" s="11"/>
      <c r="M1212" s="11"/>
      <c r="S1212" s="11"/>
      <c r="Z1212" s="11"/>
      <c r="AA1212" s="11"/>
      <c r="AB1212" s="11"/>
    </row>
    <row r="1213" spans="6:28">
      <c r="F1213" s="11"/>
      <c r="M1213" s="11"/>
      <c r="S1213" s="11"/>
      <c r="Z1213" s="11"/>
      <c r="AA1213" s="11"/>
      <c r="AB1213" s="11"/>
    </row>
    <row r="1214" spans="6:28">
      <c r="F1214" s="11"/>
      <c r="M1214" s="11"/>
      <c r="S1214" s="11"/>
      <c r="Z1214" s="11"/>
      <c r="AA1214" s="11"/>
      <c r="AB1214" s="11"/>
    </row>
    <row r="1215" spans="6:28">
      <c r="F1215" s="11"/>
      <c r="M1215" s="11"/>
      <c r="S1215" s="11"/>
      <c r="Z1215" s="11"/>
      <c r="AA1215" s="11"/>
      <c r="AB1215" s="11"/>
    </row>
    <row r="1216" spans="6:28">
      <c r="F1216" s="11"/>
      <c r="M1216" s="11"/>
      <c r="S1216" s="11"/>
      <c r="Z1216" s="11"/>
      <c r="AA1216" s="11"/>
      <c r="AB1216" s="11"/>
    </row>
    <row r="1217" spans="6:28">
      <c r="F1217" s="11"/>
      <c r="M1217" s="11"/>
      <c r="S1217" s="11"/>
      <c r="Z1217" s="11"/>
      <c r="AA1217" s="11"/>
      <c r="AB1217" s="11"/>
    </row>
    <row r="1218" spans="6:28">
      <c r="F1218" s="11"/>
      <c r="M1218" s="11"/>
      <c r="S1218" s="11"/>
      <c r="Z1218" s="11"/>
      <c r="AA1218" s="11"/>
      <c r="AB1218" s="11"/>
    </row>
    <row r="1219" spans="6:28">
      <c r="F1219" s="11"/>
      <c r="M1219" s="11"/>
      <c r="S1219" s="11"/>
      <c r="Z1219" s="11"/>
      <c r="AA1219" s="11"/>
      <c r="AB1219" s="11"/>
    </row>
    <row r="1220" spans="6:28">
      <c r="F1220" s="11"/>
      <c r="M1220" s="11"/>
      <c r="S1220" s="11"/>
      <c r="Z1220" s="11"/>
      <c r="AA1220" s="11"/>
      <c r="AB1220" s="11"/>
    </row>
    <row r="1221" spans="6:28">
      <c r="F1221" s="11"/>
      <c r="M1221" s="11"/>
      <c r="S1221" s="11"/>
      <c r="Z1221" s="11"/>
      <c r="AA1221" s="11"/>
      <c r="AB1221" s="11"/>
    </row>
    <row r="1222" spans="6:28">
      <c r="F1222" s="11"/>
      <c r="M1222" s="11"/>
      <c r="S1222" s="11"/>
      <c r="Z1222" s="11"/>
      <c r="AA1222" s="11"/>
      <c r="AB1222" s="11"/>
    </row>
    <row r="1223" spans="6:28">
      <c r="F1223" s="11"/>
      <c r="M1223" s="11"/>
      <c r="S1223" s="11"/>
      <c r="Z1223" s="11"/>
      <c r="AA1223" s="11"/>
      <c r="AB1223" s="11"/>
    </row>
    <row r="1224" spans="6:28">
      <c r="F1224" s="11"/>
      <c r="M1224" s="11"/>
      <c r="S1224" s="11"/>
      <c r="Z1224" s="11"/>
      <c r="AA1224" s="11"/>
      <c r="AB1224" s="11"/>
    </row>
    <row r="1225" spans="6:28">
      <c r="F1225" s="11"/>
      <c r="M1225" s="11"/>
      <c r="S1225" s="11"/>
      <c r="Z1225" s="11"/>
      <c r="AA1225" s="11"/>
      <c r="AB1225" s="11"/>
    </row>
    <row r="1226" spans="6:28">
      <c r="F1226" s="11"/>
      <c r="M1226" s="11"/>
      <c r="S1226" s="11"/>
      <c r="Z1226" s="11"/>
      <c r="AA1226" s="11"/>
      <c r="AB1226" s="11"/>
    </row>
    <row r="1227" spans="6:28">
      <c r="F1227" s="11"/>
      <c r="M1227" s="11"/>
      <c r="S1227" s="11"/>
      <c r="Z1227" s="11"/>
      <c r="AA1227" s="11"/>
      <c r="AB1227" s="11"/>
    </row>
    <row r="1228" spans="6:28">
      <c r="F1228" s="11"/>
      <c r="M1228" s="11"/>
      <c r="S1228" s="11"/>
      <c r="Z1228" s="11"/>
      <c r="AA1228" s="11"/>
      <c r="AB1228" s="11"/>
    </row>
    <row r="1229" spans="6:28">
      <c r="F1229" s="11"/>
      <c r="M1229" s="11"/>
      <c r="S1229" s="11"/>
      <c r="Z1229" s="11"/>
      <c r="AA1229" s="11"/>
      <c r="AB1229" s="11"/>
    </row>
    <row r="1230" spans="6:28">
      <c r="F1230" s="11"/>
      <c r="M1230" s="11"/>
      <c r="S1230" s="11"/>
      <c r="Z1230" s="11"/>
      <c r="AA1230" s="11"/>
      <c r="AB1230" s="11"/>
    </row>
    <row r="1231" spans="6:28">
      <c r="F1231" s="11"/>
      <c r="M1231" s="11"/>
      <c r="S1231" s="11"/>
      <c r="Z1231" s="11"/>
      <c r="AA1231" s="11"/>
      <c r="AB1231" s="11"/>
    </row>
    <row r="1232" spans="6:28">
      <c r="F1232" s="11"/>
      <c r="M1232" s="11"/>
      <c r="S1232" s="11"/>
      <c r="Z1232" s="11"/>
      <c r="AA1232" s="11"/>
      <c r="AB1232" s="11"/>
    </row>
    <row r="1233" spans="6:28">
      <c r="F1233" s="11"/>
      <c r="M1233" s="11"/>
      <c r="S1233" s="11"/>
      <c r="Z1233" s="11"/>
      <c r="AA1233" s="11"/>
      <c r="AB1233" s="11"/>
    </row>
    <row r="1234" spans="6:28">
      <c r="F1234" s="11"/>
      <c r="M1234" s="11"/>
      <c r="S1234" s="11"/>
      <c r="Z1234" s="11"/>
      <c r="AA1234" s="11"/>
      <c r="AB1234" s="11"/>
    </row>
    <row r="1235" spans="6:28">
      <c r="F1235" s="11"/>
      <c r="M1235" s="11"/>
      <c r="S1235" s="11"/>
      <c r="Z1235" s="11"/>
      <c r="AA1235" s="11"/>
      <c r="AB1235" s="11"/>
    </row>
    <row r="1236" spans="6:28">
      <c r="F1236" s="11"/>
      <c r="M1236" s="11"/>
      <c r="S1236" s="11"/>
      <c r="Z1236" s="11"/>
      <c r="AA1236" s="11"/>
      <c r="AB1236" s="11"/>
    </row>
    <row r="1237" spans="6:28">
      <c r="F1237" s="11"/>
      <c r="M1237" s="11"/>
      <c r="S1237" s="11"/>
      <c r="Z1237" s="11"/>
      <c r="AA1237" s="11"/>
      <c r="AB1237" s="11"/>
    </row>
    <row r="1238" spans="6:28">
      <c r="F1238" s="11"/>
      <c r="M1238" s="11"/>
      <c r="S1238" s="11"/>
      <c r="Z1238" s="11"/>
      <c r="AA1238" s="11"/>
      <c r="AB1238" s="11"/>
    </row>
    <row r="1239" spans="6:28">
      <c r="F1239" s="11"/>
      <c r="M1239" s="11"/>
      <c r="S1239" s="11"/>
      <c r="Z1239" s="11"/>
      <c r="AA1239" s="11"/>
      <c r="AB1239" s="11"/>
    </row>
    <row r="1240" spans="6:28">
      <c r="F1240" s="11"/>
      <c r="M1240" s="11"/>
      <c r="S1240" s="11"/>
      <c r="Z1240" s="11"/>
      <c r="AA1240" s="11"/>
      <c r="AB1240" s="11"/>
    </row>
    <row r="1241" spans="6:28">
      <c r="F1241" s="11"/>
      <c r="M1241" s="11"/>
      <c r="S1241" s="11"/>
      <c r="Z1241" s="11"/>
      <c r="AA1241" s="11"/>
      <c r="AB1241" s="11"/>
    </row>
    <row r="1242" spans="6:28">
      <c r="F1242" s="11"/>
      <c r="M1242" s="11"/>
      <c r="S1242" s="11"/>
      <c r="Z1242" s="11"/>
      <c r="AA1242" s="11"/>
      <c r="AB1242" s="11"/>
    </row>
    <row r="1243" spans="6:28">
      <c r="F1243" s="11"/>
      <c r="M1243" s="11"/>
      <c r="S1243" s="11"/>
      <c r="Z1243" s="11"/>
      <c r="AA1243" s="11"/>
      <c r="AB1243" s="11"/>
    </row>
    <row r="1244" spans="6:28">
      <c r="F1244" s="11"/>
      <c r="M1244" s="11"/>
      <c r="S1244" s="11"/>
      <c r="Z1244" s="11"/>
      <c r="AA1244" s="11"/>
      <c r="AB1244" s="11"/>
    </row>
    <row r="1245" spans="6:28">
      <c r="F1245" s="11"/>
      <c r="M1245" s="11"/>
      <c r="S1245" s="11"/>
      <c r="Z1245" s="11"/>
      <c r="AA1245" s="11"/>
      <c r="AB1245" s="11"/>
    </row>
    <row r="1246" spans="6:28">
      <c r="F1246" s="11"/>
      <c r="M1246" s="11"/>
      <c r="S1246" s="11"/>
      <c r="Z1246" s="11"/>
      <c r="AA1246" s="11"/>
      <c r="AB1246" s="11"/>
    </row>
    <row r="1247" spans="6:28">
      <c r="F1247" s="11"/>
      <c r="M1247" s="11"/>
      <c r="S1247" s="11"/>
      <c r="Z1247" s="11"/>
      <c r="AA1247" s="11"/>
      <c r="AB1247" s="11"/>
    </row>
    <row r="1248" spans="6:28">
      <c r="F1248" s="11"/>
      <c r="M1248" s="11"/>
      <c r="S1248" s="11"/>
      <c r="Z1248" s="11"/>
      <c r="AA1248" s="11"/>
      <c r="AB1248" s="11"/>
    </row>
    <row r="1249" spans="6:28">
      <c r="F1249" s="11"/>
      <c r="M1249" s="11"/>
      <c r="S1249" s="11"/>
      <c r="Z1249" s="11"/>
      <c r="AA1249" s="11"/>
      <c r="AB1249" s="11"/>
    </row>
    <row r="1250" spans="6:28">
      <c r="F1250" s="11"/>
      <c r="M1250" s="11"/>
      <c r="S1250" s="11"/>
      <c r="Z1250" s="11"/>
      <c r="AA1250" s="11"/>
      <c r="AB1250" s="11"/>
    </row>
    <row r="1251" spans="6:28">
      <c r="F1251" s="11"/>
      <c r="M1251" s="11"/>
      <c r="S1251" s="11"/>
      <c r="Z1251" s="11"/>
      <c r="AA1251" s="11"/>
      <c r="AB1251" s="11"/>
    </row>
    <row r="1252" spans="6:28">
      <c r="F1252" s="11"/>
      <c r="M1252" s="11"/>
      <c r="S1252" s="11"/>
      <c r="Z1252" s="11"/>
      <c r="AA1252" s="11"/>
      <c r="AB1252" s="11"/>
    </row>
    <row r="1253" spans="6:28">
      <c r="F1253" s="11"/>
      <c r="M1253" s="11"/>
      <c r="S1253" s="11"/>
      <c r="Z1253" s="11"/>
      <c r="AA1253" s="11"/>
      <c r="AB1253" s="11"/>
    </row>
    <row r="1254" spans="6:28">
      <c r="F1254" s="11"/>
      <c r="M1254" s="11"/>
      <c r="S1254" s="11"/>
      <c r="Z1254" s="11"/>
      <c r="AA1254" s="11"/>
      <c r="AB1254" s="11"/>
    </row>
    <row r="1255" spans="6:28">
      <c r="F1255" s="11"/>
      <c r="M1255" s="11"/>
      <c r="S1255" s="11"/>
      <c r="Z1255" s="11"/>
      <c r="AA1255" s="11"/>
      <c r="AB1255" s="11"/>
    </row>
    <row r="1256" spans="6:28">
      <c r="F1256" s="11"/>
      <c r="M1256" s="11"/>
      <c r="S1256" s="11"/>
      <c r="Z1256" s="11"/>
      <c r="AA1256" s="11"/>
      <c r="AB1256" s="11"/>
    </row>
    <row r="1257" spans="6:28">
      <c r="F1257" s="11"/>
      <c r="M1257" s="11"/>
      <c r="S1257" s="11"/>
      <c r="Z1257" s="11"/>
      <c r="AA1257" s="11"/>
      <c r="AB1257" s="11"/>
    </row>
    <row r="1258" spans="6:28">
      <c r="F1258" s="11"/>
      <c r="M1258" s="11"/>
      <c r="S1258" s="11"/>
      <c r="Z1258" s="11"/>
      <c r="AA1258" s="11"/>
      <c r="AB1258" s="11"/>
    </row>
    <row r="1259" spans="6:28">
      <c r="F1259" s="11"/>
      <c r="M1259" s="11"/>
      <c r="S1259" s="11"/>
      <c r="Z1259" s="11"/>
      <c r="AA1259" s="11"/>
      <c r="AB1259" s="11"/>
    </row>
    <row r="1260" spans="6:28">
      <c r="F1260" s="11"/>
      <c r="M1260" s="11"/>
      <c r="S1260" s="11"/>
      <c r="Z1260" s="11"/>
      <c r="AA1260" s="11"/>
      <c r="AB1260" s="11"/>
    </row>
    <row r="1261" spans="6:28">
      <c r="F1261" s="11"/>
      <c r="M1261" s="11"/>
      <c r="S1261" s="11"/>
      <c r="Z1261" s="11"/>
      <c r="AA1261" s="11"/>
      <c r="AB1261" s="11"/>
    </row>
    <row r="1262" spans="6:28">
      <c r="F1262" s="11"/>
      <c r="M1262" s="11"/>
      <c r="S1262" s="11"/>
      <c r="Z1262" s="11"/>
      <c r="AA1262" s="11"/>
      <c r="AB1262" s="11"/>
    </row>
    <row r="1263" spans="6:28">
      <c r="F1263" s="11"/>
      <c r="M1263" s="11"/>
      <c r="S1263" s="11"/>
      <c r="Z1263" s="11"/>
      <c r="AA1263" s="11"/>
      <c r="AB1263" s="11"/>
    </row>
    <row r="1264" spans="6:28">
      <c r="F1264" s="11"/>
      <c r="M1264" s="11"/>
      <c r="S1264" s="11"/>
      <c r="Z1264" s="11"/>
      <c r="AA1264" s="11"/>
      <c r="AB1264" s="11"/>
    </row>
    <row r="1265" spans="6:28">
      <c r="F1265" s="11"/>
      <c r="M1265" s="11"/>
      <c r="S1265" s="11"/>
      <c r="Z1265" s="11"/>
      <c r="AA1265" s="11"/>
      <c r="AB1265" s="11"/>
    </row>
    <row r="1266" spans="6:28">
      <c r="F1266" s="11"/>
      <c r="M1266" s="11"/>
      <c r="S1266" s="11"/>
      <c r="Z1266" s="11"/>
      <c r="AA1266" s="11"/>
      <c r="AB1266" s="11"/>
    </row>
    <row r="1267" spans="6:28">
      <c r="F1267" s="11"/>
      <c r="M1267" s="11"/>
      <c r="S1267" s="11"/>
      <c r="Z1267" s="11"/>
      <c r="AA1267" s="11"/>
      <c r="AB1267" s="11"/>
    </row>
    <row r="1268" spans="6:28">
      <c r="F1268" s="11"/>
      <c r="M1268" s="11"/>
      <c r="S1268" s="11"/>
      <c r="Z1268" s="11"/>
      <c r="AA1268" s="11"/>
      <c r="AB1268" s="11"/>
    </row>
    <row r="1269" spans="6:28">
      <c r="F1269" s="11"/>
      <c r="M1269" s="11"/>
      <c r="S1269" s="11"/>
      <c r="Z1269" s="11"/>
      <c r="AA1269" s="11"/>
      <c r="AB1269" s="11"/>
    </row>
    <row r="1270" spans="6:28">
      <c r="F1270" s="11"/>
      <c r="M1270" s="11"/>
      <c r="S1270" s="11"/>
      <c r="Z1270" s="11"/>
      <c r="AA1270" s="11"/>
      <c r="AB1270" s="11"/>
    </row>
    <row r="1271" spans="6:28">
      <c r="F1271" s="11"/>
      <c r="M1271" s="11"/>
      <c r="S1271" s="11"/>
      <c r="Z1271" s="11"/>
      <c r="AA1271" s="11"/>
      <c r="AB1271" s="11"/>
    </row>
    <row r="1272" spans="6:28">
      <c r="F1272" s="11"/>
      <c r="M1272" s="11"/>
      <c r="S1272" s="11"/>
      <c r="Z1272" s="11"/>
      <c r="AA1272" s="11"/>
      <c r="AB1272" s="11"/>
    </row>
    <row r="1273" spans="6:28">
      <c r="F1273" s="11"/>
      <c r="M1273" s="11"/>
      <c r="S1273" s="11"/>
      <c r="Z1273" s="11"/>
      <c r="AA1273" s="11"/>
      <c r="AB1273" s="11"/>
    </row>
    <row r="1274" spans="6:28">
      <c r="F1274" s="11"/>
      <c r="M1274" s="11"/>
      <c r="S1274" s="11"/>
      <c r="Z1274" s="11"/>
      <c r="AA1274" s="11"/>
      <c r="AB1274" s="11"/>
    </row>
    <row r="1275" spans="6:28">
      <c r="F1275" s="11"/>
      <c r="M1275" s="11"/>
      <c r="S1275" s="11"/>
      <c r="Z1275" s="11"/>
      <c r="AA1275" s="11"/>
      <c r="AB1275" s="11"/>
    </row>
    <row r="1276" spans="6:28">
      <c r="F1276" s="11"/>
      <c r="M1276" s="11"/>
      <c r="S1276" s="11"/>
      <c r="Z1276" s="11"/>
      <c r="AA1276" s="11"/>
      <c r="AB1276" s="11"/>
    </row>
    <row r="1277" spans="6:28">
      <c r="F1277" s="11"/>
      <c r="M1277" s="11"/>
      <c r="S1277" s="11"/>
      <c r="Z1277" s="11"/>
      <c r="AA1277" s="11"/>
      <c r="AB1277" s="11"/>
    </row>
    <row r="1278" spans="6:28">
      <c r="F1278" s="11"/>
      <c r="M1278" s="11"/>
      <c r="S1278" s="11"/>
      <c r="Z1278" s="11"/>
      <c r="AA1278" s="11"/>
      <c r="AB1278" s="11"/>
    </row>
    <row r="1279" spans="6:28">
      <c r="F1279" s="11"/>
      <c r="M1279" s="11"/>
      <c r="S1279" s="11"/>
      <c r="Z1279" s="11"/>
      <c r="AA1279" s="11"/>
      <c r="AB1279" s="11"/>
    </row>
    <row r="1280" spans="6:28">
      <c r="F1280" s="11"/>
      <c r="M1280" s="11"/>
      <c r="S1280" s="11"/>
      <c r="Z1280" s="11"/>
      <c r="AA1280" s="11"/>
      <c r="AB1280" s="11"/>
    </row>
    <row r="1281" spans="6:28">
      <c r="F1281" s="11"/>
      <c r="M1281" s="11"/>
      <c r="S1281" s="11"/>
      <c r="Z1281" s="11"/>
      <c r="AA1281" s="11"/>
      <c r="AB1281" s="11"/>
    </row>
    <row r="1282" spans="6:28">
      <c r="F1282" s="11"/>
      <c r="M1282" s="11"/>
      <c r="S1282" s="11"/>
      <c r="Z1282" s="11"/>
      <c r="AA1282" s="11"/>
      <c r="AB1282" s="11"/>
    </row>
    <row r="1283" spans="6:28">
      <c r="F1283" s="11"/>
      <c r="M1283" s="11"/>
      <c r="S1283" s="11"/>
      <c r="Z1283" s="11"/>
      <c r="AA1283" s="11"/>
      <c r="AB1283" s="11"/>
    </row>
    <row r="1284" spans="6:28">
      <c r="F1284" s="11"/>
      <c r="M1284" s="11"/>
      <c r="S1284" s="11"/>
      <c r="Z1284" s="11"/>
      <c r="AA1284" s="11"/>
      <c r="AB1284" s="11"/>
    </row>
    <row r="1285" spans="6:28">
      <c r="F1285" s="11"/>
      <c r="M1285" s="11"/>
      <c r="S1285" s="11"/>
      <c r="Z1285" s="11"/>
      <c r="AA1285" s="11"/>
      <c r="AB1285" s="11"/>
    </row>
    <row r="1286" spans="6:28">
      <c r="F1286" s="11"/>
      <c r="M1286" s="11"/>
      <c r="S1286" s="11"/>
      <c r="Z1286" s="11"/>
      <c r="AA1286" s="11"/>
      <c r="AB1286" s="11"/>
    </row>
    <row r="1287" spans="6:28">
      <c r="F1287" s="11"/>
      <c r="M1287" s="11"/>
      <c r="S1287" s="11"/>
      <c r="Z1287" s="11"/>
      <c r="AA1287" s="11"/>
      <c r="AB1287" s="11"/>
    </row>
    <row r="1288" spans="6:28">
      <c r="F1288" s="11"/>
      <c r="M1288" s="11"/>
      <c r="S1288" s="11"/>
      <c r="Z1288" s="11"/>
      <c r="AA1288" s="11"/>
      <c r="AB1288" s="11"/>
    </row>
    <row r="1289" spans="6:28">
      <c r="F1289" s="11"/>
      <c r="M1289" s="11"/>
      <c r="S1289" s="11"/>
      <c r="Z1289" s="11"/>
      <c r="AA1289" s="11"/>
      <c r="AB1289" s="11"/>
    </row>
    <row r="1290" spans="6:28">
      <c r="F1290" s="11"/>
      <c r="M1290" s="11"/>
      <c r="S1290" s="11"/>
      <c r="Z1290" s="11"/>
      <c r="AA1290" s="11"/>
      <c r="AB1290" s="11"/>
    </row>
    <row r="1291" spans="6:28">
      <c r="F1291" s="11"/>
      <c r="M1291" s="11"/>
      <c r="S1291" s="11"/>
      <c r="Z1291" s="11"/>
      <c r="AA1291" s="11"/>
      <c r="AB1291" s="11"/>
    </row>
    <row r="1292" spans="6:28">
      <c r="F1292" s="11"/>
      <c r="M1292" s="11"/>
      <c r="S1292" s="11"/>
      <c r="Z1292" s="11"/>
      <c r="AA1292" s="11"/>
      <c r="AB1292" s="11"/>
    </row>
    <row r="1293" spans="6:28">
      <c r="F1293" s="11"/>
      <c r="M1293" s="11"/>
      <c r="S1293" s="11"/>
      <c r="Z1293" s="11"/>
      <c r="AA1293" s="11"/>
      <c r="AB1293" s="11"/>
    </row>
    <row r="1294" spans="6:28">
      <c r="F1294" s="11"/>
      <c r="M1294" s="11"/>
      <c r="S1294" s="11"/>
      <c r="Z1294" s="11"/>
      <c r="AA1294" s="11"/>
      <c r="AB1294" s="11"/>
    </row>
    <row r="1295" spans="6:28">
      <c r="F1295" s="11"/>
      <c r="M1295" s="11"/>
      <c r="S1295" s="11"/>
      <c r="Z1295" s="11"/>
      <c r="AA1295" s="11"/>
      <c r="AB1295" s="11"/>
    </row>
    <row r="1296" spans="6:28">
      <c r="F1296" s="11"/>
      <c r="M1296" s="11"/>
      <c r="S1296" s="11"/>
      <c r="Z1296" s="11"/>
      <c r="AA1296" s="11"/>
      <c r="AB1296" s="11"/>
    </row>
    <row r="1297" spans="6:28">
      <c r="F1297" s="11"/>
      <c r="M1297" s="11"/>
      <c r="S1297" s="11"/>
      <c r="Z1297" s="11"/>
      <c r="AA1297" s="11"/>
      <c r="AB1297" s="11"/>
    </row>
    <row r="1298" spans="6:28">
      <c r="F1298" s="11"/>
      <c r="M1298" s="11"/>
      <c r="S1298" s="11"/>
      <c r="Z1298" s="11"/>
      <c r="AA1298" s="11"/>
      <c r="AB1298" s="11"/>
    </row>
    <row r="1299" spans="6:28">
      <c r="F1299" s="11"/>
      <c r="M1299" s="11"/>
      <c r="S1299" s="11"/>
      <c r="Z1299" s="11"/>
      <c r="AA1299" s="11"/>
      <c r="AB1299" s="11"/>
    </row>
    <row r="1300" spans="6:28">
      <c r="F1300" s="11"/>
      <c r="M1300" s="11"/>
      <c r="S1300" s="11"/>
      <c r="Z1300" s="11"/>
      <c r="AA1300" s="11"/>
      <c r="AB1300" s="11"/>
    </row>
    <row r="1301" spans="6:28">
      <c r="F1301" s="11"/>
      <c r="M1301" s="11"/>
      <c r="S1301" s="11"/>
      <c r="Z1301" s="11"/>
      <c r="AA1301" s="11"/>
      <c r="AB1301" s="11"/>
    </row>
    <row r="1302" spans="6:28">
      <c r="F1302" s="11"/>
      <c r="M1302" s="11"/>
      <c r="S1302" s="11"/>
      <c r="Z1302" s="11"/>
      <c r="AA1302" s="11"/>
      <c r="AB1302" s="11"/>
    </row>
    <row r="1303" spans="6:28">
      <c r="F1303" s="11"/>
      <c r="M1303" s="11"/>
      <c r="S1303" s="11"/>
      <c r="Z1303" s="11"/>
      <c r="AA1303" s="11"/>
      <c r="AB1303" s="11"/>
    </row>
    <row r="1304" spans="6:28">
      <c r="F1304" s="11"/>
      <c r="M1304" s="11"/>
      <c r="S1304" s="11"/>
      <c r="Z1304" s="11"/>
      <c r="AA1304" s="11"/>
      <c r="AB1304" s="11"/>
    </row>
    <row r="1305" spans="6:28">
      <c r="F1305" s="11"/>
      <c r="M1305" s="11"/>
      <c r="S1305" s="11"/>
      <c r="Z1305" s="11"/>
      <c r="AA1305" s="11"/>
      <c r="AB1305" s="11"/>
    </row>
    <row r="1306" spans="6:28">
      <c r="F1306" s="11"/>
      <c r="M1306" s="11"/>
      <c r="S1306" s="11"/>
      <c r="Z1306" s="11"/>
      <c r="AA1306" s="11"/>
      <c r="AB1306" s="11"/>
    </row>
    <row r="1307" spans="6:28">
      <c r="F1307" s="11"/>
      <c r="M1307" s="11"/>
      <c r="S1307" s="11"/>
      <c r="Z1307" s="11"/>
      <c r="AA1307" s="11"/>
      <c r="AB1307" s="11"/>
    </row>
    <row r="1308" spans="6:28">
      <c r="F1308" s="11"/>
      <c r="M1308" s="11"/>
      <c r="S1308" s="11"/>
      <c r="Z1308" s="11"/>
      <c r="AA1308" s="11"/>
      <c r="AB1308" s="11"/>
    </row>
    <row r="1309" spans="6:28">
      <c r="F1309" s="11"/>
      <c r="M1309" s="11"/>
      <c r="S1309" s="11"/>
      <c r="Z1309" s="11"/>
      <c r="AA1309" s="11"/>
      <c r="AB1309" s="11"/>
    </row>
    <row r="1310" spans="6:28">
      <c r="F1310" s="11"/>
      <c r="M1310" s="11"/>
      <c r="S1310" s="11"/>
      <c r="Z1310" s="11"/>
      <c r="AA1310" s="11"/>
      <c r="AB1310" s="11"/>
    </row>
    <row r="1311" spans="6:28">
      <c r="F1311" s="11"/>
      <c r="M1311" s="11"/>
      <c r="S1311" s="11"/>
      <c r="Z1311" s="11"/>
      <c r="AA1311" s="11"/>
      <c r="AB1311" s="11"/>
    </row>
    <row r="1312" spans="6:28">
      <c r="F1312" s="11"/>
      <c r="M1312" s="11"/>
      <c r="S1312" s="11"/>
      <c r="Z1312" s="11"/>
      <c r="AA1312" s="11"/>
      <c r="AB1312" s="11"/>
    </row>
    <row r="1313" spans="6:28">
      <c r="F1313" s="11"/>
      <c r="M1313" s="11"/>
      <c r="S1313" s="11"/>
      <c r="Z1313" s="11"/>
      <c r="AA1313" s="11"/>
      <c r="AB1313" s="11"/>
    </row>
    <row r="1314" spans="6:28">
      <c r="F1314" s="11"/>
      <c r="M1314" s="11"/>
      <c r="S1314" s="11"/>
      <c r="Z1314" s="11"/>
      <c r="AA1314" s="11"/>
      <c r="AB1314" s="11"/>
    </row>
    <row r="1315" spans="6:28">
      <c r="F1315" s="11"/>
      <c r="M1315" s="11"/>
      <c r="S1315" s="11"/>
      <c r="Z1315" s="11"/>
      <c r="AA1315" s="11"/>
      <c r="AB1315" s="11"/>
    </row>
    <row r="1316" spans="6:28">
      <c r="F1316" s="11"/>
      <c r="M1316" s="11"/>
      <c r="S1316" s="11"/>
      <c r="Z1316" s="11"/>
      <c r="AA1316" s="11"/>
      <c r="AB1316" s="11"/>
    </row>
    <row r="1317" spans="6:28">
      <c r="F1317" s="11"/>
      <c r="M1317" s="11"/>
      <c r="S1317" s="11"/>
      <c r="Z1317" s="11"/>
      <c r="AA1317" s="11"/>
      <c r="AB1317" s="11"/>
    </row>
    <row r="1318" spans="6:28">
      <c r="F1318" s="11"/>
      <c r="M1318" s="11"/>
      <c r="S1318" s="11"/>
      <c r="Z1318" s="11"/>
      <c r="AA1318" s="11"/>
      <c r="AB1318" s="11"/>
    </row>
    <row r="1319" spans="6:28">
      <c r="F1319" s="11"/>
      <c r="M1319" s="11"/>
      <c r="S1319" s="11"/>
      <c r="Z1319" s="11"/>
      <c r="AA1319" s="11"/>
      <c r="AB1319" s="11"/>
    </row>
    <row r="1320" spans="6:28">
      <c r="F1320" s="11"/>
      <c r="M1320" s="11"/>
      <c r="S1320" s="11"/>
      <c r="Z1320" s="11"/>
      <c r="AA1320" s="11"/>
      <c r="AB1320" s="11"/>
    </row>
    <row r="1321" spans="6:28">
      <c r="F1321" s="11"/>
      <c r="M1321" s="11"/>
      <c r="S1321" s="11"/>
      <c r="Z1321" s="11"/>
      <c r="AA1321" s="11"/>
      <c r="AB1321" s="11"/>
    </row>
    <row r="1322" spans="6:28">
      <c r="F1322" s="11"/>
      <c r="M1322" s="11"/>
      <c r="S1322" s="11"/>
      <c r="Z1322" s="11"/>
      <c r="AA1322" s="11"/>
      <c r="AB1322" s="11"/>
    </row>
    <row r="1323" spans="6:28">
      <c r="F1323" s="11"/>
      <c r="M1323" s="11"/>
      <c r="S1323" s="11"/>
      <c r="Z1323" s="11"/>
      <c r="AA1323" s="11"/>
      <c r="AB1323" s="11"/>
    </row>
    <row r="1324" spans="6:28">
      <c r="F1324" s="11"/>
      <c r="M1324" s="11"/>
      <c r="S1324" s="11"/>
      <c r="Z1324" s="11"/>
      <c r="AA1324" s="11"/>
      <c r="AB1324" s="11"/>
    </row>
    <row r="1325" spans="6:28">
      <c r="F1325" s="11"/>
      <c r="M1325" s="11"/>
      <c r="S1325" s="11"/>
      <c r="Z1325" s="11"/>
      <c r="AA1325" s="11"/>
      <c r="AB1325" s="11"/>
    </row>
    <row r="1326" spans="6:28">
      <c r="F1326" s="11"/>
      <c r="M1326" s="11"/>
      <c r="S1326" s="11"/>
      <c r="Z1326" s="11"/>
      <c r="AA1326" s="11"/>
      <c r="AB1326" s="11"/>
    </row>
    <row r="1327" spans="6:28">
      <c r="F1327" s="11"/>
      <c r="M1327" s="11"/>
      <c r="S1327" s="11"/>
      <c r="Z1327" s="11"/>
      <c r="AA1327" s="11"/>
      <c r="AB1327" s="11"/>
    </row>
    <row r="1328" spans="6:28">
      <c r="F1328" s="11"/>
      <c r="M1328" s="11"/>
      <c r="S1328" s="11"/>
      <c r="Z1328" s="11"/>
      <c r="AA1328" s="11"/>
      <c r="AB1328" s="11"/>
    </row>
    <row r="1329" spans="6:28">
      <c r="F1329" s="11"/>
      <c r="M1329" s="11"/>
      <c r="S1329" s="11"/>
      <c r="Z1329" s="11"/>
      <c r="AA1329" s="11"/>
      <c r="AB1329" s="11"/>
    </row>
    <row r="1330" spans="6:28">
      <c r="F1330" s="11"/>
      <c r="M1330" s="11"/>
      <c r="S1330" s="11"/>
      <c r="Z1330" s="11"/>
      <c r="AA1330" s="11"/>
      <c r="AB1330" s="11"/>
    </row>
    <row r="1331" spans="6:28">
      <c r="F1331" s="11"/>
      <c r="M1331" s="11"/>
      <c r="S1331" s="11"/>
      <c r="Z1331" s="11"/>
      <c r="AA1331" s="11"/>
      <c r="AB1331" s="11"/>
    </row>
    <row r="1332" spans="6:28">
      <c r="F1332" s="11"/>
      <c r="M1332" s="11"/>
      <c r="S1332" s="11"/>
      <c r="Z1332" s="11"/>
      <c r="AA1332" s="11"/>
      <c r="AB1332" s="11"/>
    </row>
    <row r="1333" spans="6:28">
      <c r="F1333" s="11"/>
      <c r="M1333" s="11"/>
      <c r="S1333" s="11"/>
      <c r="Z1333" s="11"/>
      <c r="AA1333" s="11"/>
      <c r="AB1333" s="11"/>
    </row>
    <row r="1334" spans="6:28">
      <c r="F1334" s="11"/>
      <c r="M1334" s="11"/>
      <c r="S1334" s="11"/>
      <c r="Z1334" s="11"/>
      <c r="AA1334" s="11"/>
      <c r="AB1334" s="11"/>
    </row>
    <row r="1335" spans="6:28">
      <c r="F1335" s="11"/>
      <c r="M1335" s="11"/>
      <c r="S1335" s="11"/>
      <c r="Z1335" s="11"/>
      <c r="AA1335" s="11"/>
      <c r="AB1335" s="11"/>
    </row>
    <row r="1336" spans="6:28">
      <c r="F1336" s="11"/>
      <c r="M1336" s="11"/>
      <c r="S1336" s="11"/>
      <c r="Z1336" s="11"/>
      <c r="AA1336" s="11"/>
      <c r="AB1336" s="11"/>
    </row>
    <row r="1337" spans="6:28">
      <c r="F1337" s="11"/>
      <c r="M1337" s="11"/>
      <c r="S1337" s="11"/>
      <c r="Z1337" s="11"/>
      <c r="AA1337" s="11"/>
      <c r="AB1337" s="11"/>
    </row>
    <row r="1338" spans="6:28">
      <c r="F1338" s="11"/>
      <c r="M1338" s="11"/>
      <c r="S1338" s="11"/>
      <c r="Z1338" s="11"/>
      <c r="AA1338" s="11"/>
      <c r="AB1338" s="11"/>
    </row>
    <row r="1339" spans="6:28">
      <c r="F1339" s="11"/>
      <c r="M1339" s="11"/>
      <c r="S1339" s="11"/>
      <c r="Z1339" s="11"/>
      <c r="AA1339" s="11"/>
      <c r="AB1339" s="11"/>
    </row>
    <row r="1340" spans="6:28">
      <c r="F1340" s="11"/>
      <c r="M1340" s="11"/>
      <c r="S1340" s="11"/>
      <c r="Z1340" s="11"/>
      <c r="AA1340" s="11"/>
      <c r="AB1340" s="11"/>
    </row>
    <row r="1341" spans="6:28">
      <c r="F1341" s="11"/>
      <c r="M1341" s="11"/>
      <c r="S1341" s="11"/>
      <c r="Z1341" s="11"/>
      <c r="AA1341" s="11"/>
      <c r="AB1341" s="11"/>
    </row>
    <row r="1342" spans="6:28">
      <c r="F1342" s="11"/>
      <c r="M1342" s="11"/>
      <c r="S1342" s="11"/>
      <c r="Z1342" s="11"/>
      <c r="AA1342" s="11"/>
      <c r="AB1342" s="11"/>
    </row>
    <row r="1343" spans="6:28">
      <c r="F1343" s="11"/>
      <c r="M1343" s="11"/>
      <c r="S1343" s="11"/>
      <c r="Z1343" s="11"/>
      <c r="AA1343" s="11"/>
      <c r="AB1343" s="11"/>
    </row>
    <row r="1344" spans="6:28">
      <c r="F1344" s="11"/>
      <c r="M1344" s="11"/>
      <c r="S1344" s="11"/>
      <c r="Z1344" s="11"/>
      <c r="AA1344" s="11"/>
      <c r="AB1344" s="11"/>
    </row>
    <row r="1345" spans="6:28">
      <c r="F1345" s="11"/>
      <c r="M1345" s="11"/>
      <c r="S1345" s="11"/>
      <c r="Z1345" s="11"/>
      <c r="AA1345" s="11"/>
      <c r="AB1345" s="11"/>
    </row>
    <row r="1346" spans="6:28">
      <c r="F1346" s="11"/>
      <c r="M1346" s="11"/>
      <c r="S1346" s="11"/>
      <c r="Z1346" s="11"/>
      <c r="AA1346" s="11"/>
      <c r="AB1346" s="11"/>
    </row>
    <row r="1347" spans="6:28">
      <c r="F1347" s="11"/>
      <c r="M1347" s="11"/>
      <c r="S1347" s="11"/>
      <c r="Z1347" s="11"/>
      <c r="AA1347" s="11"/>
      <c r="AB1347" s="11"/>
    </row>
    <row r="1348" spans="6:28">
      <c r="F1348" s="11"/>
      <c r="M1348" s="11"/>
      <c r="S1348" s="11"/>
      <c r="Z1348" s="11"/>
      <c r="AA1348" s="11"/>
      <c r="AB1348" s="11"/>
    </row>
    <row r="1349" spans="6:28">
      <c r="F1349" s="11"/>
      <c r="M1349" s="11"/>
      <c r="S1349" s="11"/>
      <c r="Z1349" s="11"/>
      <c r="AA1349" s="11"/>
      <c r="AB1349" s="11"/>
    </row>
    <row r="1350" spans="6:28">
      <c r="F1350" s="11"/>
      <c r="M1350" s="11"/>
      <c r="S1350" s="11"/>
      <c r="Z1350" s="11"/>
      <c r="AA1350" s="11"/>
      <c r="AB1350" s="11"/>
    </row>
    <row r="1351" spans="6:28">
      <c r="F1351" s="11"/>
      <c r="M1351" s="11"/>
      <c r="S1351" s="11"/>
      <c r="Z1351" s="11"/>
      <c r="AA1351" s="11"/>
      <c r="AB1351" s="11"/>
    </row>
    <row r="1352" spans="6:28">
      <c r="F1352" s="11"/>
      <c r="M1352" s="11"/>
      <c r="S1352" s="11"/>
      <c r="Z1352" s="11"/>
      <c r="AA1352" s="11"/>
      <c r="AB1352" s="11"/>
    </row>
    <row r="1353" spans="6:28">
      <c r="F1353" s="11"/>
      <c r="M1353" s="11"/>
      <c r="S1353" s="11"/>
      <c r="Z1353" s="11"/>
      <c r="AA1353" s="11"/>
      <c r="AB1353" s="11"/>
    </row>
    <row r="1354" spans="6:28">
      <c r="F1354" s="11"/>
      <c r="M1354" s="11"/>
      <c r="S1354" s="11"/>
      <c r="Z1354" s="11"/>
      <c r="AA1354" s="11"/>
      <c r="AB1354" s="11"/>
    </row>
    <row r="1355" spans="6:28">
      <c r="F1355" s="11"/>
      <c r="M1355" s="11"/>
      <c r="S1355" s="11"/>
      <c r="Z1355" s="11"/>
      <c r="AA1355" s="11"/>
      <c r="AB1355" s="11"/>
    </row>
    <row r="1356" spans="6:28">
      <c r="F1356" s="11"/>
      <c r="M1356" s="11"/>
      <c r="S1356" s="11"/>
      <c r="Z1356" s="11"/>
      <c r="AA1356" s="11"/>
      <c r="AB1356" s="11"/>
    </row>
    <row r="1357" spans="6:28">
      <c r="F1357" s="11"/>
      <c r="M1357" s="11"/>
      <c r="S1357" s="11"/>
      <c r="Z1357" s="11"/>
      <c r="AA1357" s="11"/>
      <c r="AB1357" s="11"/>
    </row>
    <row r="1358" spans="6:28">
      <c r="F1358" s="11"/>
      <c r="M1358" s="11"/>
      <c r="S1358" s="11"/>
      <c r="Z1358" s="11"/>
      <c r="AA1358" s="11"/>
      <c r="AB1358" s="11"/>
    </row>
    <row r="1359" spans="6:28">
      <c r="F1359" s="11"/>
      <c r="M1359" s="11"/>
      <c r="S1359" s="11"/>
      <c r="Z1359" s="11"/>
      <c r="AA1359" s="11"/>
      <c r="AB1359" s="11"/>
    </row>
    <row r="1360" spans="6:28">
      <c r="F1360" s="11"/>
      <c r="M1360" s="11"/>
      <c r="S1360" s="11"/>
      <c r="Z1360" s="11"/>
      <c r="AA1360" s="11"/>
      <c r="AB1360" s="11"/>
    </row>
    <row r="1361" spans="6:28">
      <c r="F1361" s="11"/>
      <c r="M1361" s="11"/>
      <c r="S1361" s="11"/>
      <c r="Z1361" s="11"/>
      <c r="AA1361" s="11"/>
      <c r="AB1361" s="11"/>
    </row>
    <row r="1362" spans="6:28">
      <c r="F1362" s="11"/>
      <c r="M1362" s="11"/>
      <c r="S1362" s="11"/>
      <c r="Z1362" s="11"/>
      <c r="AA1362" s="11"/>
      <c r="AB1362" s="11"/>
    </row>
    <row r="1363" spans="6:28">
      <c r="F1363" s="11"/>
      <c r="M1363" s="11"/>
      <c r="S1363" s="11"/>
      <c r="Z1363" s="11"/>
      <c r="AA1363" s="11"/>
      <c r="AB1363" s="11"/>
    </row>
    <row r="1364" spans="6:28">
      <c r="F1364" s="11"/>
      <c r="M1364" s="11"/>
      <c r="S1364" s="11"/>
      <c r="Z1364" s="11"/>
      <c r="AA1364" s="11"/>
      <c r="AB1364" s="11"/>
    </row>
    <row r="1365" spans="6:28">
      <c r="F1365" s="11"/>
      <c r="M1365" s="11"/>
      <c r="S1365" s="11"/>
      <c r="Z1365" s="11"/>
      <c r="AA1365" s="11"/>
      <c r="AB1365" s="11"/>
    </row>
    <row r="1366" spans="6:28">
      <c r="F1366" s="11"/>
      <c r="M1366" s="11"/>
      <c r="S1366" s="11"/>
      <c r="Z1366" s="11"/>
      <c r="AA1366" s="11"/>
      <c r="AB1366" s="11"/>
    </row>
    <row r="1367" spans="6:28">
      <c r="F1367" s="11"/>
      <c r="M1367" s="11"/>
      <c r="S1367" s="11"/>
      <c r="Z1367" s="11"/>
      <c r="AA1367" s="11"/>
      <c r="AB1367" s="11"/>
    </row>
    <row r="1368" spans="6:28">
      <c r="F1368" s="11"/>
      <c r="M1368" s="11"/>
      <c r="S1368" s="11"/>
      <c r="Z1368" s="11"/>
      <c r="AA1368" s="11"/>
      <c r="AB1368" s="11"/>
    </row>
    <row r="1369" spans="6:28">
      <c r="F1369" s="11"/>
      <c r="M1369" s="11"/>
      <c r="S1369" s="11"/>
      <c r="Z1369" s="11"/>
      <c r="AA1369" s="11"/>
      <c r="AB1369" s="11"/>
    </row>
    <row r="1370" spans="6:28">
      <c r="F1370" s="11"/>
      <c r="M1370" s="11"/>
      <c r="S1370" s="11"/>
      <c r="Z1370" s="11"/>
      <c r="AA1370" s="11"/>
      <c r="AB1370" s="11"/>
    </row>
    <row r="1371" spans="6:28">
      <c r="F1371" s="11"/>
      <c r="M1371" s="11"/>
      <c r="S1371" s="11"/>
      <c r="Z1371" s="11"/>
      <c r="AA1371" s="11"/>
      <c r="AB1371" s="11"/>
    </row>
    <row r="1372" spans="6:28">
      <c r="F1372" s="11"/>
      <c r="M1372" s="11"/>
      <c r="S1372" s="11"/>
      <c r="Z1372" s="11"/>
      <c r="AA1372" s="11"/>
      <c r="AB1372" s="11"/>
    </row>
    <row r="1373" spans="6:28">
      <c r="F1373" s="11"/>
      <c r="M1373" s="11"/>
      <c r="S1373" s="11"/>
      <c r="Z1373" s="11"/>
      <c r="AA1373" s="11"/>
      <c r="AB1373" s="11"/>
    </row>
    <row r="1374" spans="6:28">
      <c r="F1374" s="11"/>
      <c r="M1374" s="11"/>
      <c r="S1374" s="11"/>
      <c r="Z1374" s="11"/>
      <c r="AA1374" s="11"/>
      <c r="AB1374" s="11"/>
    </row>
    <row r="1375" spans="6:28">
      <c r="F1375" s="11"/>
      <c r="M1375" s="11"/>
      <c r="S1375" s="11"/>
      <c r="Z1375" s="11"/>
      <c r="AA1375" s="11"/>
      <c r="AB1375" s="11"/>
    </row>
    <row r="1376" spans="6:28">
      <c r="F1376" s="11"/>
      <c r="M1376" s="11"/>
      <c r="S1376" s="11"/>
      <c r="Z1376" s="11"/>
      <c r="AA1376" s="11"/>
      <c r="AB1376" s="11"/>
    </row>
    <row r="1377" spans="6:28">
      <c r="F1377" s="11"/>
      <c r="M1377" s="11"/>
      <c r="S1377" s="11"/>
      <c r="Z1377" s="11"/>
      <c r="AA1377" s="11"/>
      <c r="AB1377" s="11"/>
    </row>
    <row r="1378" spans="6:28">
      <c r="F1378" s="11"/>
      <c r="M1378" s="11"/>
      <c r="S1378" s="11"/>
      <c r="Z1378" s="11"/>
      <c r="AA1378" s="11"/>
      <c r="AB1378" s="11"/>
    </row>
    <row r="1379" spans="6:28">
      <c r="F1379" s="11"/>
      <c r="M1379" s="11"/>
      <c r="S1379" s="11"/>
      <c r="Z1379" s="11"/>
      <c r="AA1379" s="11"/>
      <c r="AB1379" s="11"/>
    </row>
    <row r="1380" spans="6:28">
      <c r="F1380" s="11"/>
      <c r="M1380" s="11"/>
      <c r="S1380" s="11"/>
      <c r="Z1380" s="11"/>
      <c r="AA1380" s="11"/>
      <c r="AB1380" s="11"/>
    </row>
    <row r="1381" spans="6:28">
      <c r="F1381" s="11"/>
      <c r="M1381" s="11"/>
      <c r="S1381" s="11"/>
      <c r="Z1381" s="11"/>
      <c r="AA1381" s="11"/>
      <c r="AB1381" s="11"/>
    </row>
    <row r="1382" spans="6:28">
      <c r="F1382" s="11"/>
      <c r="M1382" s="11"/>
      <c r="S1382" s="11"/>
      <c r="Z1382" s="11"/>
      <c r="AA1382" s="11"/>
      <c r="AB1382" s="11"/>
    </row>
    <row r="1383" spans="6:28">
      <c r="F1383" s="11"/>
      <c r="M1383" s="11"/>
      <c r="S1383" s="11"/>
      <c r="Z1383" s="11"/>
      <c r="AA1383" s="11"/>
      <c r="AB1383" s="11"/>
    </row>
    <row r="1384" spans="6:28">
      <c r="F1384" s="11"/>
      <c r="M1384" s="11"/>
      <c r="S1384" s="11"/>
      <c r="Z1384" s="11"/>
      <c r="AA1384" s="11"/>
      <c r="AB1384" s="11"/>
    </row>
    <row r="1385" spans="6:28">
      <c r="F1385" s="11"/>
      <c r="M1385" s="11"/>
      <c r="S1385" s="11"/>
      <c r="Z1385" s="11"/>
      <c r="AA1385" s="11"/>
      <c r="AB1385" s="11"/>
    </row>
    <row r="1386" spans="6:28">
      <c r="F1386" s="11"/>
      <c r="M1386" s="11"/>
      <c r="S1386" s="11"/>
      <c r="Z1386" s="11"/>
      <c r="AA1386" s="11"/>
      <c r="AB1386" s="11"/>
    </row>
    <row r="1387" spans="6:28">
      <c r="F1387" s="11"/>
      <c r="M1387" s="11"/>
      <c r="S1387" s="11"/>
      <c r="Z1387" s="11"/>
      <c r="AA1387" s="11"/>
      <c r="AB1387" s="11"/>
    </row>
    <row r="1388" spans="6:28">
      <c r="F1388" s="11"/>
      <c r="M1388" s="11"/>
      <c r="S1388" s="11"/>
      <c r="Z1388" s="11"/>
      <c r="AA1388" s="11"/>
      <c r="AB1388" s="11"/>
    </row>
    <row r="1389" spans="6:28">
      <c r="F1389" s="11"/>
      <c r="M1389" s="11"/>
      <c r="S1389" s="11"/>
      <c r="Z1389" s="11"/>
      <c r="AA1389" s="11"/>
      <c r="AB1389" s="11"/>
    </row>
    <row r="1390" spans="6:28">
      <c r="F1390" s="11"/>
      <c r="M1390" s="11"/>
      <c r="S1390" s="11"/>
      <c r="Z1390" s="11"/>
      <c r="AA1390" s="11"/>
      <c r="AB1390" s="11"/>
    </row>
    <row r="1391" spans="6:28">
      <c r="F1391" s="11"/>
      <c r="M1391" s="11"/>
      <c r="S1391" s="11"/>
      <c r="Z1391" s="11"/>
      <c r="AA1391" s="11"/>
      <c r="AB1391" s="11"/>
    </row>
    <row r="1392" spans="6:28">
      <c r="F1392" s="11"/>
      <c r="M1392" s="11"/>
      <c r="S1392" s="11"/>
      <c r="Z1392" s="11"/>
      <c r="AA1392" s="11"/>
      <c r="AB1392" s="11"/>
    </row>
    <row r="1393" spans="6:28">
      <c r="F1393" s="11"/>
      <c r="M1393" s="11"/>
      <c r="S1393" s="11"/>
      <c r="Z1393" s="11"/>
      <c r="AA1393" s="11"/>
      <c r="AB1393" s="11"/>
    </row>
    <row r="1394" spans="6:28">
      <c r="F1394" s="11"/>
      <c r="M1394" s="11"/>
      <c r="S1394" s="11"/>
      <c r="Z1394" s="11"/>
      <c r="AA1394" s="11"/>
      <c r="AB1394" s="11"/>
    </row>
    <row r="1395" spans="6:28">
      <c r="F1395" s="11"/>
      <c r="M1395" s="11"/>
      <c r="S1395" s="11"/>
      <c r="Z1395" s="11"/>
      <c r="AA1395" s="11"/>
      <c r="AB1395" s="11"/>
    </row>
    <row r="1396" spans="6:28">
      <c r="F1396" s="11"/>
      <c r="M1396" s="11"/>
      <c r="S1396" s="11"/>
      <c r="Z1396" s="11"/>
      <c r="AA1396" s="11"/>
      <c r="AB1396" s="11"/>
    </row>
    <row r="1397" spans="6:28">
      <c r="F1397" s="11"/>
      <c r="M1397" s="11"/>
      <c r="S1397" s="11"/>
      <c r="Z1397" s="11"/>
      <c r="AA1397" s="11"/>
      <c r="AB1397" s="11"/>
    </row>
    <row r="1398" spans="6:28">
      <c r="F1398" s="11"/>
      <c r="M1398" s="11"/>
      <c r="S1398" s="11"/>
      <c r="Z1398" s="11"/>
      <c r="AA1398" s="11"/>
      <c r="AB1398" s="11"/>
    </row>
    <row r="1399" spans="6:28">
      <c r="F1399" s="11"/>
      <c r="M1399" s="11"/>
      <c r="S1399" s="11"/>
      <c r="Z1399" s="11"/>
      <c r="AA1399" s="11"/>
      <c r="AB1399" s="11"/>
    </row>
    <row r="1400" spans="6:28">
      <c r="F1400" s="11"/>
      <c r="M1400" s="11"/>
      <c r="S1400" s="11"/>
      <c r="Z1400" s="11"/>
      <c r="AA1400" s="11"/>
      <c r="AB1400" s="11"/>
    </row>
    <row r="1401" spans="6:28">
      <c r="F1401" s="11"/>
      <c r="M1401" s="11"/>
      <c r="S1401" s="11"/>
      <c r="Z1401" s="11"/>
      <c r="AA1401" s="11"/>
      <c r="AB1401" s="11"/>
    </row>
    <row r="1402" spans="6:28">
      <c r="F1402" s="11"/>
      <c r="M1402" s="11"/>
      <c r="S1402" s="11"/>
      <c r="Z1402" s="11"/>
      <c r="AA1402" s="11"/>
      <c r="AB1402" s="11"/>
    </row>
    <row r="1403" spans="6:28">
      <c r="F1403" s="11"/>
      <c r="M1403" s="11"/>
      <c r="S1403" s="11"/>
      <c r="Z1403" s="11"/>
      <c r="AA1403" s="11"/>
      <c r="AB1403" s="11"/>
    </row>
    <row r="1404" spans="6:28">
      <c r="F1404" s="11"/>
      <c r="M1404" s="11"/>
      <c r="S1404" s="11"/>
      <c r="Z1404" s="11"/>
      <c r="AA1404" s="11"/>
      <c r="AB1404" s="11"/>
    </row>
    <row r="1405" spans="6:28">
      <c r="F1405" s="11"/>
      <c r="M1405" s="11"/>
      <c r="S1405" s="11"/>
      <c r="Z1405" s="11"/>
      <c r="AA1405" s="11"/>
      <c r="AB1405" s="11"/>
    </row>
    <row r="1406" spans="6:28">
      <c r="F1406" s="11"/>
      <c r="M1406" s="11"/>
      <c r="S1406" s="11"/>
      <c r="Z1406" s="11"/>
      <c r="AA1406" s="11"/>
      <c r="AB1406" s="11"/>
    </row>
    <row r="1407" spans="6:28">
      <c r="F1407" s="11"/>
      <c r="M1407" s="11"/>
      <c r="S1407" s="11"/>
      <c r="Z1407" s="11"/>
      <c r="AA1407" s="11"/>
      <c r="AB1407" s="11"/>
    </row>
    <row r="1408" spans="6:28">
      <c r="F1408" s="11"/>
      <c r="M1408" s="11"/>
      <c r="S1408" s="11"/>
      <c r="Z1408" s="11"/>
      <c r="AA1408" s="11"/>
      <c r="AB1408" s="11"/>
    </row>
    <row r="1409" spans="6:28">
      <c r="F1409" s="11"/>
      <c r="M1409" s="11"/>
      <c r="S1409" s="11"/>
      <c r="Z1409" s="11"/>
      <c r="AA1409" s="11"/>
      <c r="AB1409" s="11"/>
    </row>
    <row r="1410" spans="6:28">
      <c r="F1410" s="11"/>
      <c r="M1410" s="11"/>
      <c r="S1410" s="11"/>
      <c r="Z1410" s="11"/>
      <c r="AA1410" s="11"/>
      <c r="AB1410" s="11"/>
    </row>
    <row r="1411" spans="6:28">
      <c r="F1411" s="11"/>
      <c r="M1411" s="11"/>
      <c r="S1411" s="11"/>
      <c r="Z1411" s="11"/>
      <c r="AA1411" s="11"/>
      <c r="AB1411" s="11"/>
    </row>
    <row r="1412" spans="6:28">
      <c r="F1412" s="11"/>
      <c r="M1412" s="11"/>
      <c r="S1412" s="11"/>
      <c r="Z1412" s="11"/>
      <c r="AA1412" s="11"/>
      <c r="AB1412" s="11"/>
    </row>
    <row r="1413" spans="6:28">
      <c r="F1413" s="11"/>
      <c r="M1413" s="11"/>
      <c r="S1413" s="11"/>
      <c r="Z1413" s="11"/>
      <c r="AA1413" s="11"/>
      <c r="AB1413" s="11"/>
    </row>
    <row r="1414" spans="6:28">
      <c r="F1414" s="11"/>
      <c r="M1414" s="11"/>
      <c r="S1414" s="11"/>
      <c r="Z1414" s="11"/>
      <c r="AA1414" s="11"/>
      <c r="AB1414" s="11"/>
    </row>
    <row r="1415" spans="6:28">
      <c r="F1415" s="11"/>
      <c r="M1415" s="11"/>
      <c r="S1415" s="11"/>
      <c r="Z1415" s="11"/>
      <c r="AA1415" s="11"/>
      <c r="AB1415" s="11"/>
    </row>
    <row r="1416" spans="6:28">
      <c r="F1416" s="11"/>
      <c r="M1416" s="11"/>
      <c r="S1416" s="11"/>
      <c r="Z1416" s="11"/>
      <c r="AA1416" s="11"/>
      <c r="AB1416" s="11"/>
    </row>
    <row r="1417" spans="6:28">
      <c r="F1417" s="11"/>
      <c r="M1417" s="11"/>
      <c r="S1417" s="11"/>
      <c r="Z1417" s="11"/>
      <c r="AA1417" s="11"/>
      <c r="AB1417" s="11"/>
    </row>
    <row r="1418" spans="6:28">
      <c r="F1418" s="11"/>
      <c r="M1418" s="11"/>
      <c r="S1418" s="11"/>
      <c r="Z1418" s="11"/>
      <c r="AA1418" s="11"/>
      <c r="AB1418" s="11"/>
    </row>
    <row r="1419" spans="6:28">
      <c r="F1419" s="11"/>
      <c r="M1419" s="11"/>
      <c r="S1419" s="11"/>
      <c r="Z1419" s="11"/>
      <c r="AA1419" s="11"/>
      <c r="AB1419" s="11"/>
    </row>
    <row r="1420" spans="6:28">
      <c r="F1420" s="11"/>
      <c r="M1420" s="11"/>
      <c r="S1420" s="11"/>
      <c r="Z1420" s="11"/>
      <c r="AA1420" s="11"/>
      <c r="AB1420" s="11"/>
    </row>
    <row r="1421" spans="6:28">
      <c r="F1421" s="11"/>
      <c r="M1421" s="11"/>
      <c r="S1421" s="11"/>
      <c r="Z1421" s="11"/>
      <c r="AA1421" s="11"/>
      <c r="AB1421" s="11"/>
    </row>
    <row r="1422" spans="6:28">
      <c r="F1422" s="11"/>
      <c r="M1422" s="11"/>
      <c r="S1422" s="11"/>
      <c r="Z1422" s="11"/>
      <c r="AA1422" s="11"/>
      <c r="AB1422" s="11"/>
    </row>
    <row r="1423" spans="6:28">
      <c r="F1423" s="11"/>
      <c r="M1423" s="11"/>
      <c r="S1423" s="11"/>
      <c r="Z1423" s="11"/>
      <c r="AA1423" s="11"/>
      <c r="AB1423" s="11"/>
    </row>
    <row r="1424" spans="6:28">
      <c r="F1424" s="11"/>
      <c r="M1424" s="11"/>
      <c r="S1424" s="11"/>
      <c r="Z1424" s="11"/>
      <c r="AA1424" s="11"/>
      <c r="AB1424" s="11"/>
    </row>
    <row r="1425" spans="6:28">
      <c r="F1425" s="11"/>
      <c r="M1425" s="11"/>
      <c r="S1425" s="11"/>
      <c r="Z1425" s="11"/>
      <c r="AA1425" s="11"/>
      <c r="AB1425" s="11"/>
    </row>
    <row r="1426" spans="6:28">
      <c r="F1426" s="11"/>
      <c r="M1426" s="11"/>
      <c r="S1426" s="11"/>
      <c r="Z1426" s="11"/>
      <c r="AA1426" s="11"/>
      <c r="AB1426" s="11"/>
    </row>
    <row r="1427" spans="6:28">
      <c r="F1427" s="11"/>
      <c r="M1427" s="11"/>
      <c r="S1427" s="11"/>
      <c r="Z1427" s="11"/>
      <c r="AA1427" s="11"/>
      <c r="AB1427" s="11"/>
    </row>
    <row r="1428" spans="6:28">
      <c r="F1428" s="11"/>
      <c r="M1428" s="11"/>
      <c r="S1428" s="11"/>
      <c r="Z1428" s="11"/>
      <c r="AA1428" s="11"/>
      <c r="AB1428" s="11"/>
    </row>
    <row r="1429" spans="6:28">
      <c r="F1429" s="11"/>
      <c r="M1429" s="11"/>
      <c r="S1429" s="11"/>
      <c r="Z1429" s="11"/>
      <c r="AA1429" s="11"/>
      <c r="AB1429" s="11"/>
    </row>
    <row r="1430" spans="6:28">
      <c r="F1430" s="11"/>
      <c r="M1430" s="11"/>
      <c r="S1430" s="11"/>
      <c r="Z1430" s="11"/>
      <c r="AA1430" s="11"/>
      <c r="AB1430" s="11"/>
    </row>
    <row r="1431" spans="6:28">
      <c r="F1431" s="11"/>
      <c r="M1431" s="11"/>
      <c r="S1431" s="11"/>
      <c r="Z1431" s="11"/>
      <c r="AA1431" s="11"/>
      <c r="AB1431" s="11"/>
    </row>
    <row r="1432" spans="6:28">
      <c r="F1432" s="11"/>
      <c r="M1432" s="11"/>
      <c r="S1432" s="11"/>
      <c r="Z1432" s="11"/>
      <c r="AA1432" s="11"/>
      <c r="AB1432" s="11"/>
    </row>
    <row r="1433" spans="6:28">
      <c r="F1433" s="11"/>
      <c r="M1433" s="11"/>
      <c r="S1433" s="11"/>
      <c r="Z1433" s="11"/>
      <c r="AA1433" s="11"/>
      <c r="AB1433" s="11"/>
    </row>
    <row r="1434" spans="6:28">
      <c r="F1434" s="11"/>
      <c r="M1434" s="11"/>
      <c r="S1434" s="11"/>
      <c r="Z1434" s="11"/>
      <c r="AA1434" s="11"/>
      <c r="AB1434" s="11"/>
    </row>
    <row r="1435" spans="6:28">
      <c r="F1435" s="11"/>
      <c r="M1435" s="11"/>
      <c r="S1435" s="11"/>
      <c r="Z1435" s="11"/>
      <c r="AA1435" s="11"/>
      <c r="AB1435" s="11"/>
    </row>
    <row r="1436" spans="6:28">
      <c r="F1436" s="11"/>
      <c r="M1436" s="11"/>
      <c r="S1436" s="11"/>
      <c r="Z1436" s="11"/>
      <c r="AA1436" s="11"/>
      <c r="AB1436" s="11"/>
    </row>
    <row r="1437" spans="6:28">
      <c r="F1437" s="11"/>
      <c r="M1437" s="11"/>
      <c r="S1437" s="11"/>
      <c r="Z1437" s="11"/>
      <c r="AA1437" s="11"/>
      <c r="AB1437" s="11"/>
    </row>
    <row r="1438" spans="6:28">
      <c r="F1438" s="11"/>
      <c r="M1438" s="11"/>
      <c r="S1438" s="11"/>
      <c r="Z1438" s="11"/>
      <c r="AA1438" s="11"/>
      <c r="AB1438" s="11"/>
    </row>
    <row r="1439" spans="6:28">
      <c r="F1439" s="11"/>
      <c r="M1439" s="11"/>
      <c r="S1439" s="11"/>
      <c r="Z1439" s="11"/>
      <c r="AA1439" s="11"/>
      <c r="AB1439" s="11"/>
    </row>
    <row r="1440" spans="6:28">
      <c r="F1440" s="11"/>
      <c r="M1440" s="11"/>
      <c r="S1440" s="11"/>
      <c r="Z1440" s="11"/>
      <c r="AA1440" s="11"/>
      <c r="AB1440" s="11"/>
    </row>
    <row r="1441" spans="6:28">
      <c r="F1441" s="11"/>
      <c r="M1441" s="11"/>
      <c r="S1441" s="11"/>
      <c r="Z1441" s="11"/>
      <c r="AA1441" s="11"/>
      <c r="AB1441" s="11"/>
    </row>
    <row r="1442" spans="6:28">
      <c r="F1442" s="11"/>
      <c r="M1442" s="11"/>
      <c r="S1442" s="11"/>
      <c r="Z1442" s="11"/>
      <c r="AA1442" s="11"/>
      <c r="AB1442" s="11"/>
    </row>
    <row r="1443" spans="6:28">
      <c r="F1443" s="11"/>
      <c r="M1443" s="11"/>
      <c r="S1443" s="11"/>
      <c r="Z1443" s="11"/>
      <c r="AA1443" s="11"/>
      <c r="AB1443" s="11"/>
    </row>
    <row r="1444" spans="6:28">
      <c r="F1444" s="11"/>
      <c r="M1444" s="11"/>
      <c r="S1444" s="11"/>
      <c r="Z1444" s="11"/>
      <c r="AA1444" s="11"/>
      <c r="AB1444" s="11"/>
    </row>
    <row r="1445" spans="6:28">
      <c r="F1445" s="11"/>
      <c r="M1445" s="11"/>
      <c r="S1445" s="11"/>
      <c r="Z1445" s="11"/>
      <c r="AA1445" s="11"/>
      <c r="AB1445" s="11"/>
    </row>
    <row r="1446" spans="6:28">
      <c r="F1446" s="11"/>
      <c r="M1446" s="11"/>
      <c r="S1446" s="11"/>
      <c r="Z1446" s="11"/>
      <c r="AA1446" s="11"/>
      <c r="AB1446" s="11"/>
    </row>
    <row r="1447" spans="6:28">
      <c r="F1447" s="11"/>
      <c r="M1447" s="11"/>
      <c r="S1447" s="11"/>
      <c r="Z1447" s="11"/>
      <c r="AA1447" s="11"/>
      <c r="AB1447" s="11"/>
    </row>
    <row r="1448" spans="6:28">
      <c r="F1448" s="11"/>
      <c r="M1448" s="11"/>
      <c r="S1448" s="11"/>
      <c r="Z1448" s="11"/>
      <c r="AA1448" s="11"/>
      <c r="AB1448" s="11"/>
    </row>
    <row r="1449" spans="6:28">
      <c r="F1449" s="11"/>
      <c r="M1449" s="11"/>
      <c r="S1449" s="11"/>
      <c r="Z1449" s="11"/>
      <c r="AA1449" s="11"/>
      <c r="AB1449" s="11"/>
    </row>
    <row r="1450" spans="6:28">
      <c r="F1450" s="11"/>
      <c r="M1450" s="11"/>
      <c r="S1450" s="11"/>
      <c r="Z1450" s="11"/>
      <c r="AA1450" s="11"/>
      <c r="AB1450" s="11"/>
    </row>
    <row r="1451" spans="6:28">
      <c r="F1451" s="11"/>
      <c r="M1451" s="11"/>
      <c r="S1451" s="11"/>
      <c r="Z1451" s="11"/>
      <c r="AA1451" s="11"/>
      <c r="AB1451" s="11"/>
    </row>
    <row r="1452" spans="6:28">
      <c r="F1452" s="11"/>
      <c r="M1452" s="11"/>
      <c r="S1452" s="11"/>
      <c r="Z1452" s="11"/>
      <c r="AA1452" s="11"/>
      <c r="AB1452" s="11"/>
    </row>
    <row r="1453" spans="6:28">
      <c r="F1453" s="11"/>
      <c r="M1453" s="11"/>
      <c r="S1453" s="11"/>
      <c r="Z1453" s="11"/>
      <c r="AA1453" s="11"/>
      <c r="AB1453" s="11"/>
    </row>
    <row r="1454" spans="6:28">
      <c r="F1454" s="11"/>
      <c r="M1454" s="11"/>
      <c r="S1454" s="11"/>
      <c r="Z1454" s="11"/>
      <c r="AA1454" s="11"/>
      <c r="AB1454" s="11"/>
    </row>
    <row r="1455" spans="6:28">
      <c r="F1455" s="11"/>
      <c r="M1455" s="11"/>
      <c r="S1455" s="11"/>
      <c r="Z1455" s="11"/>
      <c r="AA1455" s="11"/>
      <c r="AB1455" s="11"/>
    </row>
    <row r="1456" spans="6:28">
      <c r="F1456" s="11"/>
      <c r="M1456" s="11"/>
      <c r="S1456" s="11"/>
      <c r="Z1456" s="11"/>
      <c r="AA1456" s="11"/>
      <c r="AB1456" s="11"/>
    </row>
    <row r="1457" spans="6:28">
      <c r="F1457" s="11"/>
      <c r="M1457" s="11"/>
      <c r="S1457" s="11"/>
      <c r="Z1457" s="11"/>
      <c r="AA1457" s="11"/>
      <c r="AB1457" s="11"/>
    </row>
    <row r="1458" spans="6:28">
      <c r="F1458" s="11"/>
      <c r="M1458" s="11"/>
      <c r="S1458" s="11"/>
      <c r="Z1458" s="11"/>
      <c r="AA1458" s="11"/>
      <c r="AB1458" s="11"/>
    </row>
    <row r="1459" spans="6:28">
      <c r="F1459" s="11"/>
      <c r="M1459" s="11"/>
      <c r="S1459" s="11"/>
      <c r="Z1459" s="11"/>
      <c r="AA1459" s="11"/>
      <c r="AB1459" s="11"/>
    </row>
    <row r="1460" spans="6:28">
      <c r="F1460" s="11"/>
      <c r="M1460" s="11"/>
      <c r="S1460" s="11"/>
      <c r="Z1460" s="11"/>
      <c r="AA1460" s="11"/>
      <c r="AB1460" s="11"/>
    </row>
    <row r="1461" spans="6:28">
      <c r="F1461" s="11"/>
      <c r="M1461" s="11"/>
      <c r="S1461" s="11"/>
      <c r="Z1461" s="11"/>
      <c r="AA1461" s="11"/>
      <c r="AB1461" s="11"/>
    </row>
    <row r="1462" spans="6:28">
      <c r="F1462" s="11"/>
      <c r="M1462" s="11"/>
      <c r="S1462" s="11"/>
      <c r="Z1462" s="11"/>
      <c r="AA1462" s="11"/>
      <c r="AB1462" s="11"/>
    </row>
    <row r="1463" spans="6:28">
      <c r="F1463" s="11"/>
      <c r="M1463" s="11"/>
      <c r="S1463" s="11"/>
      <c r="Z1463" s="11"/>
      <c r="AA1463" s="11"/>
      <c r="AB1463" s="11"/>
    </row>
    <row r="1464" spans="6:28">
      <c r="F1464" s="11"/>
      <c r="M1464" s="11"/>
      <c r="S1464" s="11"/>
      <c r="Z1464" s="11"/>
      <c r="AA1464" s="11"/>
      <c r="AB1464" s="11"/>
    </row>
    <row r="1465" spans="6:28">
      <c r="F1465" s="11"/>
      <c r="M1465" s="11"/>
      <c r="S1465" s="11"/>
      <c r="Z1465" s="11"/>
      <c r="AA1465" s="11"/>
      <c r="AB1465" s="11"/>
    </row>
    <row r="1466" spans="6:28">
      <c r="F1466" s="11"/>
      <c r="M1466" s="11"/>
      <c r="S1466" s="11"/>
      <c r="Z1466" s="11"/>
      <c r="AA1466" s="11"/>
      <c r="AB1466" s="11"/>
    </row>
    <row r="1467" spans="6:28">
      <c r="F1467" s="11"/>
      <c r="M1467" s="11"/>
      <c r="S1467" s="11"/>
      <c r="Z1467" s="11"/>
      <c r="AA1467" s="11"/>
      <c r="AB1467" s="11"/>
    </row>
    <row r="1468" spans="6:28">
      <c r="F1468" s="11"/>
      <c r="M1468" s="11"/>
      <c r="S1468" s="11"/>
      <c r="Z1468" s="11"/>
      <c r="AA1468" s="11"/>
      <c r="AB1468" s="11"/>
    </row>
    <row r="1469" spans="6:28">
      <c r="F1469" s="11"/>
      <c r="M1469" s="11"/>
      <c r="S1469" s="11"/>
      <c r="Z1469" s="11"/>
      <c r="AA1469" s="11"/>
      <c r="AB1469" s="11"/>
    </row>
    <row r="1470" spans="6:28">
      <c r="F1470" s="11"/>
      <c r="M1470" s="11"/>
      <c r="S1470" s="11"/>
      <c r="Z1470" s="11"/>
      <c r="AA1470" s="11"/>
      <c r="AB1470" s="11"/>
    </row>
    <row r="1471" spans="6:28">
      <c r="F1471" s="11"/>
      <c r="M1471" s="11"/>
      <c r="S1471" s="11"/>
      <c r="Z1471" s="11"/>
      <c r="AA1471" s="11"/>
      <c r="AB1471" s="11"/>
    </row>
    <row r="1472" spans="6:28">
      <c r="F1472" s="11"/>
      <c r="M1472" s="11"/>
      <c r="S1472" s="11"/>
      <c r="Z1472" s="11"/>
      <c r="AA1472" s="11"/>
      <c r="AB1472" s="11"/>
    </row>
    <row r="1473" spans="6:28">
      <c r="F1473" s="11"/>
      <c r="M1473" s="11"/>
      <c r="S1473" s="11"/>
      <c r="Z1473" s="11"/>
      <c r="AA1473" s="11"/>
      <c r="AB1473" s="11"/>
    </row>
    <row r="1474" spans="6:28">
      <c r="F1474" s="11"/>
      <c r="M1474" s="11"/>
      <c r="S1474" s="11"/>
      <c r="Z1474" s="11"/>
      <c r="AA1474" s="11"/>
      <c r="AB1474" s="11"/>
    </row>
    <row r="1475" spans="6:28">
      <c r="F1475" s="11"/>
      <c r="M1475" s="11"/>
      <c r="S1475" s="11"/>
      <c r="Z1475" s="11"/>
      <c r="AA1475" s="11"/>
      <c r="AB1475" s="11"/>
    </row>
    <row r="1476" spans="6:28">
      <c r="F1476" s="11"/>
      <c r="M1476" s="11"/>
      <c r="S1476" s="11"/>
      <c r="Z1476" s="11"/>
      <c r="AA1476" s="11"/>
      <c r="AB1476" s="11"/>
    </row>
    <row r="1477" spans="6:28">
      <c r="F1477" s="11"/>
      <c r="M1477" s="11"/>
      <c r="S1477" s="11"/>
      <c r="Z1477" s="11"/>
      <c r="AA1477" s="11"/>
      <c r="AB1477" s="11"/>
    </row>
    <row r="1478" spans="6:28">
      <c r="F1478" s="11"/>
      <c r="M1478" s="11"/>
      <c r="S1478" s="11"/>
      <c r="Z1478" s="11"/>
      <c r="AA1478" s="11"/>
      <c r="AB1478" s="11"/>
    </row>
    <row r="1479" spans="6:28">
      <c r="F1479" s="11"/>
      <c r="M1479" s="11"/>
      <c r="S1479" s="11"/>
      <c r="Z1479" s="11"/>
      <c r="AA1479" s="11"/>
      <c r="AB1479" s="11"/>
    </row>
    <row r="1480" spans="6:28">
      <c r="F1480" s="11"/>
      <c r="M1480" s="11"/>
      <c r="S1480" s="11"/>
      <c r="Z1480" s="11"/>
      <c r="AA1480" s="11"/>
      <c r="AB1480" s="11"/>
    </row>
    <row r="1481" spans="6:28">
      <c r="F1481" s="11"/>
      <c r="M1481" s="11"/>
      <c r="S1481" s="11"/>
      <c r="Z1481" s="11"/>
      <c r="AA1481" s="11"/>
      <c r="AB1481" s="11"/>
    </row>
    <row r="1482" spans="6:28">
      <c r="F1482" s="11"/>
      <c r="M1482" s="11"/>
      <c r="S1482" s="11"/>
      <c r="Z1482" s="11"/>
      <c r="AA1482" s="11"/>
      <c r="AB1482" s="11"/>
    </row>
    <row r="1483" spans="6:28">
      <c r="F1483" s="11"/>
      <c r="M1483" s="11"/>
      <c r="S1483" s="11"/>
      <c r="Z1483" s="11"/>
      <c r="AA1483" s="11"/>
      <c r="AB1483" s="11"/>
    </row>
    <row r="1484" spans="6:28">
      <c r="F1484" s="11"/>
      <c r="M1484" s="11"/>
      <c r="S1484" s="11"/>
      <c r="Z1484" s="11"/>
      <c r="AA1484" s="11"/>
      <c r="AB1484" s="11"/>
    </row>
    <row r="1485" spans="6:28">
      <c r="F1485" s="11"/>
      <c r="M1485" s="11"/>
      <c r="S1485" s="11"/>
      <c r="Z1485" s="11"/>
      <c r="AA1485" s="11"/>
      <c r="AB1485" s="11"/>
    </row>
    <row r="1486" spans="6:28">
      <c r="F1486" s="11"/>
      <c r="M1486" s="11"/>
      <c r="S1486" s="11"/>
      <c r="Z1486" s="11"/>
      <c r="AA1486" s="11"/>
      <c r="AB1486" s="11"/>
    </row>
    <row r="1487" spans="6:28">
      <c r="F1487" s="11"/>
      <c r="M1487" s="11"/>
      <c r="S1487" s="11"/>
      <c r="Z1487" s="11"/>
      <c r="AA1487" s="11"/>
      <c r="AB1487" s="11"/>
    </row>
    <row r="1488" spans="6:28">
      <c r="F1488" s="11"/>
      <c r="M1488" s="11"/>
      <c r="S1488" s="11"/>
      <c r="Z1488" s="11"/>
      <c r="AA1488" s="11"/>
      <c r="AB1488" s="11"/>
    </row>
    <row r="1489" spans="6:28">
      <c r="F1489" s="11"/>
      <c r="M1489" s="11"/>
      <c r="S1489" s="11"/>
      <c r="Z1489" s="11"/>
      <c r="AA1489" s="11"/>
      <c r="AB1489" s="11"/>
    </row>
    <row r="1490" spans="6:28">
      <c r="F1490" s="11"/>
      <c r="M1490" s="11"/>
      <c r="S1490" s="11"/>
      <c r="Z1490" s="11"/>
      <c r="AA1490" s="11"/>
      <c r="AB1490" s="11"/>
    </row>
    <row r="1491" spans="6:28">
      <c r="F1491" s="11"/>
      <c r="M1491" s="11"/>
      <c r="S1491" s="11"/>
      <c r="Z1491" s="11"/>
      <c r="AA1491" s="11"/>
      <c r="AB1491" s="11"/>
    </row>
    <row r="1492" spans="6:28">
      <c r="F1492" s="11"/>
      <c r="M1492" s="11"/>
      <c r="S1492" s="11"/>
      <c r="Z1492" s="11"/>
      <c r="AA1492" s="11"/>
      <c r="AB1492" s="11"/>
    </row>
    <row r="1493" spans="6:28">
      <c r="F1493" s="11"/>
      <c r="M1493" s="11"/>
      <c r="S1493" s="11"/>
      <c r="Z1493" s="11"/>
      <c r="AA1493" s="11"/>
      <c r="AB1493" s="11"/>
    </row>
    <row r="1494" spans="6:28">
      <c r="F1494" s="11"/>
      <c r="M1494" s="11"/>
      <c r="S1494" s="11"/>
      <c r="Z1494" s="11"/>
      <c r="AA1494" s="11"/>
      <c r="AB1494" s="11"/>
    </row>
    <row r="1495" spans="6:28">
      <c r="F1495" s="11"/>
      <c r="M1495" s="11"/>
      <c r="S1495" s="11"/>
      <c r="Z1495" s="11"/>
      <c r="AA1495" s="11"/>
      <c r="AB1495" s="11"/>
    </row>
    <row r="1496" spans="6:28">
      <c r="F1496" s="11"/>
      <c r="M1496" s="11"/>
      <c r="S1496" s="11"/>
      <c r="Z1496" s="11"/>
      <c r="AA1496" s="11"/>
      <c r="AB1496" s="11"/>
    </row>
    <row r="1497" spans="6:28">
      <c r="F1497" s="11"/>
      <c r="M1497" s="11"/>
      <c r="S1497" s="11"/>
      <c r="Z1497" s="11"/>
      <c r="AA1497" s="11"/>
      <c r="AB1497" s="11"/>
    </row>
    <row r="1498" spans="6:28">
      <c r="F1498" s="11"/>
      <c r="M1498" s="11"/>
      <c r="S1498" s="11"/>
      <c r="Z1498" s="11"/>
      <c r="AA1498" s="11"/>
      <c r="AB1498" s="11"/>
    </row>
    <row r="1499" spans="6:28">
      <c r="F1499" s="11"/>
      <c r="M1499" s="11"/>
      <c r="S1499" s="11"/>
      <c r="Z1499" s="11"/>
      <c r="AA1499" s="11"/>
      <c r="AB1499" s="11"/>
    </row>
    <row r="1500" spans="6:28">
      <c r="F1500" s="11"/>
      <c r="M1500" s="11"/>
      <c r="S1500" s="11"/>
      <c r="Z1500" s="11"/>
      <c r="AA1500" s="11"/>
      <c r="AB1500" s="11"/>
    </row>
    <row r="1501" spans="6:28">
      <c r="F1501" s="11"/>
      <c r="M1501" s="11"/>
      <c r="S1501" s="11"/>
      <c r="Z1501" s="11"/>
      <c r="AA1501" s="11"/>
      <c r="AB1501" s="11"/>
    </row>
    <row r="1502" spans="6:28">
      <c r="F1502" s="11"/>
      <c r="M1502" s="11"/>
      <c r="S1502" s="11"/>
      <c r="Z1502" s="11"/>
      <c r="AA1502" s="11"/>
      <c r="AB1502" s="11"/>
    </row>
    <row r="1503" spans="6:28">
      <c r="F1503" s="11"/>
      <c r="M1503" s="11"/>
      <c r="S1503" s="11"/>
      <c r="Z1503" s="11"/>
      <c r="AA1503" s="11"/>
      <c r="AB1503" s="11"/>
    </row>
    <row r="1504" spans="6:28">
      <c r="F1504" s="11"/>
      <c r="M1504" s="11"/>
      <c r="S1504" s="11"/>
      <c r="Z1504" s="11"/>
      <c r="AA1504" s="11"/>
      <c r="AB1504" s="11"/>
    </row>
    <row r="1505" spans="6:28">
      <c r="F1505" s="11"/>
      <c r="M1505" s="11"/>
      <c r="S1505" s="11"/>
      <c r="Z1505" s="11"/>
      <c r="AA1505" s="11"/>
      <c r="AB1505" s="11"/>
    </row>
    <row r="1506" spans="6:28">
      <c r="F1506" s="11"/>
      <c r="M1506" s="11"/>
      <c r="S1506" s="11"/>
      <c r="Z1506" s="11"/>
      <c r="AA1506" s="11"/>
      <c r="AB1506" s="11"/>
    </row>
    <row r="1507" spans="6:28">
      <c r="F1507" s="11"/>
      <c r="M1507" s="11"/>
      <c r="S1507" s="11"/>
      <c r="Z1507" s="11"/>
      <c r="AA1507" s="11"/>
      <c r="AB1507" s="11"/>
    </row>
    <row r="1508" spans="6:28">
      <c r="F1508" s="11"/>
      <c r="M1508" s="11"/>
      <c r="S1508" s="11"/>
      <c r="Z1508" s="11"/>
      <c r="AA1508" s="11"/>
      <c r="AB1508" s="11"/>
    </row>
    <row r="1509" spans="6:28">
      <c r="F1509" s="11"/>
      <c r="M1509" s="11"/>
      <c r="S1509" s="11"/>
      <c r="Z1509" s="11"/>
      <c r="AA1509" s="11"/>
      <c r="AB1509" s="11"/>
    </row>
    <row r="1510" spans="6:28">
      <c r="F1510" s="11"/>
      <c r="M1510" s="11"/>
      <c r="S1510" s="11"/>
      <c r="Z1510" s="11"/>
      <c r="AA1510" s="11"/>
      <c r="AB1510" s="11"/>
    </row>
    <row r="1511" spans="6:28">
      <c r="F1511" s="11"/>
      <c r="M1511" s="11"/>
      <c r="S1511" s="11"/>
      <c r="Z1511" s="11"/>
      <c r="AA1511" s="11"/>
      <c r="AB1511" s="11"/>
    </row>
    <row r="1512" spans="6:28">
      <c r="F1512" s="11"/>
      <c r="M1512" s="11"/>
      <c r="S1512" s="11"/>
      <c r="Z1512" s="11"/>
      <c r="AA1512" s="11"/>
      <c r="AB1512" s="11"/>
    </row>
    <row r="1513" spans="6:28">
      <c r="F1513" s="11"/>
      <c r="M1513" s="11"/>
      <c r="S1513" s="11"/>
      <c r="Z1513" s="11"/>
      <c r="AA1513" s="11"/>
      <c r="AB1513" s="11"/>
    </row>
    <row r="1514" spans="6:28">
      <c r="F1514" s="11"/>
      <c r="M1514" s="11"/>
      <c r="S1514" s="11"/>
      <c r="Z1514" s="11"/>
      <c r="AA1514" s="11"/>
      <c r="AB1514" s="11"/>
    </row>
    <row r="1515" spans="6:28">
      <c r="F1515" s="11"/>
      <c r="M1515" s="11"/>
      <c r="S1515" s="11"/>
      <c r="Z1515" s="11"/>
      <c r="AA1515" s="11"/>
      <c r="AB1515" s="11"/>
    </row>
    <row r="1516" spans="6:28">
      <c r="F1516" s="11"/>
      <c r="M1516" s="11"/>
      <c r="S1516" s="11"/>
      <c r="Z1516" s="11"/>
      <c r="AA1516" s="11"/>
      <c r="AB1516" s="11"/>
    </row>
    <row r="1517" spans="6:28">
      <c r="F1517" s="11"/>
      <c r="M1517" s="11"/>
      <c r="S1517" s="11"/>
      <c r="Z1517" s="11"/>
      <c r="AA1517" s="11"/>
      <c r="AB1517" s="11"/>
    </row>
    <row r="1518" spans="6:28">
      <c r="F1518" s="11"/>
      <c r="M1518" s="11"/>
      <c r="S1518" s="11"/>
      <c r="Z1518" s="11"/>
      <c r="AA1518" s="11"/>
      <c r="AB1518" s="11"/>
    </row>
    <row r="1519" spans="6:28">
      <c r="F1519" s="11"/>
      <c r="M1519" s="11"/>
      <c r="S1519" s="11"/>
      <c r="Z1519" s="11"/>
      <c r="AA1519" s="11"/>
      <c r="AB1519" s="11"/>
    </row>
    <row r="1520" spans="6:28">
      <c r="F1520" s="11"/>
      <c r="M1520" s="11"/>
      <c r="S1520" s="11"/>
      <c r="Z1520" s="11"/>
      <c r="AA1520" s="11"/>
      <c r="AB1520" s="11"/>
    </row>
    <row r="1521" spans="6:28">
      <c r="F1521" s="11"/>
      <c r="M1521" s="11"/>
      <c r="S1521" s="11"/>
      <c r="Z1521" s="11"/>
      <c r="AA1521" s="11"/>
      <c r="AB1521" s="11"/>
    </row>
    <row r="1522" spans="6:28">
      <c r="F1522" s="11"/>
      <c r="M1522" s="11"/>
      <c r="S1522" s="11"/>
      <c r="Z1522" s="11"/>
      <c r="AA1522" s="11"/>
      <c r="AB1522" s="11"/>
    </row>
    <row r="1523" spans="6:28">
      <c r="F1523" s="11"/>
      <c r="M1523" s="11"/>
      <c r="S1523" s="11"/>
      <c r="Z1523" s="11"/>
      <c r="AA1523" s="11"/>
      <c r="AB1523" s="11"/>
    </row>
    <row r="1524" spans="6:28">
      <c r="F1524" s="11"/>
      <c r="M1524" s="11"/>
      <c r="S1524" s="11"/>
      <c r="Z1524" s="11"/>
      <c r="AA1524" s="11"/>
      <c r="AB1524" s="11"/>
    </row>
    <row r="1525" spans="6:28">
      <c r="F1525" s="11"/>
      <c r="M1525" s="11"/>
      <c r="S1525" s="11"/>
      <c r="Z1525" s="11"/>
      <c r="AA1525" s="11"/>
      <c r="AB1525" s="11"/>
    </row>
    <row r="1526" spans="6:28">
      <c r="F1526" s="11"/>
      <c r="M1526" s="11"/>
      <c r="S1526" s="11"/>
      <c r="Z1526" s="11"/>
      <c r="AA1526" s="11"/>
      <c r="AB1526" s="11"/>
    </row>
    <row r="1527" spans="6:28">
      <c r="F1527" s="11"/>
      <c r="M1527" s="11"/>
      <c r="S1527" s="11"/>
      <c r="Z1527" s="11"/>
      <c r="AA1527" s="11"/>
      <c r="AB1527" s="11"/>
    </row>
    <row r="1528" spans="6:28">
      <c r="F1528" s="11"/>
      <c r="M1528" s="11"/>
      <c r="S1528" s="11"/>
      <c r="Z1528" s="11"/>
      <c r="AA1528" s="11"/>
      <c r="AB1528" s="11"/>
    </row>
    <row r="1529" spans="6:28">
      <c r="F1529" s="11"/>
      <c r="M1529" s="11"/>
      <c r="S1529" s="11"/>
      <c r="Z1529" s="11"/>
      <c r="AA1529" s="11"/>
      <c r="AB1529" s="11"/>
    </row>
    <row r="1530" spans="6:28">
      <c r="F1530" s="11"/>
      <c r="M1530" s="11"/>
      <c r="S1530" s="11"/>
      <c r="Z1530" s="11"/>
      <c r="AA1530" s="11"/>
      <c r="AB1530" s="11"/>
    </row>
    <row r="1531" spans="6:28">
      <c r="F1531" s="11"/>
      <c r="M1531" s="11"/>
      <c r="S1531" s="11"/>
      <c r="Z1531" s="11"/>
      <c r="AA1531" s="11"/>
      <c r="AB1531" s="11"/>
    </row>
    <row r="1532" spans="6:28">
      <c r="F1532" s="11"/>
      <c r="M1532" s="11"/>
      <c r="S1532" s="11"/>
      <c r="Z1532" s="11"/>
      <c r="AA1532" s="11"/>
      <c r="AB1532" s="11"/>
    </row>
    <row r="1533" spans="6:28">
      <c r="F1533" s="11"/>
      <c r="M1533" s="11"/>
      <c r="S1533" s="11"/>
      <c r="Z1533" s="11"/>
      <c r="AA1533" s="11"/>
      <c r="AB1533" s="11"/>
    </row>
    <row r="1534" spans="6:28">
      <c r="F1534" s="11"/>
      <c r="M1534" s="11"/>
      <c r="S1534" s="11"/>
      <c r="Z1534" s="11"/>
      <c r="AA1534" s="11"/>
      <c r="AB1534" s="11"/>
    </row>
    <row r="1535" spans="6:28">
      <c r="F1535" s="11"/>
      <c r="M1535" s="11"/>
      <c r="S1535" s="11"/>
      <c r="Z1535" s="11"/>
      <c r="AA1535" s="11"/>
      <c r="AB1535" s="11"/>
    </row>
    <row r="1536" spans="6:28">
      <c r="F1536" s="11"/>
      <c r="M1536" s="11"/>
      <c r="S1536" s="11"/>
      <c r="Z1536" s="11"/>
      <c r="AA1536" s="11"/>
      <c r="AB1536" s="11"/>
    </row>
    <row r="1537" spans="6:28">
      <c r="F1537" s="11"/>
      <c r="M1537" s="11"/>
      <c r="S1537" s="11"/>
      <c r="Z1537" s="11"/>
      <c r="AA1537" s="11"/>
      <c r="AB1537" s="11"/>
    </row>
    <row r="1538" spans="6:28">
      <c r="F1538" s="11"/>
      <c r="M1538" s="11"/>
      <c r="S1538" s="11"/>
      <c r="Z1538" s="11"/>
      <c r="AA1538" s="11"/>
      <c r="AB1538" s="11"/>
    </row>
    <row r="1539" spans="6:28">
      <c r="F1539" s="11"/>
      <c r="M1539" s="11"/>
      <c r="S1539" s="11"/>
      <c r="Z1539" s="11"/>
      <c r="AA1539" s="11"/>
      <c r="AB1539" s="11"/>
    </row>
    <row r="1540" spans="6:28">
      <c r="F1540" s="11"/>
      <c r="M1540" s="11"/>
      <c r="S1540" s="11"/>
      <c r="Z1540" s="11"/>
      <c r="AA1540" s="11"/>
      <c r="AB1540" s="11"/>
    </row>
    <row r="1541" spans="6:28">
      <c r="F1541" s="11"/>
      <c r="M1541" s="11"/>
      <c r="S1541" s="11"/>
      <c r="Z1541" s="11"/>
      <c r="AA1541" s="11"/>
      <c r="AB1541" s="11"/>
    </row>
    <row r="1542" spans="6:28">
      <c r="F1542" s="11"/>
      <c r="M1542" s="11"/>
      <c r="S1542" s="11"/>
      <c r="Z1542" s="11"/>
      <c r="AA1542" s="11"/>
      <c r="AB1542" s="11"/>
    </row>
    <row r="1543" spans="6:28">
      <c r="F1543" s="11"/>
      <c r="M1543" s="11"/>
      <c r="S1543" s="11"/>
      <c r="Z1543" s="11"/>
      <c r="AA1543" s="11"/>
      <c r="AB1543" s="11"/>
    </row>
    <row r="1544" spans="6:28">
      <c r="F1544" s="11"/>
      <c r="M1544" s="11"/>
      <c r="S1544" s="11"/>
      <c r="Z1544" s="11"/>
      <c r="AA1544" s="11"/>
      <c r="AB1544" s="11"/>
    </row>
    <row r="1545" spans="6:28">
      <c r="F1545" s="11"/>
      <c r="M1545" s="11"/>
      <c r="S1545" s="11"/>
      <c r="Z1545" s="11"/>
      <c r="AA1545" s="11"/>
      <c r="AB1545" s="11"/>
    </row>
    <row r="1546" spans="6:28">
      <c r="F1546" s="11"/>
      <c r="M1546" s="11"/>
      <c r="S1546" s="11"/>
      <c r="Z1546" s="11"/>
      <c r="AA1546" s="11"/>
      <c r="AB1546" s="11"/>
    </row>
    <row r="1547" spans="6:28">
      <c r="F1547" s="11"/>
      <c r="M1547" s="11"/>
      <c r="S1547" s="11"/>
      <c r="Z1547" s="11"/>
      <c r="AA1547" s="11"/>
      <c r="AB1547" s="11"/>
    </row>
    <row r="1548" spans="6:28">
      <c r="F1548" s="11"/>
      <c r="M1548" s="11"/>
      <c r="S1548" s="11"/>
      <c r="Z1548" s="11"/>
      <c r="AA1548" s="11"/>
      <c r="AB1548" s="11"/>
    </row>
    <row r="1549" spans="6:28">
      <c r="F1549" s="11"/>
      <c r="M1549" s="11"/>
      <c r="S1549" s="11"/>
      <c r="Z1549" s="11"/>
      <c r="AA1549" s="11"/>
      <c r="AB1549" s="11"/>
    </row>
    <row r="1550" spans="6:28">
      <c r="F1550" s="11"/>
      <c r="M1550" s="11"/>
      <c r="S1550" s="11"/>
      <c r="Z1550" s="11"/>
      <c r="AA1550" s="11"/>
      <c r="AB1550" s="11"/>
    </row>
    <row r="1551" spans="6:28">
      <c r="F1551" s="11"/>
      <c r="M1551" s="11"/>
      <c r="S1551" s="11"/>
      <c r="Z1551" s="11"/>
      <c r="AA1551" s="11"/>
      <c r="AB1551" s="11"/>
    </row>
    <row r="1552" spans="6:28">
      <c r="F1552" s="11"/>
      <c r="M1552" s="11"/>
      <c r="S1552" s="11"/>
      <c r="Z1552" s="11"/>
      <c r="AA1552" s="11"/>
      <c r="AB1552" s="11"/>
    </row>
    <row r="1553" spans="6:28">
      <c r="F1553" s="11"/>
      <c r="M1553" s="11"/>
      <c r="S1553" s="11"/>
      <c r="Z1553" s="11"/>
      <c r="AA1553" s="11"/>
      <c r="AB1553" s="11"/>
    </row>
    <row r="1554" spans="6:28">
      <c r="F1554" s="11"/>
      <c r="M1554" s="11"/>
      <c r="S1554" s="11"/>
      <c r="Z1554" s="11"/>
      <c r="AA1554" s="11"/>
      <c r="AB1554" s="11"/>
    </row>
    <row r="1555" spans="6:28">
      <c r="F1555" s="11"/>
      <c r="M1555" s="11"/>
      <c r="S1555" s="11"/>
      <c r="Z1555" s="11"/>
      <c r="AA1555" s="11"/>
      <c r="AB1555" s="11"/>
    </row>
    <row r="1556" spans="6:28">
      <c r="F1556" s="11"/>
      <c r="M1556" s="11"/>
      <c r="S1556" s="11"/>
      <c r="Z1556" s="11"/>
      <c r="AA1556" s="11"/>
      <c r="AB1556" s="11"/>
    </row>
    <row r="1557" spans="6:28">
      <c r="F1557" s="11"/>
      <c r="M1557" s="11"/>
      <c r="S1557" s="11"/>
      <c r="Z1557" s="11"/>
      <c r="AA1557" s="11"/>
      <c r="AB1557" s="11"/>
    </row>
    <row r="1558" spans="6:28">
      <c r="F1558" s="11"/>
      <c r="M1558" s="11"/>
      <c r="S1558" s="11"/>
      <c r="Z1558" s="11"/>
      <c r="AA1558" s="11"/>
      <c r="AB1558" s="11"/>
    </row>
    <row r="1559" spans="6:28">
      <c r="F1559" s="11"/>
      <c r="M1559" s="11"/>
      <c r="S1559" s="11"/>
      <c r="Z1559" s="11"/>
      <c r="AA1559" s="11"/>
      <c r="AB1559" s="11"/>
    </row>
    <row r="1560" spans="6:28">
      <c r="F1560" s="11"/>
      <c r="M1560" s="11"/>
      <c r="S1560" s="11"/>
      <c r="Z1560" s="11"/>
      <c r="AA1560" s="11"/>
      <c r="AB1560" s="11"/>
    </row>
    <row r="1561" spans="6:28">
      <c r="F1561" s="11"/>
      <c r="M1561" s="11"/>
      <c r="S1561" s="11"/>
      <c r="Z1561" s="11"/>
      <c r="AA1561" s="11"/>
      <c r="AB1561" s="11"/>
    </row>
    <row r="1562" spans="6:28">
      <c r="F1562" s="11"/>
      <c r="M1562" s="11"/>
      <c r="S1562" s="11"/>
      <c r="Z1562" s="11"/>
      <c r="AA1562" s="11"/>
      <c r="AB1562" s="11"/>
    </row>
    <row r="1563" spans="6:28">
      <c r="F1563" s="11"/>
      <c r="M1563" s="11"/>
      <c r="S1563" s="11"/>
      <c r="Z1563" s="11"/>
      <c r="AA1563" s="11"/>
      <c r="AB1563" s="11"/>
    </row>
    <row r="1564" spans="6:28">
      <c r="F1564" s="11"/>
      <c r="M1564" s="11"/>
      <c r="S1564" s="11"/>
      <c r="Z1564" s="11"/>
      <c r="AA1564" s="11"/>
      <c r="AB1564" s="11"/>
    </row>
    <row r="1565" spans="6:28">
      <c r="F1565" s="11"/>
      <c r="M1565" s="11"/>
      <c r="S1565" s="11"/>
      <c r="Z1565" s="11"/>
      <c r="AA1565" s="11"/>
      <c r="AB1565" s="11"/>
    </row>
    <row r="1566" spans="6:28">
      <c r="F1566" s="11"/>
      <c r="M1566" s="11"/>
      <c r="S1566" s="11"/>
      <c r="Z1566" s="11"/>
      <c r="AA1566" s="11"/>
      <c r="AB1566" s="11"/>
    </row>
    <row r="1567" spans="6:28">
      <c r="F1567" s="11"/>
      <c r="M1567" s="11"/>
      <c r="S1567" s="11"/>
      <c r="Z1567" s="11"/>
      <c r="AA1567" s="11"/>
      <c r="AB1567" s="11"/>
    </row>
    <row r="1568" spans="6:28">
      <c r="F1568" s="11"/>
      <c r="M1568" s="11"/>
      <c r="S1568" s="11"/>
      <c r="Z1568" s="11"/>
      <c r="AA1568" s="11"/>
      <c r="AB1568" s="11"/>
    </row>
    <row r="1569" spans="6:28">
      <c r="F1569" s="11"/>
      <c r="M1569" s="11"/>
      <c r="S1569" s="11"/>
      <c r="Z1569" s="11"/>
      <c r="AA1569" s="11"/>
      <c r="AB1569" s="11"/>
    </row>
    <row r="1570" spans="6:28">
      <c r="F1570" s="11"/>
      <c r="M1570" s="11"/>
      <c r="S1570" s="11"/>
      <c r="Z1570" s="11"/>
      <c r="AA1570" s="11"/>
      <c r="AB1570" s="11"/>
    </row>
    <row r="1571" spans="6:28">
      <c r="F1571" s="11"/>
      <c r="M1571" s="11"/>
      <c r="S1571" s="11"/>
      <c r="Z1571" s="11"/>
      <c r="AA1571" s="11"/>
      <c r="AB1571" s="11"/>
    </row>
    <row r="1572" spans="6:28">
      <c r="F1572" s="11"/>
      <c r="M1572" s="11"/>
      <c r="S1572" s="11"/>
      <c r="Z1572" s="11"/>
      <c r="AA1572" s="11"/>
      <c r="AB1572" s="11"/>
    </row>
    <row r="1573" spans="6:28">
      <c r="F1573" s="11"/>
      <c r="M1573" s="11"/>
      <c r="S1573" s="11"/>
      <c r="Z1573" s="11"/>
      <c r="AA1573" s="11"/>
      <c r="AB1573" s="11"/>
    </row>
    <row r="1574" spans="6:28">
      <c r="F1574" s="11"/>
      <c r="M1574" s="11"/>
      <c r="S1574" s="11"/>
      <c r="Z1574" s="11"/>
      <c r="AA1574" s="11"/>
      <c r="AB1574" s="11"/>
    </row>
    <row r="1575" spans="6:28">
      <c r="F1575" s="11"/>
      <c r="M1575" s="11"/>
      <c r="S1575" s="11"/>
      <c r="Z1575" s="11"/>
      <c r="AA1575" s="11"/>
      <c r="AB1575" s="11"/>
    </row>
    <row r="1576" spans="6:28">
      <c r="F1576" s="11"/>
      <c r="M1576" s="11"/>
      <c r="S1576" s="11"/>
      <c r="Z1576" s="11"/>
      <c r="AA1576" s="11"/>
      <c r="AB1576" s="11"/>
    </row>
    <row r="1577" spans="6:28">
      <c r="F1577" s="11"/>
      <c r="M1577" s="11"/>
      <c r="S1577" s="11"/>
      <c r="Z1577" s="11"/>
      <c r="AA1577" s="11"/>
      <c r="AB1577" s="11"/>
    </row>
    <row r="1578" spans="6:28">
      <c r="F1578" s="11"/>
      <c r="M1578" s="11"/>
      <c r="S1578" s="11"/>
      <c r="Z1578" s="11"/>
      <c r="AA1578" s="11"/>
      <c r="AB1578" s="11"/>
    </row>
    <row r="1579" spans="6:28">
      <c r="F1579" s="11"/>
      <c r="M1579" s="11"/>
      <c r="S1579" s="11"/>
      <c r="Z1579" s="11"/>
      <c r="AA1579" s="11"/>
      <c r="AB1579" s="11"/>
    </row>
    <row r="1580" spans="6:28">
      <c r="F1580" s="11"/>
      <c r="M1580" s="11"/>
      <c r="S1580" s="11"/>
      <c r="Z1580" s="11"/>
      <c r="AA1580" s="11"/>
      <c r="AB1580" s="11"/>
    </row>
    <row r="1581" spans="6:28">
      <c r="F1581" s="11"/>
      <c r="M1581" s="11"/>
      <c r="S1581" s="11"/>
      <c r="Z1581" s="11"/>
      <c r="AA1581" s="11"/>
      <c r="AB1581" s="11"/>
    </row>
    <row r="1582" spans="6:28">
      <c r="F1582" s="11"/>
      <c r="M1582" s="11"/>
      <c r="S1582" s="11"/>
      <c r="Z1582" s="11"/>
      <c r="AA1582" s="11"/>
      <c r="AB1582" s="11"/>
    </row>
    <row r="1583" spans="6:28">
      <c r="F1583" s="11"/>
      <c r="M1583" s="11"/>
      <c r="S1583" s="11"/>
      <c r="Z1583" s="11"/>
      <c r="AA1583" s="11"/>
      <c r="AB1583" s="11"/>
    </row>
    <row r="1584" spans="6:28">
      <c r="F1584" s="11"/>
      <c r="M1584" s="11"/>
      <c r="S1584" s="11"/>
      <c r="Z1584" s="11"/>
      <c r="AA1584" s="11"/>
      <c r="AB1584" s="11"/>
    </row>
    <row r="1585" spans="6:28">
      <c r="F1585" s="11"/>
      <c r="M1585" s="11"/>
      <c r="S1585" s="11"/>
      <c r="Z1585" s="11"/>
      <c r="AA1585" s="11"/>
      <c r="AB1585" s="11"/>
    </row>
    <row r="1586" spans="6:28">
      <c r="F1586" s="11"/>
      <c r="M1586" s="11"/>
      <c r="S1586" s="11"/>
      <c r="Z1586" s="11"/>
      <c r="AA1586" s="11"/>
      <c r="AB1586" s="11"/>
    </row>
    <row r="1587" spans="6:28">
      <c r="F1587" s="11"/>
      <c r="M1587" s="11"/>
      <c r="S1587" s="11"/>
      <c r="Z1587" s="11"/>
      <c r="AA1587" s="11"/>
      <c r="AB1587" s="11"/>
    </row>
    <row r="1588" spans="6:28">
      <c r="F1588" s="11"/>
      <c r="M1588" s="11"/>
      <c r="S1588" s="11"/>
      <c r="Z1588" s="11"/>
      <c r="AA1588" s="11"/>
      <c r="AB1588" s="11"/>
    </row>
    <row r="1589" spans="6:28">
      <c r="F1589" s="11"/>
      <c r="M1589" s="11"/>
      <c r="S1589" s="11"/>
      <c r="Z1589" s="11"/>
      <c r="AA1589" s="11"/>
      <c r="AB1589" s="11"/>
    </row>
    <row r="1590" spans="6:28">
      <c r="F1590" s="11"/>
      <c r="M1590" s="11"/>
      <c r="S1590" s="11"/>
      <c r="Z1590" s="11"/>
      <c r="AA1590" s="11"/>
      <c r="AB1590" s="11"/>
    </row>
    <row r="1591" spans="6:28">
      <c r="F1591" s="11"/>
      <c r="M1591" s="11"/>
      <c r="S1591" s="11"/>
      <c r="Z1591" s="11"/>
      <c r="AA1591" s="11"/>
      <c r="AB1591" s="11"/>
    </row>
    <row r="1592" spans="6:28">
      <c r="F1592" s="11"/>
      <c r="M1592" s="11"/>
      <c r="S1592" s="11"/>
      <c r="Z1592" s="11"/>
      <c r="AA1592" s="11"/>
      <c r="AB1592" s="11"/>
    </row>
    <row r="1593" spans="6:28">
      <c r="F1593" s="11"/>
      <c r="M1593" s="11"/>
      <c r="S1593" s="11"/>
      <c r="Z1593" s="11"/>
      <c r="AA1593" s="11"/>
      <c r="AB1593" s="11"/>
    </row>
    <row r="1594" spans="6:28">
      <c r="F1594" s="11"/>
      <c r="M1594" s="11"/>
      <c r="S1594" s="11"/>
      <c r="Z1594" s="11"/>
      <c r="AA1594" s="11"/>
      <c r="AB1594" s="11"/>
    </row>
    <row r="1595" spans="6:28">
      <c r="F1595" s="11"/>
      <c r="M1595" s="11"/>
      <c r="S1595" s="11"/>
      <c r="Z1595" s="11"/>
      <c r="AA1595" s="11"/>
      <c r="AB1595" s="11"/>
    </row>
    <row r="1596" spans="6:28">
      <c r="F1596" s="11"/>
      <c r="M1596" s="11"/>
      <c r="S1596" s="11"/>
      <c r="Z1596" s="11"/>
      <c r="AA1596" s="11"/>
      <c r="AB1596" s="11"/>
    </row>
    <row r="1597" spans="6:28">
      <c r="F1597" s="11"/>
      <c r="M1597" s="11"/>
      <c r="S1597" s="11"/>
      <c r="Z1597" s="11"/>
      <c r="AA1597" s="11"/>
      <c r="AB1597" s="11"/>
    </row>
    <row r="1598" spans="6:28">
      <c r="F1598" s="11"/>
      <c r="M1598" s="11"/>
      <c r="S1598" s="11"/>
      <c r="Z1598" s="11"/>
      <c r="AA1598" s="11"/>
      <c r="AB1598" s="11"/>
    </row>
    <row r="1599" spans="6:28">
      <c r="F1599" s="11"/>
      <c r="M1599" s="11"/>
      <c r="S1599" s="11"/>
      <c r="Z1599" s="11"/>
      <c r="AA1599" s="11"/>
      <c r="AB1599" s="11"/>
    </row>
    <row r="1600" spans="6:28">
      <c r="F1600" s="11"/>
      <c r="M1600" s="11"/>
      <c r="S1600" s="11"/>
      <c r="Z1600" s="11"/>
      <c r="AA1600" s="11"/>
      <c r="AB1600" s="11"/>
    </row>
    <row r="1601" spans="6:28">
      <c r="F1601" s="11"/>
      <c r="M1601" s="11"/>
      <c r="S1601" s="11"/>
      <c r="Z1601" s="11"/>
      <c r="AA1601" s="11"/>
      <c r="AB1601" s="11"/>
    </row>
    <row r="1602" spans="6:28">
      <c r="F1602" s="11"/>
      <c r="M1602" s="11"/>
      <c r="S1602" s="11"/>
      <c r="Z1602" s="11"/>
      <c r="AA1602" s="11"/>
      <c r="AB1602" s="11"/>
    </row>
    <row r="1603" spans="6:28">
      <c r="F1603" s="11"/>
      <c r="M1603" s="11"/>
      <c r="S1603" s="11"/>
      <c r="Z1603" s="11"/>
      <c r="AA1603" s="11"/>
      <c r="AB1603" s="11"/>
    </row>
    <row r="1604" spans="6:28">
      <c r="F1604" s="11"/>
      <c r="M1604" s="11"/>
      <c r="S1604" s="11"/>
      <c r="Z1604" s="11"/>
      <c r="AA1604" s="11"/>
      <c r="AB1604" s="11"/>
    </row>
    <row r="1605" spans="6:28">
      <c r="F1605" s="11"/>
      <c r="M1605" s="11"/>
      <c r="S1605" s="11"/>
      <c r="Z1605" s="11"/>
      <c r="AA1605" s="11"/>
      <c r="AB1605" s="11"/>
    </row>
    <row r="1606" spans="6:28">
      <c r="F1606" s="11"/>
      <c r="M1606" s="11"/>
      <c r="S1606" s="11"/>
      <c r="Z1606" s="11"/>
      <c r="AA1606" s="11"/>
      <c r="AB1606" s="11"/>
    </row>
    <row r="1607" spans="6:28">
      <c r="F1607" s="11"/>
      <c r="M1607" s="11"/>
      <c r="S1607" s="11"/>
      <c r="Z1607" s="11"/>
      <c r="AA1607" s="11"/>
      <c r="AB1607" s="11"/>
    </row>
    <row r="1608" spans="6:28">
      <c r="F1608" s="11"/>
      <c r="M1608" s="11"/>
      <c r="S1608" s="11"/>
      <c r="Z1608" s="11"/>
      <c r="AA1608" s="11"/>
      <c r="AB1608" s="11"/>
    </row>
    <row r="1609" spans="6:28">
      <c r="F1609" s="11"/>
      <c r="M1609" s="11"/>
      <c r="S1609" s="11"/>
      <c r="Z1609" s="11"/>
      <c r="AA1609" s="11"/>
      <c r="AB1609" s="11"/>
    </row>
    <row r="1610" spans="6:28">
      <c r="F1610" s="11"/>
      <c r="M1610" s="11"/>
      <c r="S1610" s="11"/>
      <c r="Z1610" s="11"/>
      <c r="AA1610" s="11"/>
      <c r="AB1610" s="11"/>
    </row>
    <row r="1611" spans="6:28">
      <c r="F1611" s="11"/>
      <c r="M1611" s="11"/>
      <c r="S1611" s="11"/>
      <c r="Z1611" s="11"/>
      <c r="AA1611" s="11"/>
      <c r="AB1611" s="11"/>
    </row>
    <row r="1612" spans="6:28">
      <c r="F1612" s="11"/>
      <c r="M1612" s="11"/>
      <c r="S1612" s="11"/>
      <c r="Z1612" s="11"/>
      <c r="AA1612" s="11"/>
      <c r="AB1612" s="11"/>
    </row>
    <row r="1613" spans="6:28">
      <c r="F1613" s="11"/>
      <c r="M1613" s="11"/>
      <c r="S1613" s="11"/>
      <c r="Z1613" s="11"/>
      <c r="AA1613" s="11"/>
      <c r="AB1613" s="11"/>
    </row>
    <row r="1614" spans="6:28">
      <c r="F1614" s="11"/>
      <c r="M1614" s="11"/>
      <c r="S1614" s="11"/>
      <c r="Z1614" s="11"/>
      <c r="AA1614" s="11"/>
      <c r="AB1614" s="11"/>
    </row>
    <row r="1615" spans="6:28">
      <c r="F1615" s="11"/>
      <c r="M1615" s="11"/>
      <c r="S1615" s="11"/>
      <c r="Z1615" s="11"/>
      <c r="AA1615" s="11"/>
      <c r="AB1615" s="11"/>
    </row>
    <row r="1616" spans="6:28">
      <c r="F1616" s="11"/>
      <c r="M1616" s="11"/>
      <c r="S1616" s="11"/>
      <c r="Z1616" s="11"/>
      <c r="AA1616" s="11"/>
      <c r="AB1616" s="11"/>
    </row>
    <row r="1617" spans="6:28">
      <c r="F1617" s="11"/>
      <c r="M1617" s="11"/>
      <c r="S1617" s="11"/>
      <c r="Z1617" s="11"/>
      <c r="AA1617" s="11"/>
      <c r="AB1617" s="11"/>
    </row>
    <row r="1618" spans="6:28">
      <c r="F1618" s="11"/>
      <c r="M1618" s="11"/>
      <c r="S1618" s="11"/>
      <c r="Z1618" s="11"/>
      <c r="AA1618" s="11"/>
      <c r="AB1618" s="11"/>
    </row>
    <row r="1619" spans="6:28">
      <c r="F1619" s="11"/>
      <c r="M1619" s="11"/>
      <c r="S1619" s="11"/>
      <c r="Z1619" s="11"/>
      <c r="AA1619" s="11"/>
      <c r="AB1619" s="11"/>
    </row>
    <row r="1620" spans="6:28">
      <c r="F1620" s="11"/>
      <c r="M1620" s="11"/>
      <c r="S1620" s="11"/>
      <c r="Z1620" s="11"/>
      <c r="AA1620" s="11"/>
      <c r="AB1620" s="11"/>
    </row>
    <row r="1621" spans="6:28">
      <c r="F1621" s="11"/>
      <c r="M1621" s="11"/>
      <c r="S1621" s="11"/>
      <c r="Z1621" s="11"/>
      <c r="AA1621" s="11"/>
      <c r="AB1621" s="11"/>
    </row>
    <row r="1622" spans="6:28">
      <c r="F1622" s="11"/>
      <c r="M1622" s="11"/>
      <c r="S1622" s="11"/>
      <c r="Z1622" s="11"/>
      <c r="AA1622" s="11"/>
      <c r="AB1622" s="11"/>
    </row>
    <row r="1623" spans="6:28">
      <c r="F1623" s="11"/>
      <c r="M1623" s="11"/>
      <c r="S1623" s="11"/>
      <c r="Z1623" s="11"/>
      <c r="AA1623" s="11"/>
      <c r="AB1623" s="11"/>
    </row>
    <row r="1624" spans="6:28">
      <c r="F1624" s="11"/>
      <c r="M1624" s="11"/>
      <c r="S1624" s="11"/>
      <c r="Z1624" s="11"/>
      <c r="AA1624" s="11"/>
      <c r="AB1624" s="11"/>
    </row>
    <row r="1625" spans="6:28">
      <c r="F1625" s="11"/>
      <c r="M1625" s="11"/>
      <c r="S1625" s="11"/>
      <c r="Z1625" s="11"/>
      <c r="AA1625" s="11"/>
      <c r="AB1625" s="11"/>
    </row>
    <row r="1626" spans="6:28">
      <c r="F1626" s="11"/>
      <c r="M1626" s="11"/>
      <c r="S1626" s="11"/>
      <c r="Z1626" s="11"/>
      <c r="AA1626" s="11"/>
      <c r="AB1626" s="11"/>
    </row>
    <row r="1627" spans="6:28">
      <c r="F1627" s="11"/>
      <c r="M1627" s="11"/>
      <c r="S1627" s="11"/>
      <c r="Z1627" s="11"/>
      <c r="AA1627" s="11"/>
      <c r="AB1627" s="11"/>
    </row>
    <row r="1628" spans="6:28">
      <c r="F1628" s="11"/>
      <c r="M1628" s="11"/>
      <c r="S1628" s="11"/>
      <c r="Z1628" s="11"/>
      <c r="AA1628" s="11"/>
      <c r="AB1628" s="11"/>
    </row>
    <row r="1629" spans="6:28">
      <c r="F1629" s="11"/>
      <c r="M1629" s="11"/>
      <c r="S1629" s="11"/>
      <c r="Z1629" s="11"/>
      <c r="AA1629" s="11"/>
      <c r="AB1629" s="11"/>
    </row>
    <row r="1630" spans="6:28">
      <c r="F1630" s="11"/>
      <c r="M1630" s="11"/>
      <c r="S1630" s="11"/>
      <c r="Z1630" s="11"/>
      <c r="AA1630" s="11"/>
      <c r="AB1630" s="11"/>
    </row>
    <row r="1631" spans="6:28">
      <c r="F1631" s="11"/>
      <c r="M1631" s="11"/>
      <c r="S1631" s="11"/>
      <c r="Z1631" s="11"/>
      <c r="AA1631" s="11"/>
      <c r="AB1631" s="11"/>
    </row>
    <row r="1632" spans="6:28">
      <c r="F1632" s="11"/>
      <c r="M1632" s="11"/>
      <c r="S1632" s="11"/>
      <c r="Z1632" s="11"/>
      <c r="AA1632" s="11"/>
      <c r="AB1632" s="11"/>
    </row>
    <row r="1633" spans="6:28">
      <c r="F1633" s="11"/>
      <c r="M1633" s="11"/>
      <c r="S1633" s="11"/>
      <c r="Z1633" s="11"/>
      <c r="AA1633" s="11"/>
      <c r="AB1633" s="11"/>
    </row>
    <row r="1634" spans="6:28">
      <c r="F1634" s="11"/>
      <c r="M1634" s="11"/>
      <c r="S1634" s="11"/>
      <c r="Z1634" s="11"/>
      <c r="AA1634" s="11"/>
      <c r="AB1634" s="11"/>
    </row>
    <row r="1635" spans="6:28">
      <c r="F1635" s="11"/>
      <c r="M1635" s="11"/>
      <c r="S1635" s="11"/>
      <c r="Z1635" s="11"/>
      <c r="AA1635" s="11"/>
      <c r="AB1635" s="11"/>
    </row>
    <row r="1636" spans="6:28">
      <c r="F1636" s="11"/>
      <c r="M1636" s="11"/>
      <c r="S1636" s="11"/>
      <c r="Z1636" s="11"/>
      <c r="AA1636" s="11"/>
      <c r="AB1636" s="11"/>
    </row>
    <row r="1637" spans="6:28">
      <c r="F1637" s="11"/>
      <c r="M1637" s="11"/>
      <c r="S1637" s="11"/>
      <c r="Z1637" s="11"/>
      <c r="AA1637" s="11"/>
      <c r="AB1637" s="11"/>
    </row>
    <row r="1638" spans="6:28">
      <c r="F1638" s="11"/>
      <c r="M1638" s="11"/>
      <c r="S1638" s="11"/>
      <c r="Z1638" s="11"/>
      <c r="AA1638" s="11"/>
      <c r="AB1638" s="11"/>
    </row>
    <row r="1639" spans="6:28">
      <c r="F1639" s="11"/>
      <c r="M1639" s="11"/>
      <c r="S1639" s="11"/>
      <c r="Z1639" s="11"/>
      <c r="AA1639" s="11"/>
      <c r="AB1639" s="11"/>
    </row>
    <row r="1640" spans="6:28">
      <c r="F1640" s="11"/>
      <c r="M1640" s="11"/>
      <c r="S1640" s="11"/>
      <c r="Z1640" s="11"/>
      <c r="AA1640" s="11"/>
      <c r="AB1640" s="11"/>
    </row>
    <row r="1641" spans="6:28">
      <c r="F1641" s="11"/>
      <c r="M1641" s="11"/>
      <c r="S1641" s="11"/>
      <c r="Z1641" s="11"/>
      <c r="AA1641" s="11"/>
      <c r="AB1641" s="11"/>
    </row>
    <row r="1642" spans="6:28">
      <c r="F1642" s="11"/>
      <c r="M1642" s="11"/>
      <c r="S1642" s="11"/>
      <c r="Z1642" s="11"/>
      <c r="AA1642" s="11"/>
      <c r="AB1642" s="11"/>
    </row>
    <row r="1643" spans="6:28">
      <c r="F1643" s="11"/>
      <c r="M1643" s="11"/>
      <c r="S1643" s="11"/>
      <c r="Z1643" s="11"/>
      <c r="AA1643" s="11"/>
      <c r="AB1643" s="11"/>
    </row>
    <row r="1644" spans="6:28">
      <c r="F1644" s="11"/>
      <c r="M1644" s="11"/>
      <c r="S1644" s="11"/>
      <c r="Z1644" s="11"/>
      <c r="AA1644" s="11"/>
      <c r="AB1644" s="11"/>
    </row>
    <row r="1645" spans="6:28">
      <c r="F1645" s="11"/>
      <c r="M1645" s="11"/>
      <c r="S1645" s="11"/>
      <c r="Z1645" s="11"/>
      <c r="AA1645" s="11"/>
      <c r="AB1645" s="11"/>
    </row>
    <row r="1646" spans="6:28">
      <c r="F1646" s="11"/>
      <c r="M1646" s="11"/>
      <c r="S1646" s="11"/>
      <c r="Z1646" s="11"/>
      <c r="AA1646" s="11"/>
      <c r="AB1646" s="11"/>
    </row>
    <row r="1647" spans="6:28">
      <c r="F1647" s="11"/>
      <c r="M1647" s="11"/>
      <c r="S1647" s="11"/>
      <c r="Z1647" s="11"/>
      <c r="AA1647" s="11"/>
      <c r="AB1647" s="11"/>
    </row>
    <row r="1648" spans="6:28">
      <c r="F1648" s="11"/>
      <c r="M1648" s="11"/>
      <c r="S1648" s="11"/>
      <c r="Z1648" s="11"/>
      <c r="AA1648" s="11"/>
      <c r="AB1648" s="11"/>
    </row>
    <row r="1649" spans="6:28">
      <c r="F1649" s="11"/>
      <c r="M1649" s="11"/>
      <c r="S1649" s="11"/>
      <c r="Z1649" s="11"/>
      <c r="AA1649" s="11"/>
      <c r="AB1649" s="11"/>
    </row>
    <row r="1650" spans="6:28">
      <c r="F1650" s="11"/>
      <c r="M1650" s="11"/>
      <c r="S1650" s="11"/>
      <c r="Z1650" s="11"/>
      <c r="AA1650" s="11"/>
      <c r="AB1650" s="11"/>
    </row>
    <row r="1651" spans="6:28">
      <c r="F1651" s="11"/>
      <c r="M1651" s="11"/>
      <c r="S1651" s="11"/>
      <c r="Z1651" s="11"/>
      <c r="AA1651" s="11"/>
      <c r="AB1651" s="11"/>
    </row>
    <row r="1652" spans="6:28">
      <c r="F1652" s="11"/>
      <c r="M1652" s="11"/>
      <c r="S1652" s="11"/>
      <c r="Z1652" s="11"/>
      <c r="AA1652" s="11"/>
      <c r="AB1652" s="11"/>
    </row>
    <row r="1653" spans="6:28">
      <c r="F1653" s="11"/>
      <c r="M1653" s="11"/>
      <c r="S1653" s="11"/>
      <c r="Z1653" s="11"/>
      <c r="AA1653" s="11"/>
      <c r="AB1653" s="11"/>
    </row>
    <row r="1654" spans="6:28">
      <c r="F1654" s="11"/>
      <c r="M1654" s="11"/>
      <c r="S1654" s="11"/>
      <c r="Z1654" s="11"/>
      <c r="AA1654" s="11"/>
      <c r="AB1654" s="11"/>
    </row>
    <row r="1655" spans="6:28">
      <c r="F1655" s="11"/>
      <c r="M1655" s="11"/>
      <c r="S1655" s="11"/>
      <c r="Z1655" s="11"/>
      <c r="AA1655" s="11"/>
      <c r="AB1655" s="11"/>
    </row>
    <row r="1656" spans="6:28">
      <c r="F1656" s="11"/>
      <c r="M1656" s="11"/>
      <c r="S1656" s="11"/>
      <c r="Z1656" s="11"/>
      <c r="AA1656" s="11"/>
      <c r="AB1656" s="11"/>
    </row>
    <row r="1657" spans="6:28">
      <c r="F1657" s="11"/>
      <c r="M1657" s="11"/>
      <c r="S1657" s="11"/>
      <c r="Z1657" s="11"/>
      <c r="AA1657" s="11"/>
      <c r="AB1657" s="11"/>
    </row>
    <row r="1658" spans="6:28">
      <c r="F1658" s="11"/>
      <c r="M1658" s="11"/>
      <c r="S1658" s="11"/>
      <c r="Z1658" s="11"/>
      <c r="AA1658" s="11"/>
      <c r="AB1658" s="11"/>
    </row>
    <row r="1659" spans="6:28">
      <c r="F1659" s="11"/>
      <c r="M1659" s="11"/>
      <c r="S1659" s="11"/>
      <c r="Z1659" s="11"/>
      <c r="AA1659" s="11"/>
      <c r="AB1659" s="11"/>
    </row>
    <row r="1660" spans="6:28">
      <c r="F1660" s="11"/>
      <c r="M1660" s="11"/>
      <c r="S1660" s="11"/>
      <c r="Z1660" s="11"/>
      <c r="AA1660" s="11"/>
      <c r="AB1660" s="11"/>
    </row>
    <row r="1661" spans="6:28">
      <c r="F1661" s="11"/>
      <c r="M1661" s="11"/>
      <c r="S1661" s="11"/>
      <c r="Z1661" s="11"/>
      <c r="AA1661" s="11"/>
      <c r="AB1661" s="11"/>
    </row>
    <row r="1662" spans="6:28">
      <c r="F1662" s="11"/>
      <c r="M1662" s="11"/>
      <c r="S1662" s="11"/>
      <c r="Z1662" s="11"/>
      <c r="AA1662" s="11"/>
      <c r="AB1662" s="11"/>
    </row>
    <row r="1663" spans="6:28">
      <c r="F1663" s="11"/>
      <c r="M1663" s="11"/>
      <c r="S1663" s="11"/>
      <c r="Z1663" s="11"/>
      <c r="AA1663" s="11"/>
      <c r="AB1663" s="11"/>
    </row>
    <row r="1664" spans="6:28">
      <c r="F1664" s="11"/>
      <c r="M1664" s="11"/>
      <c r="S1664" s="11"/>
      <c r="Z1664" s="11"/>
      <c r="AA1664" s="11"/>
      <c r="AB1664" s="11"/>
    </row>
    <row r="1665" spans="6:28">
      <c r="F1665" s="11"/>
      <c r="M1665" s="11"/>
      <c r="S1665" s="11"/>
      <c r="Z1665" s="11"/>
      <c r="AA1665" s="11"/>
      <c r="AB1665" s="11"/>
    </row>
    <row r="1666" spans="6:28">
      <c r="F1666" s="11"/>
      <c r="M1666" s="11"/>
      <c r="S1666" s="11"/>
      <c r="Z1666" s="11"/>
      <c r="AA1666" s="11"/>
      <c r="AB1666" s="11"/>
    </row>
    <row r="1667" spans="6:28">
      <c r="F1667" s="11"/>
      <c r="M1667" s="11"/>
      <c r="S1667" s="11"/>
      <c r="Z1667" s="11"/>
      <c r="AA1667" s="11"/>
      <c r="AB1667" s="11"/>
    </row>
    <row r="1668" spans="6:28">
      <c r="F1668" s="11"/>
      <c r="M1668" s="11"/>
      <c r="S1668" s="11"/>
      <c r="Z1668" s="11"/>
      <c r="AA1668" s="11"/>
      <c r="AB1668" s="11"/>
    </row>
    <row r="1669" spans="6:28">
      <c r="F1669" s="11"/>
      <c r="M1669" s="11"/>
      <c r="S1669" s="11"/>
      <c r="Z1669" s="11"/>
      <c r="AA1669" s="11"/>
      <c r="AB1669" s="11"/>
    </row>
    <row r="1670" spans="6:28">
      <c r="F1670" s="11"/>
      <c r="M1670" s="11"/>
      <c r="S1670" s="11"/>
      <c r="Z1670" s="11"/>
      <c r="AA1670" s="11"/>
      <c r="AB1670" s="11"/>
    </row>
    <row r="1671" spans="6:28">
      <c r="F1671" s="11"/>
      <c r="M1671" s="11"/>
      <c r="S1671" s="11"/>
      <c r="Z1671" s="11"/>
      <c r="AA1671" s="11"/>
      <c r="AB1671" s="11"/>
    </row>
    <row r="1672" spans="6:28">
      <c r="F1672" s="11"/>
      <c r="M1672" s="11"/>
      <c r="S1672" s="11"/>
      <c r="Z1672" s="11"/>
      <c r="AA1672" s="11"/>
      <c r="AB1672" s="11"/>
    </row>
    <row r="1673" spans="6:28">
      <c r="F1673" s="11"/>
      <c r="M1673" s="11"/>
      <c r="S1673" s="11"/>
      <c r="Z1673" s="11"/>
      <c r="AA1673" s="11"/>
      <c r="AB1673" s="11"/>
    </row>
    <row r="1674" spans="6:28">
      <c r="F1674" s="11"/>
      <c r="M1674" s="11"/>
      <c r="S1674" s="11"/>
      <c r="Z1674" s="11"/>
      <c r="AA1674" s="11"/>
      <c r="AB1674" s="11"/>
    </row>
    <row r="1675" spans="6:28">
      <c r="F1675" s="11"/>
      <c r="M1675" s="11"/>
      <c r="S1675" s="11"/>
      <c r="Z1675" s="11"/>
      <c r="AA1675" s="11"/>
      <c r="AB1675" s="11"/>
    </row>
    <row r="1676" spans="6:28">
      <c r="F1676" s="11"/>
      <c r="M1676" s="11"/>
      <c r="S1676" s="11"/>
      <c r="Z1676" s="11"/>
      <c r="AA1676" s="11"/>
      <c r="AB1676" s="11"/>
    </row>
    <row r="1677" spans="6:28">
      <c r="F1677" s="11"/>
      <c r="M1677" s="11"/>
      <c r="S1677" s="11"/>
      <c r="Z1677" s="11"/>
      <c r="AA1677" s="11"/>
      <c r="AB1677" s="11"/>
    </row>
    <row r="1678" spans="6:28">
      <c r="F1678" s="11"/>
      <c r="M1678" s="11"/>
      <c r="S1678" s="11"/>
      <c r="Z1678" s="11"/>
      <c r="AA1678" s="11"/>
      <c r="AB1678" s="11"/>
    </row>
    <row r="1679" spans="6:28">
      <c r="F1679" s="11"/>
      <c r="M1679" s="11"/>
      <c r="S1679" s="11"/>
      <c r="Z1679" s="11"/>
      <c r="AA1679" s="11"/>
      <c r="AB1679" s="11"/>
    </row>
    <row r="1680" spans="6:28">
      <c r="F1680" s="11"/>
      <c r="M1680" s="11"/>
      <c r="S1680" s="11"/>
      <c r="Z1680" s="11"/>
      <c r="AA1680" s="11"/>
      <c r="AB1680" s="11"/>
    </row>
    <row r="1681" spans="6:28">
      <c r="F1681" s="11"/>
      <c r="M1681" s="11"/>
      <c r="S1681" s="11"/>
      <c r="Z1681" s="11"/>
      <c r="AA1681" s="11"/>
      <c r="AB1681" s="11"/>
    </row>
    <row r="1682" spans="6:28">
      <c r="F1682" s="11"/>
      <c r="M1682" s="11"/>
      <c r="S1682" s="11"/>
      <c r="Z1682" s="11"/>
      <c r="AA1682" s="11"/>
      <c r="AB1682" s="11"/>
    </row>
    <row r="1683" spans="6:28">
      <c r="F1683" s="11"/>
      <c r="M1683" s="11"/>
      <c r="S1683" s="11"/>
      <c r="Z1683" s="11"/>
      <c r="AA1683" s="11"/>
      <c r="AB1683" s="11"/>
    </row>
    <row r="1684" spans="6:28">
      <c r="F1684" s="11"/>
      <c r="M1684" s="11"/>
      <c r="S1684" s="11"/>
      <c r="Z1684" s="11"/>
      <c r="AA1684" s="11"/>
      <c r="AB1684" s="11"/>
    </row>
    <row r="1685" spans="6:28">
      <c r="F1685" s="11"/>
      <c r="M1685" s="11"/>
      <c r="S1685" s="11"/>
      <c r="Z1685" s="11"/>
      <c r="AA1685" s="11"/>
      <c r="AB1685" s="11"/>
    </row>
    <row r="1686" spans="6:28">
      <c r="F1686" s="11"/>
      <c r="M1686" s="11"/>
      <c r="S1686" s="11"/>
      <c r="Z1686" s="11"/>
      <c r="AA1686" s="11"/>
      <c r="AB1686" s="11"/>
    </row>
    <row r="1687" spans="6:28">
      <c r="F1687" s="11"/>
      <c r="M1687" s="11"/>
      <c r="S1687" s="11"/>
      <c r="Z1687" s="11"/>
      <c r="AA1687" s="11"/>
      <c r="AB1687" s="11"/>
    </row>
    <row r="1688" spans="6:28">
      <c r="F1688" s="11"/>
      <c r="M1688" s="11"/>
      <c r="S1688" s="11"/>
      <c r="Z1688" s="11"/>
      <c r="AA1688" s="11"/>
      <c r="AB1688" s="11"/>
    </row>
    <row r="1689" spans="6:28">
      <c r="F1689" s="11"/>
      <c r="M1689" s="11"/>
      <c r="S1689" s="11"/>
      <c r="Z1689" s="11"/>
      <c r="AA1689" s="11"/>
      <c r="AB1689" s="11"/>
    </row>
    <row r="1690" spans="6:28">
      <c r="F1690" s="11"/>
      <c r="M1690" s="11"/>
      <c r="S1690" s="11"/>
      <c r="Z1690" s="11"/>
      <c r="AA1690" s="11"/>
      <c r="AB1690" s="11"/>
    </row>
    <row r="1691" spans="6:28">
      <c r="F1691" s="11"/>
      <c r="M1691" s="11"/>
      <c r="S1691" s="11"/>
      <c r="Z1691" s="11"/>
      <c r="AA1691" s="11"/>
      <c r="AB1691" s="11"/>
    </row>
    <row r="1692" spans="6:28">
      <c r="F1692" s="11"/>
      <c r="M1692" s="11"/>
      <c r="S1692" s="11"/>
      <c r="Z1692" s="11"/>
      <c r="AA1692" s="11"/>
      <c r="AB1692" s="11"/>
    </row>
    <row r="1693" spans="6:28">
      <c r="F1693" s="11"/>
      <c r="M1693" s="11"/>
      <c r="S1693" s="11"/>
      <c r="Z1693" s="11"/>
      <c r="AA1693" s="11"/>
      <c r="AB1693" s="11"/>
    </row>
    <row r="1694" spans="6:28">
      <c r="F1694" s="11"/>
      <c r="M1694" s="11"/>
      <c r="S1694" s="11"/>
      <c r="Z1694" s="11"/>
      <c r="AA1694" s="11"/>
      <c r="AB1694" s="11"/>
    </row>
    <row r="1695" spans="6:28">
      <c r="F1695" s="11"/>
      <c r="M1695" s="11"/>
      <c r="S1695" s="11"/>
      <c r="Z1695" s="11"/>
      <c r="AA1695" s="11"/>
      <c r="AB1695" s="11"/>
    </row>
    <row r="1696" spans="6:28">
      <c r="F1696" s="11"/>
      <c r="M1696" s="11"/>
      <c r="S1696" s="11"/>
      <c r="Z1696" s="11"/>
      <c r="AA1696" s="11"/>
      <c r="AB1696" s="11"/>
    </row>
    <row r="1697" spans="6:28">
      <c r="F1697" s="11"/>
      <c r="M1697" s="11"/>
      <c r="S1697" s="11"/>
      <c r="Z1697" s="11"/>
      <c r="AA1697" s="11"/>
      <c r="AB1697" s="11"/>
    </row>
    <row r="1698" spans="6:28">
      <c r="F1698" s="11"/>
      <c r="M1698" s="11"/>
      <c r="S1698" s="11"/>
      <c r="Z1698" s="11"/>
      <c r="AA1698" s="11"/>
      <c r="AB1698" s="11"/>
    </row>
    <row r="1699" spans="6:28">
      <c r="F1699" s="11"/>
      <c r="M1699" s="11"/>
      <c r="S1699" s="11"/>
      <c r="Z1699" s="11"/>
      <c r="AA1699" s="11"/>
      <c r="AB1699" s="11"/>
    </row>
    <row r="1700" spans="6:28">
      <c r="F1700" s="11"/>
      <c r="M1700" s="11"/>
      <c r="S1700" s="11"/>
      <c r="Z1700" s="11"/>
      <c r="AA1700" s="11"/>
      <c r="AB1700" s="11"/>
    </row>
    <row r="1701" spans="6:28">
      <c r="F1701" s="11"/>
      <c r="M1701" s="11"/>
      <c r="S1701" s="11"/>
      <c r="Z1701" s="11"/>
      <c r="AA1701" s="11"/>
      <c r="AB1701" s="11"/>
    </row>
    <row r="1702" spans="6:28">
      <c r="F1702" s="11"/>
      <c r="M1702" s="11"/>
      <c r="S1702" s="11"/>
      <c r="Z1702" s="11"/>
      <c r="AA1702" s="11"/>
      <c r="AB1702" s="11"/>
    </row>
    <row r="1703" spans="6:28">
      <c r="F1703" s="11"/>
      <c r="M1703" s="11"/>
      <c r="S1703" s="11"/>
      <c r="Z1703" s="11"/>
      <c r="AA1703" s="11"/>
      <c r="AB1703" s="11"/>
    </row>
    <row r="1704" spans="6:28">
      <c r="F1704" s="11"/>
      <c r="M1704" s="11"/>
      <c r="S1704" s="11"/>
      <c r="Z1704" s="11"/>
      <c r="AA1704" s="11"/>
      <c r="AB1704" s="11"/>
    </row>
    <row r="1705" spans="6:28">
      <c r="F1705" s="11"/>
      <c r="M1705" s="11"/>
      <c r="S1705" s="11"/>
      <c r="Z1705" s="11"/>
      <c r="AA1705" s="11"/>
      <c r="AB1705" s="11"/>
    </row>
    <row r="1706" spans="6:28">
      <c r="F1706" s="11"/>
      <c r="M1706" s="11"/>
      <c r="S1706" s="11"/>
      <c r="Z1706" s="11"/>
      <c r="AA1706" s="11"/>
      <c r="AB1706" s="11"/>
    </row>
    <row r="1707" spans="6:28">
      <c r="F1707" s="11"/>
      <c r="M1707" s="11"/>
      <c r="S1707" s="11"/>
      <c r="Z1707" s="11"/>
      <c r="AA1707" s="11"/>
      <c r="AB1707" s="11"/>
    </row>
    <row r="1708" spans="6:28">
      <c r="F1708" s="11"/>
      <c r="M1708" s="11"/>
      <c r="S1708" s="11"/>
      <c r="Z1708" s="11"/>
      <c r="AA1708" s="11"/>
      <c r="AB1708" s="11"/>
    </row>
    <row r="1709" spans="6:28">
      <c r="F1709" s="11"/>
      <c r="M1709" s="11"/>
      <c r="S1709" s="11"/>
      <c r="Z1709" s="11"/>
      <c r="AA1709" s="11"/>
      <c r="AB1709" s="11"/>
    </row>
    <row r="1710" spans="6:28">
      <c r="F1710" s="11"/>
      <c r="M1710" s="11"/>
      <c r="S1710" s="11"/>
      <c r="Z1710" s="11"/>
      <c r="AA1710" s="11"/>
      <c r="AB1710" s="11"/>
    </row>
    <row r="1711" spans="6:28">
      <c r="F1711" s="11"/>
      <c r="M1711" s="11"/>
      <c r="S1711" s="11"/>
      <c r="Z1711" s="11"/>
      <c r="AA1711" s="11"/>
      <c r="AB1711" s="11"/>
    </row>
    <row r="1712" spans="6:28">
      <c r="F1712" s="11"/>
      <c r="M1712" s="11"/>
      <c r="S1712" s="11"/>
      <c r="Z1712" s="11"/>
      <c r="AA1712" s="11"/>
      <c r="AB1712" s="11"/>
    </row>
    <row r="1713" spans="6:28">
      <c r="F1713" s="11"/>
      <c r="M1713" s="11"/>
      <c r="S1713" s="11"/>
      <c r="Z1713" s="11"/>
      <c r="AA1713" s="11"/>
      <c r="AB1713" s="11"/>
    </row>
    <row r="1714" spans="6:28">
      <c r="F1714" s="11"/>
      <c r="M1714" s="11"/>
      <c r="S1714" s="11"/>
      <c r="Z1714" s="11"/>
      <c r="AA1714" s="11"/>
      <c r="AB1714" s="11"/>
    </row>
    <row r="1715" spans="6:28">
      <c r="F1715" s="11"/>
      <c r="M1715" s="11"/>
      <c r="S1715" s="11"/>
      <c r="Z1715" s="11"/>
      <c r="AA1715" s="11"/>
      <c r="AB1715" s="11"/>
    </row>
    <row r="1716" spans="6:28">
      <c r="F1716" s="11"/>
      <c r="M1716" s="11"/>
      <c r="S1716" s="11"/>
      <c r="Z1716" s="11"/>
      <c r="AA1716" s="11"/>
      <c r="AB1716" s="11"/>
    </row>
    <row r="1717" spans="6:28">
      <c r="F1717" s="11"/>
      <c r="M1717" s="11"/>
      <c r="S1717" s="11"/>
      <c r="Z1717" s="11"/>
      <c r="AA1717" s="11"/>
      <c r="AB1717" s="11"/>
    </row>
    <row r="1718" spans="6:28">
      <c r="F1718" s="11"/>
      <c r="M1718" s="11"/>
      <c r="S1718" s="11"/>
      <c r="Z1718" s="11"/>
      <c r="AA1718" s="11"/>
      <c r="AB1718" s="11"/>
    </row>
    <row r="1719" spans="6:28">
      <c r="F1719" s="11"/>
      <c r="M1719" s="11"/>
      <c r="S1719" s="11"/>
      <c r="Z1719" s="11"/>
      <c r="AA1719" s="11"/>
      <c r="AB1719" s="11"/>
    </row>
    <row r="1720" spans="6:28">
      <c r="F1720" s="11"/>
      <c r="M1720" s="11"/>
      <c r="S1720" s="11"/>
      <c r="Z1720" s="11"/>
      <c r="AA1720" s="11"/>
      <c r="AB1720" s="11"/>
    </row>
    <row r="1721" spans="6:28">
      <c r="F1721" s="11"/>
      <c r="M1721" s="11"/>
      <c r="S1721" s="11"/>
      <c r="Z1721" s="11"/>
      <c r="AA1721" s="11"/>
      <c r="AB1721" s="11"/>
    </row>
    <row r="1722" spans="6:28">
      <c r="F1722" s="11"/>
      <c r="M1722" s="11"/>
      <c r="S1722" s="11"/>
      <c r="Z1722" s="11"/>
      <c r="AA1722" s="11"/>
      <c r="AB1722" s="11"/>
    </row>
    <row r="1723" spans="6:28">
      <c r="F1723" s="11"/>
      <c r="M1723" s="11"/>
      <c r="S1723" s="11"/>
      <c r="Z1723" s="11"/>
      <c r="AA1723" s="11"/>
      <c r="AB1723" s="11"/>
    </row>
    <row r="1724" spans="6:28">
      <c r="F1724" s="11"/>
      <c r="M1724" s="11"/>
      <c r="S1724" s="11"/>
      <c r="Z1724" s="11"/>
      <c r="AA1724" s="11"/>
      <c r="AB1724" s="11"/>
    </row>
    <row r="1725" spans="6:28">
      <c r="F1725" s="11"/>
      <c r="M1725" s="11"/>
      <c r="S1725" s="11"/>
      <c r="Z1725" s="11"/>
      <c r="AA1725" s="11"/>
      <c r="AB1725" s="11"/>
    </row>
    <row r="1726" spans="6:28">
      <c r="F1726" s="11"/>
      <c r="M1726" s="11"/>
      <c r="S1726" s="11"/>
      <c r="Z1726" s="11"/>
      <c r="AA1726" s="11"/>
      <c r="AB1726" s="11"/>
    </row>
    <row r="1727" spans="6:28">
      <c r="F1727" s="11"/>
      <c r="M1727" s="11"/>
      <c r="S1727" s="11"/>
      <c r="Z1727" s="11"/>
      <c r="AA1727" s="11"/>
      <c r="AB1727" s="11"/>
    </row>
    <row r="1728" spans="6:28">
      <c r="F1728" s="11"/>
      <c r="M1728" s="11"/>
      <c r="S1728" s="11"/>
      <c r="Z1728" s="11"/>
      <c r="AA1728" s="11"/>
      <c r="AB1728" s="11"/>
    </row>
    <row r="1729" spans="6:28">
      <c r="F1729" s="11"/>
      <c r="M1729" s="11"/>
      <c r="S1729" s="11"/>
      <c r="Z1729" s="11"/>
      <c r="AA1729" s="11"/>
      <c r="AB1729" s="11"/>
    </row>
    <row r="1730" spans="6:28">
      <c r="F1730" s="11"/>
      <c r="M1730" s="11"/>
      <c r="S1730" s="11"/>
      <c r="Z1730" s="11"/>
      <c r="AA1730" s="11"/>
      <c r="AB1730" s="11"/>
    </row>
    <row r="1731" spans="6:28">
      <c r="F1731" s="11"/>
      <c r="M1731" s="11"/>
      <c r="S1731" s="11"/>
      <c r="Z1731" s="11"/>
      <c r="AA1731" s="11"/>
      <c r="AB1731" s="11"/>
    </row>
    <row r="1732" spans="6:28">
      <c r="F1732" s="11"/>
      <c r="M1732" s="11"/>
      <c r="S1732" s="11"/>
      <c r="Z1732" s="11"/>
      <c r="AA1732" s="11"/>
      <c r="AB1732" s="11"/>
    </row>
    <row r="1733" spans="6:28">
      <c r="F1733" s="11"/>
      <c r="M1733" s="11"/>
      <c r="S1733" s="11"/>
      <c r="Z1733" s="11"/>
      <c r="AA1733" s="11"/>
      <c r="AB1733" s="11"/>
    </row>
    <row r="1734" spans="6:28">
      <c r="F1734" s="11"/>
      <c r="M1734" s="11"/>
      <c r="S1734" s="11"/>
      <c r="Z1734" s="11"/>
      <c r="AA1734" s="11"/>
      <c r="AB1734" s="11"/>
    </row>
    <row r="1735" spans="6:28">
      <c r="F1735" s="11"/>
      <c r="M1735" s="11"/>
      <c r="S1735" s="11"/>
      <c r="Z1735" s="11"/>
      <c r="AA1735" s="11"/>
      <c r="AB1735" s="11"/>
    </row>
    <row r="1736" spans="6:28">
      <c r="F1736" s="11"/>
      <c r="M1736" s="11"/>
      <c r="S1736" s="11"/>
      <c r="Z1736" s="11"/>
      <c r="AA1736" s="11"/>
      <c r="AB1736" s="11"/>
    </row>
    <row r="1737" spans="6:28">
      <c r="F1737" s="11"/>
      <c r="M1737" s="11"/>
      <c r="S1737" s="11"/>
      <c r="Z1737" s="11"/>
      <c r="AA1737" s="11"/>
      <c r="AB1737" s="11"/>
    </row>
    <row r="1738" spans="6:28">
      <c r="F1738" s="11"/>
      <c r="M1738" s="11"/>
      <c r="S1738" s="11"/>
      <c r="Z1738" s="11"/>
      <c r="AA1738" s="11"/>
      <c r="AB1738" s="11"/>
    </row>
    <row r="1739" spans="6:28">
      <c r="F1739" s="11"/>
      <c r="M1739" s="11"/>
      <c r="S1739" s="11"/>
      <c r="Z1739" s="11"/>
      <c r="AA1739" s="11"/>
      <c r="AB1739" s="11"/>
    </row>
    <row r="1740" spans="6:28">
      <c r="F1740" s="11"/>
      <c r="M1740" s="11"/>
      <c r="S1740" s="11"/>
      <c r="Z1740" s="11"/>
      <c r="AA1740" s="11"/>
      <c r="AB1740" s="11"/>
    </row>
    <row r="1741" spans="6:28">
      <c r="F1741" s="11"/>
      <c r="M1741" s="11"/>
      <c r="S1741" s="11"/>
      <c r="Z1741" s="11"/>
      <c r="AA1741" s="11"/>
      <c r="AB1741" s="11"/>
    </row>
    <row r="1742" spans="6:28">
      <c r="F1742" s="11"/>
      <c r="M1742" s="11"/>
      <c r="S1742" s="11"/>
      <c r="Z1742" s="11"/>
      <c r="AA1742" s="11"/>
      <c r="AB1742" s="11"/>
    </row>
    <row r="1743" spans="6:28">
      <c r="F1743" s="11"/>
      <c r="M1743" s="11"/>
      <c r="S1743" s="11"/>
      <c r="Z1743" s="11"/>
      <c r="AA1743" s="11"/>
      <c r="AB1743" s="11"/>
    </row>
    <row r="1744" spans="6:28">
      <c r="F1744" s="11"/>
      <c r="M1744" s="11"/>
      <c r="S1744" s="11"/>
      <c r="Z1744" s="11"/>
      <c r="AA1744" s="11"/>
      <c r="AB1744" s="11"/>
    </row>
    <row r="1745" spans="6:28">
      <c r="F1745" s="11"/>
      <c r="M1745" s="11"/>
      <c r="S1745" s="11"/>
      <c r="Z1745" s="11"/>
      <c r="AA1745" s="11"/>
      <c r="AB1745" s="11"/>
    </row>
    <row r="1746" spans="6:28">
      <c r="F1746" s="11"/>
      <c r="M1746" s="11"/>
      <c r="S1746" s="11"/>
      <c r="Z1746" s="11"/>
      <c r="AA1746" s="11"/>
      <c r="AB1746" s="11"/>
    </row>
    <row r="1747" spans="6:28">
      <c r="F1747" s="11"/>
      <c r="M1747" s="11"/>
      <c r="S1747" s="11"/>
      <c r="Z1747" s="11"/>
      <c r="AA1747" s="11"/>
      <c r="AB1747" s="11"/>
    </row>
    <row r="1748" spans="6:28">
      <c r="F1748" s="11"/>
      <c r="M1748" s="11"/>
      <c r="S1748" s="11"/>
      <c r="Z1748" s="11"/>
      <c r="AA1748" s="11"/>
      <c r="AB1748" s="11"/>
    </row>
    <row r="1749" spans="6:28">
      <c r="F1749" s="11"/>
      <c r="M1749" s="11"/>
      <c r="S1749" s="11"/>
      <c r="Z1749" s="11"/>
      <c r="AA1749" s="11"/>
      <c r="AB1749" s="11"/>
    </row>
    <row r="1750" spans="6:28">
      <c r="F1750" s="11"/>
      <c r="M1750" s="11"/>
      <c r="S1750" s="11"/>
      <c r="Z1750" s="11"/>
      <c r="AA1750" s="11"/>
      <c r="AB1750" s="11"/>
    </row>
    <row r="1751" spans="6:28">
      <c r="F1751" s="11"/>
      <c r="M1751" s="11"/>
      <c r="S1751" s="11"/>
      <c r="Z1751" s="11"/>
      <c r="AA1751" s="11"/>
      <c r="AB1751" s="11"/>
    </row>
    <row r="1752" spans="6:28">
      <c r="F1752" s="11"/>
      <c r="M1752" s="11"/>
      <c r="S1752" s="11"/>
      <c r="Z1752" s="11"/>
      <c r="AA1752" s="11"/>
      <c r="AB1752" s="11"/>
    </row>
    <row r="1753" spans="6:28">
      <c r="F1753" s="11"/>
      <c r="M1753" s="11"/>
      <c r="S1753" s="11"/>
      <c r="Z1753" s="11"/>
      <c r="AA1753" s="11"/>
      <c r="AB1753" s="11"/>
    </row>
    <row r="1754" spans="6:28">
      <c r="F1754" s="11"/>
      <c r="M1754" s="11"/>
      <c r="S1754" s="11"/>
      <c r="Z1754" s="11"/>
      <c r="AA1754" s="11"/>
      <c r="AB1754" s="11"/>
    </row>
    <row r="1755" spans="6:28">
      <c r="F1755" s="11"/>
      <c r="M1755" s="11"/>
      <c r="S1755" s="11"/>
      <c r="Z1755" s="11"/>
      <c r="AA1755" s="11"/>
      <c r="AB1755" s="11"/>
    </row>
    <row r="1756" spans="6:28">
      <c r="F1756" s="11"/>
      <c r="M1756" s="11"/>
      <c r="S1756" s="11"/>
      <c r="Z1756" s="11"/>
      <c r="AA1756" s="11"/>
      <c r="AB1756" s="11"/>
    </row>
    <row r="1757" spans="6:28">
      <c r="F1757" s="11"/>
      <c r="M1757" s="11"/>
      <c r="S1757" s="11"/>
      <c r="Z1757" s="11"/>
      <c r="AA1757" s="11"/>
      <c r="AB1757" s="11"/>
    </row>
    <row r="1758" spans="6:28">
      <c r="F1758" s="11"/>
      <c r="M1758" s="11"/>
      <c r="S1758" s="11"/>
      <c r="Z1758" s="11"/>
      <c r="AA1758" s="11"/>
      <c r="AB1758" s="11"/>
    </row>
    <row r="1759" spans="6:28">
      <c r="F1759" s="11"/>
      <c r="M1759" s="11"/>
      <c r="S1759" s="11"/>
      <c r="Z1759" s="11"/>
      <c r="AA1759" s="11"/>
      <c r="AB1759" s="11"/>
    </row>
    <row r="1760" spans="6:28">
      <c r="F1760" s="11"/>
      <c r="M1760" s="11"/>
      <c r="S1760" s="11"/>
      <c r="Z1760" s="11"/>
      <c r="AA1760" s="11"/>
      <c r="AB1760" s="11"/>
    </row>
    <row r="1761" spans="6:28">
      <c r="F1761" s="11"/>
      <c r="M1761" s="11"/>
      <c r="S1761" s="11"/>
      <c r="Z1761" s="11"/>
      <c r="AA1761" s="11"/>
      <c r="AB1761" s="11"/>
    </row>
    <row r="1762" spans="6:28">
      <c r="F1762" s="11"/>
      <c r="M1762" s="11"/>
      <c r="S1762" s="11"/>
      <c r="Z1762" s="11"/>
      <c r="AA1762" s="11"/>
      <c r="AB1762" s="11"/>
    </row>
    <row r="1763" spans="6:28">
      <c r="F1763" s="11"/>
      <c r="M1763" s="11"/>
      <c r="S1763" s="11"/>
      <c r="Z1763" s="11"/>
      <c r="AA1763" s="11"/>
      <c r="AB1763" s="11"/>
    </row>
    <row r="1764" spans="6:28">
      <c r="F1764" s="11"/>
      <c r="M1764" s="11"/>
      <c r="S1764" s="11"/>
      <c r="Z1764" s="11"/>
      <c r="AA1764" s="11"/>
      <c r="AB1764" s="11"/>
    </row>
    <row r="1765" spans="6:28">
      <c r="F1765" s="11"/>
      <c r="M1765" s="11"/>
      <c r="S1765" s="11"/>
      <c r="Z1765" s="11"/>
      <c r="AA1765" s="11"/>
      <c r="AB1765" s="11"/>
    </row>
    <row r="1766" spans="6:28">
      <c r="F1766" s="11"/>
      <c r="M1766" s="11"/>
      <c r="S1766" s="11"/>
      <c r="Z1766" s="11"/>
      <c r="AA1766" s="11"/>
      <c r="AB1766" s="11"/>
    </row>
    <row r="1767" spans="6:28">
      <c r="F1767" s="11"/>
      <c r="M1767" s="11"/>
      <c r="S1767" s="11"/>
      <c r="Z1767" s="11"/>
      <c r="AA1767" s="11"/>
      <c r="AB1767" s="11"/>
    </row>
    <row r="1768" spans="6:28">
      <c r="F1768" s="11"/>
      <c r="M1768" s="11"/>
      <c r="S1768" s="11"/>
      <c r="Z1768" s="11"/>
      <c r="AA1768" s="11"/>
      <c r="AB1768" s="11"/>
    </row>
    <row r="1769" spans="6:28">
      <c r="F1769" s="11"/>
      <c r="M1769" s="11"/>
      <c r="S1769" s="11"/>
      <c r="Z1769" s="11"/>
      <c r="AA1769" s="11"/>
      <c r="AB1769" s="11"/>
    </row>
    <row r="1770" spans="6:28">
      <c r="F1770" s="11"/>
      <c r="M1770" s="11"/>
      <c r="S1770" s="11"/>
      <c r="Z1770" s="11"/>
      <c r="AA1770" s="11"/>
      <c r="AB1770" s="11"/>
    </row>
    <row r="1771" spans="6:28">
      <c r="F1771" s="11"/>
      <c r="M1771" s="11"/>
      <c r="S1771" s="11"/>
      <c r="Z1771" s="11"/>
      <c r="AA1771" s="11"/>
      <c r="AB1771" s="11"/>
    </row>
    <row r="1772" spans="6:28">
      <c r="F1772" s="11"/>
      <c r="M1772" s="11"/>
      <c r="S1772" s="11"/>
      <c r="Z1772" s="11"/>
      <c r="AA1772" s="11"/>
      <c r="AB1772" s="11"/>
    </row>
    <row r="1773" spans="6:28">
      <c r="F1773" s="11"/>
      <c r="M1773" s="11"/>
      <c r="S1773" s="11"/>
      <c r="Z1773" s="11"/>
      <c r="AA1773" s="11"/>
      <c r="AB1773" s="11"/>
    </row>
    <row r="1774" spans="6:28">
      <c r="F1774" s="11"/>
      <c r="M1774" s="11"/>
      <c r="S1774" s="11"/>
      <c r="Z1774" s="11"/>
      <c r="AA1774" s="11"/>
      <c r="AB1774" s="11"/>
    </row>
    <row r="1775" spans="6:28">
      <c r="F1775" s="11"/>
      <c r="M1775" s="11"/>
      <c r="S1775" s="11"/>
      <c r="Z1775" s="11"/>
      <c r="AA1775" s="11"/>
      <c r="AB1775" s="11"/>
    </row>
    <row r="1776" spans="6:28">
      <c r="F1776" s="11"/>
      <c r="M1776" s="11"/>
      <c r="S1776" s="11"/>
      <c r="Z1776" s="11"/>
      <c r="AA1776" s="11"/>
      <c r="AB1776" s="11"/>
    </row>
    <row r="1777" spans="6:28">
      <c r="F1777" s="11"/>
      <c r="M1777" s="11"/>
      <c r="S1777" s="11"/>
      <c r="Z1777" s="11"/>
      <c r="AA1777" s="11"/>
      <c r="AB1777" s="11"/>
    </row>
    <row r="1778" spans="6:28">
      <c r="F1778" s="11"/>
      <c r="M1778" s="11"/>
      <c r="S1778" s="11"/>
      <c r="Z1778" s="11"/>
      <c r="AA1778" s="11"/>
      <c r="AB1778" s="11"/>
    </row>
    <row r="1779" spans="6:28">
      <c r="F1779" s="11"/>
      <c r="M1779" s="11"/>
      <c r="S1779" s="11"/>
      <c r="Z1779" s="11"/>
      <c r="AA1779" s="11"/>
      <c r="AB1779" s="11"/>
    </row>
    <row r="1780" spans="6:28">
      <c r="F1780" s="11"/>
      <c r="M1780" s="11"/>
      <c r="S1780" s="11"/>
      <c r="Z1780" s="11"/>
      <c r="AA1780" s="11"/>
      <c r="AB1780" s="11"/>
    </row>
    <row r="1781" spans="6:28">
      <c r="F1781" s="11"/>
      <c r="M1781" s="11"/>
      <c r="S1781" s="11"/>
      <c r="Z1781" s="11"/>
      <c r="AA1781" s="11"/>
      <c r="AB1781" s="11"/>
    </row>
    <row r="1782" spans="6:28">
      <c r="F1782" s="11"/>
      <c r="M1782" s="11"/>
      <c r="S1782" s="11"/>
      <c r="Z1782" s="11"/>
      <c r="AA1782" s="11"/>
      <c r="AB1782" s="11"/>
    </row>
    <row r="1783" spans="6:28">
      <c r="F1783" s="11"/>
      <c r="M1783" s="11"/>
      <c r="S1783" s="11"/>
      <c r="Z1783" s="11"/>
      <c r="AA1783" s="11"/>
      <c r="AB1783" s="11"/>
    </row>
    <row r="1784" spans="6:28">
      <c r="F1784" s="11"/>
      <c r="M1784" s="11"/>
      <c r="S1784" s="11"/>
      <c r="Z1784" s="11"/>
      <c r="AA1784" s="11"/>
      <c r="AB1784" s="11"/>
    </row>
    <row r="1785" spans="6:28">
      <c r="F1785" s="11"/>
      <c r="M1785" s="11"/>
      <c r="S1785" s="11"/>
      <c r="Z1785" s="11"/>
      <c r="AA1785" s="11"/>
      <c r="AB1785" s="11"/>
    </row>
    <row r="1786" spans="6:28">
      <c r="F1786" s="11"/>
      <c r="M1786" s="11"/>
      <c r="S1786" s="11"/>
      <c r="Z1786" s="11"/>
      <c r="AA1786" s="11"/>
      <c r="AB1786" s="11"/>
    </row>
    <row r="1787" spans="6:28">
      <c r="F1787" s="11"/>
      <c r="M1787" s="11"/>
      <c r="S1787" s="11"/>
      <c r="Z1787" s="11"/>
      <c r="AA1787" s="11"/>
      <c r="AB1787" s="11"/>
    </row>
    <row r="1788" spans="6:28">
      <c r="F1788" s="11"/>
      <c r="M1788" s="11"/>
      <c r="S1788" s="11"/>
      <c r="Z1788" s="11"/>
      <c r="AA1788" s="11"/>
      <c r="AB1788" s="11"/>
    </row>
    <row r="1789" spans="6:28">
      <c r="F1789" s="11"/>
      <c r="M1789" s="11"/>
      <c r="S1789" s="11"/>
      <c r="Z1789" s="11"/>
      <c r="AA1789" s="11"/>
      <c r="AB1789" s="11"/>
    </row>
    <row r="1790" spans="6:28">
      <c r="F1790" s="11"/>
      <c r="M1790" s="11"/>
      <c r="S1790" s="11"/>
      <c r="Z1790" s="11"/>
      <c r="AA1790" s="11"/>
      <c r="AB1790" s="11"/>
    </row>
    <row r="1791" spans="6:28">
      <c r="F1791" s="11"/>
      <c r="M1791" s="11"/>
      <c r="S1791" s="11"/>
      <c r="Z1791" s="11"/>
      <c r="AA1791" s="11"/>
      <c r="AB1791" s="11"/>
    </row>
    <row r="1792" spans="6:28">
      <c r="F1792" s="11"/>
      <c r="M1792" s="11"/>
      <c r="S1792" s="11"/>
      <c r="Z1792" s="11"/>
      <c r="AA1792" s="11"/>
      <c r="AB1792" s="11"/>
    </row>
    <row r="1793" spans="6:28">
      <c r="F1793" s="11"/>
      <c r="M1793" s="11"/>
      <c r="S1793" s="11"/>
      <c r="Z1793" s="11"/>
      <c r="AA1793" s="11"/>
      <c r="AB1793" s="11"/>
    </row>
    <row r="1794" spans="6:28">
      <c r="F1794" s="11"/>
      <c r="M1794" s="11"/>
      <c r="S1794" s="11"/>
      <c r="Z1794" s="11"/>
      <c r="AA1794" s="11"/>
      <c r="AB1794" s="11"/>
    </row>
    <row r="1795" spans="6:28">
      <c r="F1795" s="11"/>
      <c r="M1795" s="11"/>
      <c r="S1795" s="11"/>
      <c r="Z1795" s="11"/>
      <c r="AA1795" s="11"/>
      <c r="AB1795" s="11"/>
    </row>
    <row r="1796" spans="6:28">
      <c r="F1796" s="11"/>
      <c r="M1796" s="11"/>
      <c r="S1796" s="11"/>
      <c r="Z1796" s="11"/>
      <c r="AA1796" s="11"/>
      <c r="AB1796" s="11"/>
    </row>
    <row r="1797" spans="6:28">
      <c r="F1797" s="11"/>
      <c r="M1797" s="11"/>
      <c r="S1797" s="11"/>
      <c r="Z1797" s="11"/>
      <c r="AA1797" s="11"/>
      <c r="AB1797" s="11"/>
    </row>
    <row r="1798" spans="6:28">
      <c r="F1798" s="11"/>
      <c r="M1798" s="11"/>
      <c r="S1798" s="11"/>
      <c r="Z1798" s="11"/>
      <c r="AA1798" s="11"/>
      <c r="AB1798" s="11"/>
    </row>
    <row r="1799" spans="6:28">
      <c r="F1799" s="11"/>
      <c r="M1799" s="11"/>
      <c r="S1799" s="11"/>
      <c r="Z1799" s="11"/>
      <c r="AA1799" s="11"/>
      <c r="AB1799" s="11"/>
    </row>
    <row r="1800" spans="6:28">
      <c r="F1800" s="11"/>
      <c r="M1800" s="11"/>
      <c r="S1800" s="11"/>
      <c r="Z1800" s="11"/>
      <c r="AA1800" s="11"/>
      <c r="AB1800" s="11"/>
    </row>
    <row r="1801" spans="6:28">
      <c r="F1801" s="11"/>
      <c r="M1801" s="11"/>
      <c r="S1801" s="11"/>
      <c r="Z1801" s="11"/>
      <c r="AA1801" s="11"/>
      <c r="AB1801" s="11"/>
    </row>
    <row r="1802" spans="6:28">
      <c r="F1802" s="11"/>
      <c r="M1802" s="11"/>
      <c r="S1802" s="11"/>
      <c r="Z1802" s="11"/>
      <c r="AA1802" s="11"/>
      <c r="AB1802" s="11"/>
    </row>
    <row r="1803" spans="6:28">
      <c r="F1803" s="11"/>
      <c r="M1803" s="11"/>
      <c r="S1803" s="11"/>
      <c r="Z1803" s="11"/>
      <c r="AA1803" s="11"/>
      <c r="AB1803" s="11"/>
    </row>
    <row r="1804" spans="6:28">
      <c r="F1804" s="11"/>
      <c r="M1804" s="11"/>
      <c r="S1804" s="11"/>
      <c r="Z1804" s="11"/>
      <c r="AA1804" s="11"/>
      <c r="AB1804" s="11"/>
    </row>
    <row r="1805" spans="6:28">
      <c r="F1805" s="11"/>
      <c r="M1805" s="11"/>
      <c r="S1805" s="11"/>
      <c r="Z1805" s="11"/>
      <c r="AA1805" s="11"/>
      <c r="AB1805" s="11"/>
    </row>
    <row r="1806" spans="6:28">
      <c r="F1806" s="11"/>
      <c r="M1806" s="11"/>
      <c r="S1806" s="11"/>
      <c r="Z1806" s="11"/>
      <c r="AA1806" s="11"/>
      <c r="AB1806" s="11"/>
    </row>
    <row r="1807" spans="6:28">
      <c r="F1807" s="11"/>
      <c r="M1807" s="11"/>
      <c r="S1807" s="11"/>
      <c r="Z1807" s="11"/>
      <c r="AA1807" s="11"/>
      <c r="AB1807" s="11"/>
    </row>
    <row r="1808" spans="6:28">
      <c r="F1808" s="11"/>
      <c r="M1808" s="11"/>
      <c r="S1808" s="11"/>
      <c r="Z1808" s="11"/>
      <c r="AA1808" s="11"/>
      <c r="AB1808" s="11"/>
    </row>
    <row r="1809" spans="6:28">
      <c r="F1809" s="11"/>
      <c r="M1809" s="11"/>
      <c r="S1809" s="11"/>
      <c r="Z1809" s="11"/>
      <c r="AA1809" s="11"/>
      <c r="AB1809" s="11"/>
    </row>
    <row r="1810" spans="6:28">
      <c r="F1810" s="11"/>
      <c r="M1810" s="11"/>
      <c r="S1810" s="11"/>
      <c r="Z1810" s="11"/>
      <c r="AA1810" s="11"/>
      <c r="AB1810" s="11"/>
    </row>
    <row r="1811" spans="6:28">
      <c r="F1811" s="11"/>
      <c r="M1811" s="11"/>
      <c r="S1811" s="11"/>
      <c r="Z1811" s="11"/>
      <c r="AA1811" s="11"/>
      <c r="AB1811" s="11"/>
    </row>
    <row r="1812" spans="6:28">
      <c r="F1812" s="11"/>
      <c r="M1812" s="11"/>
      <c r="S1812" s="11"/>
      <c r="Z1812" s="11"/>
      <c r="AA1812" s="11"/>
      <c r="AB1812" s="11"/>
    </row>
    <row r="1813" spans="6:28">
      <c r="F1813" s="11"/>
      <c r="M1813" s="11"/>
      <c r="S1813" s="11"/>
      <c r="Z1813" s="11"/>
      <c r="AA1813" s="11"/>
      <c r="AB1813" s="11"/>
    </row>
    <row r="1814" spans="6:28">
      <c r="F1814" s="11"/>
      <c r="M1814" s="11"/>
      <c r="S1814" s="11"/>
      <c r="Z1814" s="11"/>
      <c r="AA1814" s="11"/>
      <c r="AB1814" s="11"/>
    </row>
    <row r="1815" spans="6:28">
      <c r="F1815" s="11"/>
      <c r="M1815" s="11"/>
      <c r="S1815" s="11"/>
      <c r="Z1815" s="11"/>
      <c r="AA1815" s="11"/>
      <c r="AB1815" s="11"/>
    </row>
    <row r="1816" spans="6:28">
      <c r="F1816" s="11"/>
      <c r="M1816" s="11"/>
      <c r="S1816" s="11"/>
      <c r="Z1816" s="11"/>
      <c r="AA1816" s="11"/>
      <c r="AB1816" s="11"/>
    </row>
    <row r="1817" spans="6:28">
      <c r="F1817" s="11"/>
      <c r="M1817" s="11"/>
      <c r="S1817" s="11"/>
      <c r="Z1817" s="11"/>
      <c r="AA1817" s="11"/>
      <c r="AB1817" s="11"/>
    </row>
    <row r="1818" spans="6:28">
      <c r="F1818" s="11"/>
      <c r="M1818" s="11"/>
      <c r="S1818" s="11"/>
      <c r="Z1818" s="11"/>
      <c r="AA1818" s="11"/>
      <c r="AB1818" s="11"/>
    </row>
    <row r="1819" spans="6:28">
      <c r="F1819" s="11"/>
      <c r="M1819" s="11"/>
      <c r="S1819" s="11"/>
      <c r="Z1819" s="11"/>
      <c r="AA1819" s="11"/>
      <c r="AB1819" s="11"/>
    </row>
    <row r="1820" spans="6:28">
      <c r="F1820" s="11"/>
      <c r="M1820" s="11"/>
      <c r="S1820" s="11"/>
      <c r="Z1820" s="11"/>
      <c r="AA1820" s="11"/>
      <c r="AB1820" s="11"/>
    </row>
    <row r="1821" spans="6:28">
      <c r="F1821" s="11"/>
      <c r="M1821" s="11"/>
      <c r="S1821" s="11"/>
      <c r="Z1821" s="11"/>
      <c r="AA1821" s="11"/>
      <c r="AB1821" s="11"/>
    </row>
    <row r="1822" spans="6:28">
      <c r="F1822" s="11"/>
      <c r="M1822" s="11"/>
      <c r="S1822" s="11"/>
      <c r="Z1822" s="11"/>
      <c r="AA1822" s="11"/>
      <c r="AB1822" s="11"/>
    </row>
    <row r="1823" spans="6:28">
      <c r="F1823" s="11"/>
      <c r="M1823" s="11"/>
      <c r="S1823" s="11"/>
      <c r="Z1823" s="11"/>
      <c r="AA1823" s="11"/>
      <c r="AB1823" s="11"/>
    </row>
    <row r="1824" spans="6:28">
      <c r="F1824" s="11"/>
      <c r="M1824" s="11"/>
      <c r="S1824" s="11"/>
      <c r="Z1824" s="11"/>
      <c r="AA1824" s="11"/>
      <c r="AB1824" s="11"/>
    </row>
    <row r="1825" spans="6:28">
      <c r="F1825" s="11"/>
      <c r="M1825" s="11"/>
      <c r="S1825" s="11"/>
      <c r="Z1825" s="11"/>
      <c r="AA1825" s="11"/>
      <c r="AB1825" s="11"/>
    </row>
    <row r="1826" spans="6:28">
      <c r="F1826" s="11"/>
      <c r="M1826" s="11"/>
      <c r="S1826" s="11"/>
      <c r="Z1826" s="11"/>
      <c r="AA1826" s="11"/>
      <c r="AB1826" s="11"/>
    </row>
    <row r="1827" spans="6:28">
      <c r="F1827" s="11"/>
      <c r="M1827" s="11"/>
      <c r="S1827" s="11"/>
      <c r="Z1827" s="11"/>
      <c r="AA1827" s="11"/>
      <c r="AB1827" s="11"/>
    </row>
    <row r="1828" spans="6:28">
      <c r="F1828" s="11"/>
      <c r="M1828" s="11"/>
      <c r="S1828" s="11"/>
      <c r="Z1828" s="11"/>
      <c r="AA1828" s="11"/>
      <c r="AB1828" s="11"/>
    </row>
    <row r="1829" spans="6:28">
      <c r="F1829" s="11"/>
      <c r="M1829" s="11"/>
      <c r="S1829" s="11"/>
      <c r="Z1829" s="11"/>
      <c r="AA1829" s="11"/>
      <c r="AB1829" s="11"/>
    </row>
    <row r="1830" spans="6:28">
      <c r="F1830" s="11"/>
      <c r="M1830" s="11"/>
      <c r="S1830" s="11"/>
      <c r="Z1830" s="11"/>
      <c r="AA1830" s="11"/>
      <c r="AB1830" s="11"/>
    </row>
    <row r="1831" spans="6:28">
      <c r="F1831" s="11"/>
      <c r="M1831" s="11"/>
      <c r="S1831" s="11"/>
      <c r="Z1831" s="11"/>
      <c r="AA1831" s="11"/>
      <c r="AB1831" s="11"/>
    </row>
    <row r="1832" spans="6:28">
      <c r="F1832" s="11"/>
      <c r="M1832" s="11"/>
      <c r="S1832" s="11"/>
      <c r="Z1832" s="11"/>
      <c r="AA1832" s="11"/>
      <c r="AB1832" s="11"/>
    </row>
    <row r="1833" spans="6:28">
      <c r="F1833" s="11"/>
      <c r="M1833" s="11"/>
      <c r="S1833" s="11"/>
      <c r="Z1833" s="11"/>
      <c r="AA1833" s="11"/>
      <c r="AB1833" s="11"/>
    </row>
    <row r="1834" spans="6:28">
      <c r="F1834" s="11"/>
      <c r="M1834" s="11"/>
      <c r="S1834" s="11"/>
      <c r="Z1834" s="11"/>
      <c r="AA1834" s="11"/>
      <c r="AB1834" s="11"/>
    </row>
    <row r="1835" spans="6:28">
      <c r="F1835" s="11"/>
      <c r="M1835" s="11"/>
      <c r="S1835" s="11"/>
      <c r="Z1835" s="11"/>
      <c r="AA1835" s="11"/>
      <c r="AB1835" s="11"/>
    </row>
    <row r="1836" spans="6:28">
      <c r="F1836" s="11"/>
      <c r="M1836" s="11"/>
      <c r="S1836" s="11"/>
      <c r="Z1836" s="11"/>
      <c r="AA1836" s="11"/>
      <c r="AB1836" s="11"/>
    </row>
    <row r="1837" spans="6:28">
      <c r="F1837" s="11"/>
      <c r="M1837" s="11"/>
      <c r="S1837" s="11"/>
      <c r="Z1837" s="11"/>
      <c r="AA1837" s="11"/>
      <c r="AB1837" s="11"/>
    </row>
    <row r="1838" spans="6:28">
      <c r="F1838" s="11"/>
      <c r="M1838" s="11"/>
      <c r="S1838" s="11"/>
      <c r="Z1838" s="11"/>
      <c r="AA1838" s="11"/>
      <c r="AB1838" s="11"/>
    </row>
    <row r="1839" spans="6:28">
      <c r="F1839" s="11"/>
      <c r="M1839" s="11"/>
      <c r="S1839" s="11"/>
      <c r="Z1839" s="11"/>
      <c r="AA1839" s="11"/>
      <c r="AB1839" s="11"/>
    </row>
    <row r="1840" spans="6:28">
      <c r="F1840" s="11"/>
      <c r="M1840" s="11"/>
      <c r="S1840" s="11"/>
      <c r="Z1840" s="11"/>
      <c r="AA1840" s="11"/>
      <c r="AB1840" s="11"/>
    </row>
    <row r="1841" spans="6:28">
      <c r="F1841" s="11"/>
      <c r="M1841" s="11"/>
      <c r="S1841" s="11"/>
      <c r="Z1841" s="11"/>
      <c r="AA1841" s="11"/>
      <c r="AB1841" s="11"/>
    </row>
    <row r="1842" spans="6:28">
      <c r="F1842" s="11"/>
      <c r="M1842" s="11"/>
      <c r="S1842" s="11"/>
      <c r="Z1842" s="11"/>
      <c r="AA1842" s="11"/>
      <c r="AB1842" s="11"/>
    </row>
    <row r="1843" spans="6:28">
      <c r="F1843" s="11"/>
      <c r="M1843" s="11"/>
      <c r="S1843" s="11"/>
      <c r="Z1843" s="11"/>
      <c r="AA1843" s="11"/>
      <c r="AB1843" s="11"/>
    </row>
    <row r="1844" spans="6:28">
      <c r="F1844" s="11"/>
      <c r="M1844" s="11"/>
      <c r="S1844" s="11"/>
      <c r="Z1844" s="11"/>
      <c r="AA1844" s="11"/>
      <c r="AB1844" s="11"/>
    </row>
    <row r="1845" spans="6:28">
      <c r="F1845" s="11"/>
      <c r="M1845" s="11"/>
      <c r="S1845" s="11"/>
      <c r="Z1845" s="11"/>
      <c r="AA1845" s="11"/>
      <c r="AB1845" s="11"/>
    </row>
    <row r="1846" spans="6:28">
      <c r="F1846" s="11"/>
      <c r="M1846" s="11"/>
      <c r="S1846" s="11"/>
      <c r="Z1846" s="11"/>
      <c r="AA1846" s="11"/>
      <c r="AB1846" s="11"/>
    </row>
    <row r="1847" spans="6:28">
      <c r="F1847" s="11"/>
      <c r="M1847" s="11"/>
      <c r="S1847" s="11"/>
      <c r="Z1847" s="11"/>
      <c r="AA1847" s="11"/>
      <c r="AB1847" s="11"/>
    </row>
    <row r="1848" spans="6:28">
      <c r="F1848" s="11"/>
      <c r="M1848" s="11"/>
      <c r="S1848" s="11"/>
      <c r="Z1848" s="11"/>
      <c r="AA1848" s="11"/>
      <c r="AB1848" s="11"/>
    </row>
    <row r="1849" spans="6:28">
      <c r="F1849" s="11"/>
      <c r="M1849" s="11"/>
      <c r="S1849" s="11"/>
      <c r="Z1849" s="11"/>
      <c r="AA1849" s="11"/>
      <c r="AB1849" s="11"/>
    </row>
    <row r="1850" spans="6:28">
      <c r="F1850" s="11"/>
      <c r="M1850" s="11"/>
      <c r="S1850" s="11"/>
      <c r="Z1850" s="11"/>
      <c r="AA1850" s="11"/>
      <c r="AB1850" s="11"/>
    </row>
    <row r="1851" spans="6:28">
      <c r="F1851" s="11"/>
      <c r="M1851" s="11"/>
      <c r="S1851" s="11"/>
      <c r="Z1851" s="11"/>
      <c r="AA1851" s="11"/>
      <c r="AB1851" s="11"/>
    </row>
    <row r="1852" spans="6:28">
      <c r="F1852" s="11"/>
      <c r="M1852" s="11"/>
      <c r="S1852" s="11"/>
      <c r="Z1852" s="11"/>
      <c r="AA1852" s="11"/>
      <c r="AB1852" s="11"/>
    </row>
    <row r="1853" spans="6:28">
      <c r="F1853" s="11"/>
      <c r="M1853" s="11"/>
      <c r="S1853" s="11"/>
      <c r="Z1853" s="11"/>
      <c r="AA1853" s="11"/>
      <c r="AB1853" s="11"/>
    </row>
    <row r="1854" spans="6:28">
      <c r="F1854" s="11"/>
      <c r="M1854" s="11"/>
      <c r="S1854" s="11"/>
      <c r="Z1854" s="11"/>
      <c r="AA1854" s="11"/>
      <c r="AB1854" s="11"/>
    </row>
    <row r="1855" spans="6:28">
      <c r="F1855" s="11"/>
      <c r="M1855" s="11"/>
      <c r="S1855" s="11"/>
      <c r="Z1855" s="11"/>
      <c r="AA1855" s="11"/>
      <c r="AB1855" s="11"/>
    </row>
    <row r="1856" spans="6:28">
      <c r="F1856" s="11"/>
      <c r="M1856" s="11"/>
      <c r="S1856" s="11"/>
      <c r="Z1856" s="11"/>
      <c r="AA1856" s="11"/>
      <c r="AB1856" s="11"/>
    </row>
    <row r="1857" spans="6:28">
      <c r="F1857" s="11"/>
      <c r="M1857" s="11"/>
      <c r="S1857" s="11"/>
      <c r="Z1857" s="11"/>
      <c r="AA1857" s="11"/>
      <c r="AB1857" s="11"/>
    </row>
    <row r="1858" spans="6:28">
      <c r="F1858" s="11"/>
      <c r="M1858" s="11"/>
      <c r="S1858" s="11"/>
      <c r="Z1858" s="11"/>
      <c r="AA1858" s="11"/>
      <c r="AB1858" s="11"/>
    </row>
    <row r="1859" spans="6:28">
      <c r="F1859" s="11"/>
      <c r="M1859" s="11"/>
      <c r="S1859" s="11"/>
      <c r="Z1859" s="11"/>
      <c r="AA1859" s="11"/>
      <c r="AB1859" s="11"/>
    </row>
    <row r="1860" spans="6:28">
      <c r="F1860" s="11"/>
      <c r="M1860" s="11"/>
      <c r="S1860" s="11"/>
      <c r="Z1860" s="11"/>
      <c r="AA1860" s="11"/>
      <c r="AB1860" s="11"/>
    </row>
    <row r="1861" spans="6:28">
      <c r="F1861" s="11"/>
      <c r="M1861" s="11"/>
      <c r="S1861" s="11"/>
      <c r="Z1861" s="11"/>
      <c r="AA1861" s="11"/>
      <c r="AB1861" s="11"/>
    </row>
    <row r="1862" spans="6:28">
      <c r="F1862" s="11"/>
      <c r="M1862" s="11"/>
      <c r="S1862" s="11"/>
      <c r="Z1862" s="11"/>
      <c r="AA1862" s="11"/>
      <c r="AB1862" s="11"/>
    </row>
    <row r="1863" spans="6:28">
      <c r="F1863" s="11"/>
      <c r="M1863" s="11"/>
      <c r="S1863" s="11"/>
      <c r="Z1863" s="11"/>
      <c r="AA1863" s="11"/>
      <c r="AB1863" s="11"/>
    </row>
    <row r="1864" spans="6:28">
      <c r="F1864" s="11"/>
      <c r="M1864" s="11"/>
      <c r="S1864" s="11"/>
      <c r="Z1864" s="11"/>
      <c r="AA1864" s="11"/>
      <c r="AB1864" s="11"/>
    </row>
    <row r="1865" spans="6:28">
      <c r="F1865" s="11"/>
      <c r="M1865" s="11"/>
      <c r="S1865" s="11"/>
      <c r="Z1865" s="11"/>
      <c r="AA1865" s="11"/>
      <c r="AB1865" s="11"/>
    </row>
    <row r="1866" spans="6:28">
      <c r="F1866" s="11"/>
      <c r="M1866" s="11"/>
      <c r="S1866" s="11"/>
      <c r="Z1866" s="11"/>
      <c r="AA1866" s="11"/>
      <c r="AB1866" s="11"/>
    </row>
    <row r="1867" spans="6:28">
      <c r="F1867" s="11"/>
      <c r="M1867" s="11"/>
      <c r="S1867" s="11"/>
      <c r="Z1867" s="11"/>
      <c r="AA1867" s="11"/>
      <c r="AB1867" s="11"/>
    </row>
    <row r="1868" spans="6:28">
      <c r="F1868" s="11"/>
      <c r="M1868" s="11"/>
      <c r="S1868" s="11"/>
      <c r="Z1868" s="11"/>
      <c r="AA1868" s="11"/>
      <c r="AB1868" s="11"/>
    </row>
    <row r="1869" spans="6:28">
      <c r="F1869" s="11"/>
      <c r="M1869" s="11"/>
      <c r="S1869" s="11"/>
      <c r="Z1869" s="11"/>
      <c r="AA1869" s="11"/>
      <c r="AB1869" s="11"/>
    </row>
    <row r="1870" spans="6:28">
      <c r="F1870" s="11"/>
      <c r="M1870" s="11"/>
      <c r="S1870" s="11"/>
      <c r="Z1870" s="11"/>
      <c r="AA1870" s="11"/>
      <c r="AB1870" s="11"/>
    </row>
    <row r="1871" spans="6:28">
      <c r="F1871" s="11"/>
      <c r="M1871" s="11"/>
      <c r="S1871" s="11"/>
      <c r="Z1871" s="11"/>
      <c r="AA1871" s="11"/>
      <c r="AB1871" s="11"/>
    </row>
    <row r="1872" spans="6:28">
      <c r="F1872" s="11"/>
      <c r="M1872" s="11"/>
      <c r="S1872" s="11"/>
      <c r="Z1872" s="11"/>
      <c r="AA1872" s="11"/>
      <c r="AB1872" s="11"/>
    </row>
    <row r="1873" spans="6:28">
      <c r="F1873" s="11"/>
      <c r="M1873" s="11"/>
      <c r="S1873" s="11"/>
      <c r="Z1873" s="11"/>
      <c r="AA1873" s="11"/>
      <c r="AB1873" s="11"/>
    </row>
    <row r="1874" spans="6:28">
      <c r="F1874" s="11"/>
      <c r="M1874" s="11"/>
      <c r="S1874" s="11"/>
      <c r="Z1874" s="11"/>
      <c r="AA1874" s="11"/>
      <c r="AB1874" s="11"/>
    </row>
    <row r="1875" spans="6:28">
      <c r="F1875" s="11"/>
      <c r="M1875" s="11"/>
      <c r="S1875" s="11"/>
      <c r="Z1875" s="11"/>
      <c r="AA1875" s="11"/>
      <c r="AB1875" s="11"/>
    </row>
    <row r="1876" spans="6:28">
      <c r="F1876" s="11"/>
      <c r="M1876" s="11"/>
      <c r="S1876" s="11"/>
      <c r="Z1876" s="11"/>
      <c r="AA1876" s="11"/>
      <c r="AB1876" s="11"/>
    </row>
    <row r="1877" spans="6:28">
      <c r="F1877" s="11"/>
      <c r="M1877" s="11"/>
      <c r="S1877" s="11"/>
      <c r="Z1877" s="11"/>
      <c r="AA1877" s="11"/>
      <c r="AB1877" s="11"/>
    </row>
    <row r="1878" spans="6:28">
      <c r="F1878" s="11"/>
      <c r="M1878" s="11"/>
      <c r="S1878" s="11"/>
      <c r="Z1878" s="11"/>
      <c r="AA1878" s="11"/>
      <c r="AB1878" s="11"/>
    </row>
    <row r="1879" spans="6:28">
      <c r="F1879" s="11"/>
      <c r="M1879" s="11"/>
      <c r="S1879" s="11"/>
      <c r="Z1879" s="11"/>
      <c r="AA1879" s="11"/>
      <c r="AB1879" s="11"/>
    </row>
    <row r="1880" spans="6:28">
      <c r="F1880" s="11"/>
      <c r="M1880" s="11"/>
      <c r="S1880" s="11"/>
      <c r="Z1880" s="11"/>
      <c r="AA1880" s="11"/>
      <c r="AB1880" s="11"/>
    </row>
    <row r="1881" spans="6:28">
      <c r="F1881" s="11"/>
      <c r="M1881" s="11"/>
      <c r="S1881" s="11"/>
      <c r="Z1881" s="11"/>
      <c r="AA1881" s="11"/>
      <c r="AB1881" s="11"/>
    </row>
    <row r="1882" spans="6:28">
      <c r="F1882" s="11"/>
      <c r="M1882" s="11"/>
      <c r="S1882" s="11"/>
      <c r="Z1882" s="11"/>
      <c r="AA1882" s="11"/>
      <c r="AB1882" s="11"/>
    </row>
    <row r="1883" spans="6:28">
      <c r="F1883" s="11"/>
      <c r="M1883" s="11"/>
      <c r="S1883" s="11"/>
      <c r="Z1883" s="11"/>
      <c r="AA1883" s="11"/>
      <c r="AB1883" s="11"/>
    </row>
    <row r="1884" spans="6:28">
      <c r="F1884" s="11"/>
      <c r="M1884" s="11"/>
      <c r="S1884" s="11"/>
      <c r="Z1884" s="11"/>
      <c r="AA1884" s="11"/>
      <c r="AB1884" s="11"/>
    </row>
    <row r="1885" spans="6:28">
      <c r="F1885" s="11"/>
      <c r="M1885" s="11"/>
      <c r="S1885" s="11"/>
      <c r="Z1885" s="11"/>
      <c r="AA1885" s="11"/>
      <c r="AB1885" s="11"/>
    </row>
    <row r="1886" spans="6:28">
      <c r="F1886" s="11"/>
      <c r="M1886" s="11"/>
      <c r="S1886" s="11"/>
      <c r="Z1886" s="11"/>
      <c r="AA1886" s="11"/>
      <c r="AB1886" s="11"/>
    </row>
    <row r="1887" spans="6:28">
      <c r="F1887" s="11"/>
      <c r="M1887" s="11"/>
      <c r="S1887" s="11"/>
      <c r="Z1887" s="11"/>
      <c r="AA1887" s="11"/>
      <c r="AB1887" s="11"/>
    </row>
    <row r="1888" spans="6:28">
      <c r="F1888" s="11"/>
      <c r="M1888" s="11"/>
      <c r="S1888" s="11"/>
      <c r="Z1888" s="11"/>
      <c r="AA1888" s="11"/>
      <c r="AB1888" s="11"/>
    </row>
    <row r="1889" spans="6:28">
      <c r="F1889" s="11"/>
      <c r="M1889" s="11"/>
      <c r="S1889" s="11"/>
      <c r="Z1889" s="11"/>
      <c r="AA1889" s="11"/>
      <c r="AB1889" s="11"/>
    </row>
    <row r="1890" spans="6:28">
      <c r="F1890" s="11"/>
      <c r="M1890" s="11"/>
      <c r="S1890" s="11"/>
      <c r="Z1890" s="11"/>
      <c r="AA1890" s="11"/>
      <c r="AB1890" s="11"/>
    </row>
    <row r="1891" spans="6:28">
      <c r="F1891" s="11"/>
      <c r="M1891" s="11"/>
      <c r="S1891" s="11"/>
      <c r="Z1891" s="11"/>
      <c r="AA1891" s="11"/>
      <c r="AB1891" s="11"/>
    </row>
    <row r="1892" spans="6:28">
      <c r="F1892" s="11"/>
      <c r="M1892" s="11"/>
      <c r="S1892" s="11"/>
      <c r="Z1892" s="11"/>
      <c r="AA1892" s="11"/>
      <c r="AB1892" s="11"/>
    </row>
    <row r="1893" spans="6:28">
      <c r="F1893" s="11"/>
      <c r="M1893" s="11"/>
      <c r="S1893" s="11"/>
      <c r="Z1893" s="11"/>
      <c r="AA1893" s="11"/>
      <c r="AB1893" s="11"/>
    </row>
    <row r="1894" spans="6:28">
      <c r="F1894" s="11"/>
      <c r="M1894" s="11"/>
      <c r="S1894" s="11"/>
      <c r="Z1894" s="11"/>
      <c r="AA1894" s="11"/>
      <c r="AB1894" s="11"/>
    </row>
    <row r="1895" spans="6:28">
      <c r="F1895" s="11"/>
      <c r="M1895" s="11"/>
      <c r="S1895" s="11"/>
      <c r="Z1895" s="11"/>
      <c r="AA1895" s="11"/>
      <c r="AB1895" s="11"/>
    </row>
    <row r="1896" spans="6:28">
      <c r="F1896" s="11"/>
      <c r="M1896" s="11"/>
      <c r="S1896" s="11"/>
      <c r="Z1896" s="11"/>
      <c r="AA1896" s="11"/>
      <c r="AB1896" s="11"/>
    </row>
    <row r="1897" spans="6:28">
      <c r="F1897" s="11"/>
      <c r="M1897" s="11"/>
      <c r="S1897" s="11"/>
      <c r="Z1897" s="11"/>
      <c r="AA1897" s="11"/>
      <c r="AB1897" s="11"/>
    </row>
    <row r="1898" spans="6:28">
      <c r="F1898" s="11"/>
      <c r="M1898" s="11"/>
      <c r="S1898" s="11"/>
      <c r="Z1898" s="11"/>
      <c r="AA1898" s="11"/>
      <c r="AB1898" s="11"/>
    </row>
    <row r="1899" spans="6:28">
      <c r="F1899" s="11"/>
      <c r="M1899" s="11"/>
      <c r="S1899" s="11"/>
      <c r="Z1899" s="11"/>
      <c r="AA1899" s="11"/>
      <c r="AB1899" s="11"/>
    </row>
    <row r="1900" spans="6:28">
      <c r="F1900" s="11"/>
      <c r="M1900" s="11"/>
      <c r="S1900" s="11"/>
      <c r="Z1900" s="11"/>
      <c r="AA1900" s="11"/>
      <c r="AB1900" s="11"/>
    </row>
    <row r="1901" spans="6:28">
      <c r="F1901" s="11"/>
      <c r="M1901" s="11"/>
      <c r="S1901" s="11"/>
      <c r="Z1901" s="11"/>
      <c r="AA1901" s="11"/>
      <c r="AB1901" s="11"/>
    </row>
    <row r="1902" spans="6:28">
      <c r="F1902" s="11"/>
      <c r="M1902" s="11"/>
      <c r="S1902" s="11"/>
      <c r="Z1902" s="11"/>
      <c r="AA1902" s="11"/>
      <c r="AB1902" s="11"/>
    </row>
    <row r="1903" spans="6:28">
      <c r="F1903" s="11"/>
      <c r="M1903" s="11"/>
      <c r="S1903" s="11"/>
      <c r="Z1903" s="11"/>
      <c r="AA1903" s="11"/>
      <c r="AB1903" s="11"/>
    </row>
    <row r="1904" spans="6:28">
      <c r="F1904" s="11"/>
      <c r="M1904" s="11"/>
      <c r="S1904" s="11"/>
      <c r="Z1904" s="11"/>
      <c r="AA1904" s="11"/>
      <c r="AB1904" s="11"/>
    </row>
    <row r="1905" spans="6:28">
      <c r="F1905" s="11"/>
      <c r="M1905" s="11"/>
      <c r="S1905" s="11"/>
      <c r="Z1905" s="11"/>
      <c r="AA1905" s="11"/>
      <c r="AB1905" s="11"/>
    </row>
    <row r="1906" spans="6:28">
      <c r="F1906" s="11"/>
      <c r="M1906" s="11"/>
      <c r="S1906" s="11"/>
      <c r="Z1906" s="11"/>
      <c r="AA1906" s="11"/>
      <c r="AB1906" s="11"/>
    </row>
    <row r="1907" spans="6:28">
      <c r="F1907" s="11"/>
      <c r="M1907" s="11"/>
      <c r="S1907" s="11"/>
      <c r="Z1907" s="11"/>
      <c r="AA1907" s="11"/>
      <c r="AB1907" s="11"/>
    </row>
    <row r="1908" spans="6:28">
      <c r="F1908" s="11"/>
      <c r="M1908" s="11"/>
      <c r="S1908" s="11"/>
      <c r="Z1908" s="11"/>
      <c r="AA1908" s="11"/>
      <c r="AB1908" s="11"/>
    </row>
    <row r="1909" spans="6:28">
      <c r="F1909" s="11"/>
      <c r="M1909" s="11"/>
      <c r="S1909" s="11"/>
      <c r="Z1909" s="11"/>
      <c r="AA1909" s="11"/>
      <c r="AB1909" s="11"/>
    </row>
    <row r="1910" spans="6:28">
      <c r="F1910" s="11"/>
      <c r="M1910" s="11"/>
      <c r="S1910" s="11"/>
      <c r="Z1910" s="11"/>
      <c r="AA1910" s="11"/>
      <c r="AB1910" s="11"/>
    </row>
    <row r="1911" spans="6:28">
      <c r="F1911" s="11"/>
      <c r="M1911" s="11"/>
      <c r="S1911" s="11"/>
      <c r="Z1911" s="11"/>
      <c r="AA1911" s="11"/>
      <c r="AB1911" s="11"/>
    </row>
    <row r="1912" spans="6:28">
      <c r="F1912" s="11"/>
      <c r="M1912" s="11"/>
      <c r="S1912" s="11"/>
      <c r="Z1912" s="11"/>
      <c r="AA1912" s="11"/>
      <c r="AB1912" s="11"/>
    </row>
    <row r="1913" spans="6:28">
      <c r="F1913" s="11"/>
      <c r="M1913" s="11"/>
      <c r="S1913" s="11"/>
      <c r="Z1913" s="11"/>
      <c r="AA1913" s="11"/>
      <c r="AB1913" s="11"/>
    </row>
    <row r="1914" spans="6:28">
      <c r="F1914" s="11"/>
      <c r="M1914" s="11"/>
      <c r="S1914" s="11"/>
      <c r="Z1914" s="11"/>
      <c r="AA1914" s="11"/>
      <c r="AB1914" s="11"/>
    </row>
    <row r="1915" spans="6:28">
      <c r="F1915" s="11"/>
      <c r="M1915" s="11"/>
      <c r="S1915" s="11"/>
      <c r="Z1915" s="11"/>
      <c r="AA1915" s="11"/>
      <c r="AB1915" s="11"/>
    </row>
    <row r="1916" spans="6:28">
      <c r="F1916" s="11"/>
      <c r="M1916" s="11"/>
      <c r="S1916" s="11"/>
      <c r="Z1916" s="11"/>
      <c r="AA1916" s="11"/>
      <c r="AB1916" s="11"/>
    </row>
    <row r="1917" spans="6:28">
      <c r="F1917" s="11"/>
      <c r="M1917" s="11"/>
      <c r="S1917" s="11"/>
      <c r="Z1917" s="11"/>
      <c r="AA1917" s="11"/>
      <c r="AB1917" s="11"/>
    </row>
    <row r="1918" spans="6:28">
      <c r="F1918" s="11"/>
      <c r="M1918" s="11"/>
      <c r="S1918" s="11"/>
      <c r="Z1918" s="11"/>
      <c r="AA1918" s="11"/>
      <c r="AB1918" s="11"/>
    </row>
    <row r="1919" spans="6:28">
      <c r="F1919" s="11"/>
      <c r="M1919" s="11"/>
      <c r="S1919" s="11"/>
      <c r="Z1919" s="11"/>
      <c r="AA1919" s="11"/>
      <c r="AB1919" s="11"/>
    </row>
    <row r="1920" spans="6:28">
      <c r="F1920" s="11"/>
      <c r="M1920" s="11"/>
      <c r="S1920" s="11"/>
      <c r="Z1920" s="11"/>
      <c r="AA1920" s="11"/>
      <c r="AB1920" s="11"/>
    </row>
    <row r="1921" spans="6:28">
      <c r="F1921" s="11"/>
      <c r="M1921" s="11"/>
      <c r="S1921" s="11"/>
      <c r="Z1921" s="11"/>
      <c r="AA1921" s="11"/>
      <c r="AB1921" s="11"/>
    </row>
    <row r="1922" spans="6:28">
      <c r="F1922" s="11"/>
      <c r="M1922" s="11"/>
      <c r="S1922" s="11"/>
      <c r="Z1922" s="11"/>
      <c r="AA1922" s="11"/>
      <c r="AB1922" s="11"/>
    </row>
    <row r="1923" spans="6:28">
      <c r="F1923" s="11"/>
      <c r="M1923" s="11"/>
      <c r="S1923" s="11"/>
      <c r="Z1923" s="11"/>
      <c r="AA1923" s="11"/>
      <c r="AB1923" s="11"/>
    </row>
    <row r="1924" spans="6:28">
      <c r="F1924" s="11"/>
      <c r="M1924" s="11"/>
      <c r="S1924" s="11"/>
      <c r="Z1924" s="11"/>
      <c r="AA1924" s="11"/>
      <c r="AB1924" s="11"/>
    </row>
    <row r="1925" spans="6:28">
      <c r="F1925" s="11"/>
      <c r="M1925" s="11"/>
      <c r="S1925" s="11"/>
      <c r="Z1925" s="11"/>
      <c r="AA1925" s="11"/>
      <c r="AB1925" s="11"/>
    </row>
    <row r="1926" spans="6:28">
      <c r="F1926" s="11"/>
      <c r="M1926" s="11"/>
      <c r="S1926" s="11"/>
      <c r="Z1926" s="11"/>
      <c r="AA1926" s="11"/>
      <c r="AB1926" s="11"/>
    </row>
    <row r="1927" spans="6:28">
      <c r="F1927" s="11"/>
      <c r="M1927" s="11"/>
      <c r="S1927" s="11"/>
      <c r="Z1927" s="11"/>
      <c r="AA1927" s="11"/>
      <c r="AB1927" s="11"/>
    </row>
    <row r="1928" spans="6:28">
      <c r="F1928" s="11"/>
      <c r="M1928" s="11"/>
      <c r="S1928" s="11"/>
      <c r="Z1928" s="11"/>
      <c r="AA1928" s="11"/>
      <c r="AB1928" s="11"/>
    </row>
    <row r="1929" spans="6:28">
      <c r="F1929" s="11"/>
      <c r="M1929" s="11"/>
      <c r="S1929" s="11"/>
      <c r="Z1929" s="11"/>
      <c r="AA1929" s="11"/>
      <c r="AB1929" s="11"/>
    </row>
    <row r="1930" spans="6:28">
      <c r="F1930" s="11"/>
      <c r="M1930" s="11"/>
      <c r="S1930" s="11"/>
      <c r="Z1930" s="11"/>
      <c r="AA1930" s="11"/>
      <c r="AB1930" s="11"/>
    </row>
    <row r="1931" spans="6:28">
      <c r="F1931" s="11"/>
      <c r="M1931" s="11"/>
      <c r="S1931" s="11"/>
      <c r="Z1931" s="11"/>
      <c r="AA1931" s="11"/>
      <c r="AB1931" s="11"/>
    </row>
    <row r="1932" spans="6:28">
      <c r="F1932" s="11"/>
      <c r="M1932" s="11"/>
      <c r="S1932" s="11"/>
      <c r="Z1932" s="11"/>
      <c r="AA1932" s="11"/>
      <c r="AB1932" s="11"/>
    </row>
    <row r="1933" spans="6:28">
      <c r="F1933" s="11"/>
      <c r="M1933" s="11"/>
      <c r="S1933" s="11"/>
      <c r="Z1933" s="11"/>
      <c r="AA1933" s="11"/>
      <c r="AB1933" s="11"/>
    </row>
    <row r="1934" spans="6:28">
      <c r="F1934" s="11"/>
      <c r="M1934" s="11"/>
      <c r="S1934" s="11"/>
      <c r="Z1934" s="11"/>
      <c r="AA1934" s="11"/>
      <c r="AB1934" s="11"/>
    </row>
    <row r="1935" spans="6:28">
      <c r="F1935" s="11"/>
      <c r="M1935" s="11"/>
      <c r="S1935" s="11"/>
      <c r="Z1935" s="11"/>
      <c r="AA1935" s="11"/>
      <c r="AB1935" s="11"/>
    </row>
    <row r="1936" spans="6:28">
      <c r="F1936" s="11"/>
      <c r="M1936" s="11"/>
      <c r="S1936" s="11"/>
      <c r="Z1936" s="11"/>
      <c r="AA1936" s="11"/>
      <c r="AB1936" s="11"/>
    </row>
    <row r="1937" spans="6:28">
      <c r="F1937" s="11"/>
      <c r="M1937" s="11"/>
      <c r="S1937" s="11"/>
      <c r="Z1937" s="11"/>
      <c r="AA1937" s="11"/>
      <c r="AB1937" s="11"/>
    </row>
    <row r="1938" spans="6:28">
      <c r="F1938" s="11"/>
      <c r="M1938" s="11"/>
      <c r="S1938" s="11"/>
      <c r="Z1938" s="11"/>
      <c r="AA1938" s="11"/>
      <c r="AB1938" s="11"/>
    </row>
    <row r="1939" spans="6:28">
      <c r="F1939" s="11"/>
      <c r="M1939" s="11"/>
      <c r="S1939" s="11"/>
      <c r="Z1939" s="11"/>
      <c r="AA1939" s="11"/>
      <c r="AB1939" s="11"/>
    </row>
    <row r="1940" spans="6:28">
      <c r="F1940" s="11"/>
      <c r="M1940" s="11"/>
      <c r="S1940" s="11"/>
      <c r="Z1940" s="11"/>
      <c r="AA1940" s="11"/>
      <c r="AB1940" s="11"/>
    </row>
    <row r="1941" spans="6:28">
      <c r="F1941" s="11"/>
      <c r="M1941" s="11"/>
      <c r="S1941" s="11"/>
      <c r="Z1941" s="11"/>
      <c r="AA1941" s="11"/>
      <c r="AB1941" s="11"/>
    </row>
    <row r="1942" spans="6:28">
      <c r="F1942" s="11"/>
      <c r="M1942" s="11"/>
      <c r="S1942" s="11"/>
      <c r="Z1942" s="11"/>
      <c r="AA1942" s="11"/>
      <c r="AB1942" s="11"/>
    </row>
    <row r="1943" spans="6:28">
      <c r="F1943" s="11"/>
      <c r="M1943" s="11"/>
      <c r="S1943" s="11"/>
      <c r="Z1943" s="11"/>
      <c r="AA1943" s="11"/>
      <c r="AB1943" s="11"/>
    </row>
    <row r="1944" spans="6:28">
      <c r="F1944" s="11"/>
      <c r="M1944" s="11"/>
      <c r="S1944" s="11"/>
      <c r="Z1944" s="11"/>
      <c r="AA1944" s="11"/>
      <c r="AB1944" s="11"/>
    </row>
    <row r="1945" spans="6:28">
      <c r="F1945" s="11"/>
      <c r="M1945" s="11"/>
      <c r="S1945" s="11"/>
      <c r="Z1945" s="11"/>
      <c r="AA1945" s="11"/>
      <c r="AB1945" s="11"/>
    </row>
    <row r="1946" spans="6:28">
      <c r="F1946" s="11"/>
      <c r="M1946" s="11"/>
      <c r="S1946" s="11"/>
      <c r="Z1946" s="11"/>
      <c r="AA1946" s="11"/>
      <c r="AB1946" s="11"/>
    </row>
    <row r="1947" spans="6:28">
      <c r="F1947" s="11"/>
      <c r="M1947" s="11"/>
      <c r="S1947" s="11"/>
      <c r="Z1947" s="11"/>
      <c r="AA1947" s="11"/>
      <c r="AB1947" s="11"/>
    </row>
    <row r="1948" spans="6:28">
      <c r="F1948" s="11"/>
      <c r="M1948" s="11"/>
      <c r="S1948" s="11"/>
      <c r="Z1948" s="11"/>
      <c r="AA1948" s="11"/>
      <c r="AB1948" s="11"/>
    </row>
    <row r="1949" spans="6:28">
      <c r="F1949" s="11"/>
      <c r="M1949" s="11"/>
      <c r="S1949" s="11"/>
      <c r="Z1949" s="11"/>
      <c r="AA1949" s="11"/>
      <c r="AB1949" s="11"/>
    </row>
    <row r="1950" spans="6:28">
      <c r="F1950" s="11"/>
      <c r="M1950" s="11"/>
      <c r="S1950" s="11"/>
      <c r="Z1950" s="11"/>
      <c r="AA1950" s="11"/>
      <c r="AB1950" s="11"/>
    </row>
    <row r="1951" spans="6:28">
      <c r="F1951" s="11"/>
      <c r="M1951" s="11"/>
      <c r="S1951" s="11"/>
      <c r="Z1951" s="11"/>
      <c r="AA1951" s="11"/>
      <c r="AB1951" s="11"/>
    </row>
    <row r="1952" spans="6:28">
      <c r="F1952" s="11"/>
      <c r="M1952" s="11"/>
      <c r="S1952" s="11"/>
      <c r="Z1952" s="11"/>
      <c r="AA1952" s="11"/>
      <c r="AB1952" s="11"/>
    </row>
    <row r="1953" spans="6:28">
      <c r="F1953" s="11"/>
      <c r="M1953" s="11"/>
      <c r="S1953" s="11"/>
      <c r="Z1953" s="11"/>
      <c r="AA1953" s="11"/>
      <c r="AB1953" s="11"/>
    </row>
    <row r="1954" spans="6:28">
      <c r="F1954" s="11"/>
      <c r="M1954" s="11"/>
      <c r="S1954" s="11"/>
      <c r="Z1954" s="11"/>
      <c r="AA1954" s="11"/>
      <c r="AB1954" s="11"/>
    </row>
    <row r="1955" spans="6:28">
      <c r="F1955" s="11"/>
      <c r="M1955" s="11"/>
      <c r="S1955" s="11"/>
      <c r="Z1955" s="11"/>
      <c r="AA1955" s="11"/>
      <c r="AB1955" s="11"/>
    </row>
    <row r="1956" spans="6:28">
      <c r="F1956" s="11"/>
      <c r="M1956" s="11"/>
      <c r="S1956" s="11"/>
      <c r="Z1956" s="11"/>
      <c r="AA1956" s="11"/>
      <c r="AB1956" s="11"/>
    </row>
    <row r="1957" spans="6:28">
      <c r="F1957" s="11"/>
      <c r="M1957" s="11"/>
      <c r="S1957" s="11"/>
      <c r="Z1957" s="11"/>
      <c r="AA1957" s="11"/>
      <c r="AB1957" s="11"/>
    </row>
    <row r="1958" spans="6:28">
      <c r="F1958" s="11"/>
      <c r="M1958" s="11"/>
      <c r="S1958" s="11"/>
      <c r="Z1958" s="11"/>
      <c r="AA1958" s="11"/>
      <c r="AB1958" s="11"/>
    </row>
    <row r="1959" spans="6:28">
      <c r="F1959" s="11"/>
      <c r="M1959" s="11"/>
      <c r="S1959" s="11"/>
      <c r="Z1959" s="11"/>
      <c r="AA1959" s="11"/>
      <c r="AB1959" s="11"/>
    </row>
    <row r="1960" spans="6:28">
      <c r="F1960" s="11"/>
      <c r="M1960" s="11"/>
      <c r="S1960" s="11"/>
      <c r="Z1960" s="11"/>
      <c r="AA1960" s="11"/>
      <c r="AB1960" s="11"/>
    </row>
    <row r="1961" spans="6:28">
      <c r="F1961" s="11"/>
      <c r="M1961" s="11"/>
      <c r="S1961" s="11"/>
      <c r="Z1961" s="11"/>
      <c r="AA1961" s="11"/>
      <c r="AB1961" s="11"/>
    </row>
    <row r="1962" spans="6:28">
      <c r="F1962" s="11"/>
      <c r="M1962" s="11"/>
      <c r="S1962" s="11"/>
      <c r="Z1962" s="11"/>
      <c r="AA1962" s="11"/>
      <c r="AB1962" s="11"/>
    </row>
    <row r="1963" spans="6:28">
      <c r="F1963" s="11"/>
      <c r="M1963" s="11"/>
      <c r="S1963" s="11"/>
      <c r="Z1963" s="11"/>
      <c r="AA1963" s="11"/>
      <c r="AB1963" s="11"/>
    </row>
    <row r="1964" spans="6:28">
      <c r="F1964" s="11"/>
      <c r="M1964" s="11"/>
      <c r="S1964" s="11"/>
      <c r="Z1964" s="11"/>
      <c r="AA1964" s="11"/>
      <c r="AB1964" s="11"/>
    </row>
    <row r="1965" spans="6:28">
      <c r="F1965" s="11"/>
      <c r="M1965" s="11"/>
      <c r="S1965" s="11"/>
      <c r="Z1965" s="11"/>
      <c r="AA1965" s="11"/>
      <c r="AB1965" s="11"/>
    </row>
    <row r="1966" spans="6:28">
      <c r="F1966" s="11"/>
      <c r="M1966" s="11"/>
      <c r="S1966" s="11"/>
      <c r="Z1966" s="11"/>
      <c r="AA1966" s="11"/>
      <c r="AB1966" s="11"/>
    </row>
    <row r="1967" spans="6:28">
      <c r="F1967" s="11"/>
      <c r="M1967" s="11"/>
      <c r="S1967" s="11"/>
      <c r="Z1967" s="11"/>
      <c r="AA1967" s="11"/>
      <c r="AB1967" s="11"/>
    </row>
    <row r="1968" spans="6:28">
      <c r="F1968" s="11"/>
      <c r="M1968" s="11"/>
      <c r="S1968" s="11"/>
      <c r="Z1968" s="11"/>
      <c r="AA1968" s="11"/>
      <c r="AB1968" s="11"/>
    </row>
    <row r="1969" spans="6:28">
      <c r="F1969" s="11"/>
      <c r="M1969" s="11"/>
      <c r="S1969" s="11"/>
      <c r="Z1969" s="11"/>
      <c r="AA1969" s="11"/>
      <c r="AB1969" s="11"/>
    </row>
    <row r="1970" spans="6:28">
      <c r="F1970" s="11"/>
      <c r="M1970" s="11"/>
      <c r="S1970" s="11"/>
      <c r="Z1970" s="11"/>
      <c r="AA1970" s="11"/>
      <c r="AB1970" s="11"/>
    </row>
    <row r="1971" spans="6:28">
      <c r="F1971" s="11"/>
      <c r="M1971" s="11"/>
      <c r="S1971" s="11"/>
      <c r="Z1971" s="11"/>
      <c r="AA1971" s="11"/>
      <c r="AB1971" s="11"/>
    </row>
    <row r="1972" spans="6:28">
      <c r="F1972" s="11"/>
      <c r="M1972" s="11"/>
      <c r="S1972" s="11"/>
      <c r="Z1972" s="11"/>
      <c r="AA1972" s="11"/>
      <c r="AB1972" s="11"/>
    </row>
    <row r="1973" spans="6:28">
      <c r="F1973" s="11"/>
      <c r="M1973" s="11"/>
      <c r="S1973" s="11"/>
      <c r="Z1973" s="11"/>
      <c r="AA1973" s="11"/>
      <c r="AB1973" s="11"/>
    </row>
    <row r="1974" spans="6:28">
      <c r="F1974" s="11"/>
      <c r="M1974" s="11"/>
      <c r="S1974" s="11"/>
      <c r="Z1974" s="11"/>
      <c r="AA1974" s="11"/>
      <c r="AB1974" s="11"/>
    </row>
    <row r="1975" spans="6:28">
      <c r="F1975" s="11"/>
      <c r="M1975" s="11"/>
      <c r="S1975" s="11"/>
      <c r="Z1975" s="11"/>
      <c r="AA1975" s="11"/>
      <c r="AB1975" s="11"/>
    </row>
    <row r="1976" spans="6:28">
      <c r="F1976" s="11"/>
      <c r="M1976" s="11"/>
      <c r="S1976" s="11"/>
      <c r="Z1976" s="11"/>
      <c r="AA1976" s="11"/>
      <c r="AB1976" s="11"/>
    </row>
    <row r="1977" spans="6:28">
      <c r="F1977" s="11"/>
      <c r="M1977" s="11"/>
      <c r="S1977" s="11"/>
      <c r="Z1977" s="11"/>
      <c r="AA1977" s="11"/>
      <c r="AB1977" s="11"/>
    </row>
    <row r="1978" spans="6:28">
      <c r="F1978" s="11"/>
      <c r="M1978" s="11"/>
      <c r="S1978" s="11"/>
      <c r="Z1978" s="11"/>
      <c r="AA1978" s="11"/>
      <c r="AB1978" s="11"/>
    </row>
    <row r="1979" spans="6:28">
      <c r="F1979" s="11"/>
      <c r="M1979" s="11"/>
      <c r="S1979" s="11"/>
      <c r="Z1979" s="11"/>
      <c r="AA1979" s="11"/>
      <c r="AB1979" s="11"/>
    </row>
    <row r="1980" spans="6:28">
      <c r="F1980" s="11"/>
      <c r="M1980" s="11"/>
      <c r="S1980" s="11"/>
      <c r="Z1980" s="11"/>
      <c r="AA1980" s="11"/>
      <c r="AB1980" s="11"/>
    </row>
    <row r="1981" spans="6:28">
      <c r="F1981" s="11"/>
      <c r="M1981" s="11"/>
      <c r="S1981" s="11"/>
      <c r="Z1981" s="11"/>
      <c r="AA1981" s="11"/>
      <c r="AB1981" s="11"/>
    </row>
    <row r="1982" spans="6:28">
      <c r="F1982" s="11"/>
      <c r="M1982" s="11"/>
      <c r="S1982" s="11"/>
      <c r="Z1982" s="11"/>
      <c r="AA1982" s="11"/>
      <c r="AB1982" s="11"/>
    </row>
    <row r="1983" spans="6:28">
      <c r="F1983" s="11"/>
      <c r="M1983" s="11"/>
      <c r="S1983" s="11"/>
      <c r="Z1983" s="11"/>
      <c r="AA1983" s="11"/>
      <c r="AB1983" s="11"/>
    </row>
    <row r="1984" spans="6:28">
      <c r="F1984" s="11"/>
      <c r="M1984" s="11"/>
      <c r="S1984" s="11"/>
      <c r="Z1984" s="11"/>
      <c r="AA1984" s="11"/>
      <c r="AB1984" s="11"/>
    </row>
    <row r="1985" spans="6:28">
      <c r="F1985" s="11"/>
      <c r="M1985" s="11"/>
      <c r="S1985" s="11"/>
      <c r="Z1985" s="11"/>
      <c r="AA1985" s="11"/>
      <c r="AB1985" s="11"/>
    </row>
    <row r="1986" spans="6:28">
      <c r="F1986" s="11"/>
      <c r="M1986" s="11"/>
      <c r="S1986" s="11"/>
      <c r="Z1986" s="11"/>
      <c r="AA1986" s="11"/>
      <c r="AB1986" s="11"/>
    </row>
    <row r="1987" spans="6:28">
      <c r="F1987" s="11"/>
      <c r="M1987" s="11"/>
      <c r="S1987" s="11"/>
      <c r="Z1987" s="11"/>
      <c r="AA1987" s="11"/>
      <c r="AB1987" s="11"/>
    </row>
    <row r="1988" spans="6:28">
      <c r="F1988" s="11"/>
      <c r="M1988" s="11"/>
      <c r="S1988" s="11"/>
      <c r="Z1988" s="11"/>
      <c r="AA1988" s="11"/>
      <c r="AB1988" s="11"/>
    </row>
    <row r="1989" spans="6:28">
      <c r="F1989" s="11"/>
      <c r="M1989" s="11"/>
      <c r="S1989" s="11"/>
      <c r="Z1989" s="11"/>
      <c r="AA1989" s="11"/>
      <c r="AB1989" s="11"/>
    </row>
    <row r="1990" spans="6:28">
      <c r="F1990" s="11"/>
      <c r="M1990" s="11"/>
      <c r="S1990" s="11"/>
      <c r="Z1990" s="11"/>
      <c r="AA1990" s="11"/>
      <c r="AB1990" s="11"/>
    </row>
    <row r="1991" spans="6:28">
      <c r="F1991" s="11"/>
      <c r="M1991" s="11"/>
      <c r="S1991" s="11"/>
      <c r="Z1991" s="11"/>
      <c r="AA1991" s="11"/>
      <c r="AB1991" s="11"/>
    </row>
    <row r="1992" spans="6:28">
      <c r="F1992" s="11"/>
      <c r="M1992" s="11"/>
      <c r="S1992" s="11"/>
      <c r="Z1992" s="11"/>
      <c r="AA1992" s="11"/>
      <c r="AB1992" s="11"/>
    </row>
    <row r="1993" spans="6:28">
      <c r="F1993" s="11"/>
      <c r="M1993" s="11"/>
      <c r="S1993" s="11"/>
      <c r="Z1993" s="11"/>
      <c r="AA1993" s="11"/>
      <c r="AB1993" s="11"/>
    </row>
    <row r="1994" spans="6:28">
      <c r="F1994" s="11"/>
      <c r="M1994" s="11"/>
      <c r="S1994" s="11"/>
      <c r="Z1994" s="11"/>
      <c r="AA1994" s="11"/>
      <c r="AB1994" s="11"/>
    </row>
    <row r="1995" spans="6:28">
      <c r="F1995" s="11"/>
      <c r="M1995" s="11"/>
      <c r="S1995" s="11"/>
      <c r="Z1995" s="11"/>
      <c r="AA1995" s="11"/>
      <c r="AB1995" s="11"/>
    </row>
    <row r="1996" spans="6:28">
      <c r="F1996" s="11"/>
      <c r="M1996" s="11"/>
      <c r="S1996" s="11"/>
      <c r="Z1996" s="11"/>
      <c r="AA1996" s="11"/>
      <c r="AB1996" s="11"/>
    </row>
    <row r="1997" spans="6:28">
      <c r="F1997" s="11"/>
      <c r="M1997" s="11"/>
      <c r="S1997" s="11"/>
      <c r="Z1997" s="11"/>
      <c r="AA1997" s="11"/>
      <c r="AB1997" s="11"/>
    </row>
    <row r="1998" spans="6:28">
      <c r="F1998" s="11"/>
      <c r="M1998" s="11"/>
      <c r="S1998" s="11"/>
      <c r="Z1998" s="11"/>
      <c r="AA1998" s="11"/>
      <c r="AB1998" s="11"/>
    </row>
    <row r="1999" spans="6:28">
      <c r="F1999" s="11"/>
      <c r="M1999" s="11"/>
      <c r="S1999" s="11"/>
      <c r="Z1999" s="11"/>
      <c r="AA1999" s="11"/>
      <c r="AB1999" s="11"/>
    </row>
    <row r="2000" spans="6:28">
      <c r="F2000" s="11"/>
      <c r="M2000" s="11"/>
      <c r="S2000" s="11"/>
      <c r="Z2000" s="11"/>
      <c r="AA2000" s="11"/>
      <c r="AB2000" s="11"/>
    </row>
    <row r="2001" spans="6:28">
      <c r="F2001" s="11"/>
      <c r="M2001" s="11"/>
      <c r="S2001" s="11"/>
      <c r="Z2001" s="11"/>
      <c r="AA2001" s="11"/>
      <c r="AB2001" s="11"/>
    </row>
    <row r="2002" spans="6:28">
      <c r="F2002" s="11"/>
      <c r="M2002" s="11"/>
      <c r="S2002" s="11"/>
      <c r="Z2002" s="11"/>
      <c r="AA2002" s="11"/>
      <c r="AB2002" s="11"/>
    </row>
    <row r="2003" spans="6:28">
      <c r="F2003" s="11"/>
      <c r="M2003" s="11"/>
      <c r="S2003" s="11"/>
      <c r="Z2003" s="11"/>
      <c r="AA2003" s="11"/>
      <c r="AB2003" s="11"/>
    </row>
    <row r="2004" spans="6:28">
      <c r="F2004" s="11"/>
      <c r="M2004" s="11"/>
      <c r="S2004" s="11"/>
      <c r="Z2004" s="11"/>
      <c r="AA2004" s="11"/>
      <c r="AB2004" s="11"/>
    </row>
    <row r="2005" spans="6:28">
      <c r="F2005" s="11"/>
      <c r="M2005" s="11"/>
      <c r="S2005" s="11"/>
      <c r="Z2005" s="11"/>
      <c r="AA2005" s="11"/>
      <c r="AB2005" s="11"/>
    </row>
    <row r="2006" spans="6:28">
      <c r="F2006" s="11"/>
      <c r="M2006" s="11"/>
      <c r="S2006" s="11"/>
      <c r="Z2006" s="11"/>
      <c r="AA2006" s="11"/>
      <c r="AB2006" s="11"/>
    </row>
    <row r="2007" spans="6:28">
      <c r="F2007" s="11"/>
      <c r="M2007" s="11"/>
      <c r="S2007" s="11"/>
      <c r="Z2007" s="11"/>
      <c r="AA2007" s="11"/>
      <c r="AB2007" s="11"/>
    </row>
    <row r="2008" spans="6:28">
      <c r="F2008" s="11"/>
      <c r="M2008" s="11"/>
      <c r="S2008" s="11"/>
      <c r="Z2008" s="11"/>
      <c r="AA2008" s="11"/>
      <c r="AB2008" s="11"/>
    </row>
    <row r="2009" spans="6:28">
      <c r="F2009" s="11"/>
      <c r="M2009" s="11"/>
      <c r="S2009" s="11"/>
      <c r="Z2009" s="11"/>
      <c r="AA2009" s="11"/>
      <c r="AB2009" s="11"/>
    </row>
    <row r="2010" spans="6:28">
      <c r="F2010" s="11"/>
      <c r="M2010" s="11"/>
      <c r="S2010" s="11"/>
      <c r="Z2010" s="11"/>
      <c r="AA2010" s="11"/>
      <c r="AB2010" s="11"/>
    </row>
    <row r="2011" spans="6:28">
      <c r="F2011" s="11"/>
      <c r="M2011" s="11"/>
      <c r="S2011" s="11"/>
      <c r="Z2011" s="11"/>
      <c r="AA2011" s="11"/>
      <c r="AB2011" s="11"/>
    </row>
    <row r="2012" spans="6:28">
      <c r="F2012" s="11"/>
      <c r="M2012" s="11"/>
      <c r="S2012" s="11"/>
      <c r="Z2012" s="11"/>
      <c r="AA2012" s="11"/>
      <c r="AB2012" s="11"/>
    </row>
    <row r="2013" spans="6:28">
      <c r="F2013" s="11"/>
      <c r="M2013" s="11"/>
      <c r="S2013" s="11"/>
      <c r="Z2013" s="11"/>
      <c r="AA2013" s="11"/>
      <c r="AB2013" s="11"/>
    </row>
    <row r="2014" spans="6:28">
      <c r="F2014" s="11"/>
      <c r="M2014" s="11"/>
      <c r="S2014" s="11"/>
      <c r="Z2014" s="11"/>
      <c r="AA2014" s="11"/>
      <c r="AB2014" s="11"/>
    </row>
    <row r="2015" spans="6:28">
      <c r="F2015" s="11"/>
      <c r="M2015" s="11"/>
      <c r="S2015" s="11"/>
      <c r="Z2015" s="11"/>
      <c r="AA2015" s="11"/>
      <c r="AB2015" s="11"/>
    </row>
    <row r="2016" spans="6:28">
      <c r="F2016" s="11"/>
      <c r="M2016" s="11"/>
      <c r="S2016" s="11"/>
      <c r="Z2016" s="11"/>
      <c r="AA2016" s="11"/>
      <c r="AB2016" s="11"/>
    </row>
    <row r="2017" spans="6:28">
      <c r="F2017" s="11"/>
      <c r="M2017" s="11"/>
      <c r="S2017" s="11"/>
      <c r="Z2017" s="11"/>
      <c r="AA2017" s="11"/>
      <c r="AB2017" s="11"/>
    </row>
    <row r="2018" spans="6:28">
      <c r="F2018" s="11"/>
      <c r="M2018" s="11"/>
      <c r="S2018" s="11"/>
      <c r="Z2018" s="11"/>
      <c r="AA2018" s="11"/>
      <c r="AB2018" s="11"/>
    </row>
    <row r="2019" spans="6:28">
      <c r="F2019" s="11"/>
      <c r="M2019" s="11"/>
      <c r="S2019" s="11"/>
      <c r="Z2019" s="11"/>
      <c r="AA2019" s="11"/>
      <c r="AB2019" s="11"/>
    </row>
    <row r="2020" spans="6:28">
      <c r="F2020" s="11"/>
      <c r="M2020" s="11"/>
      <c r="S2020" s="11"/>
      <c r="Z2020" s="11"/>
      <c r="AA2020" s="11"/>
      <c r="AB2020" s="11"/>
    </row>
    <row r="2021" spans="6:28">
      <c r="F2021" s="11"/>
      <c r="M2021" s="11"/>
      <c r="S2021" s="11"/>
      <c r="Z2021" s="11"/>
      <c r="AA2021" s="11"/>
      <c r="AB2021" s="11"/>
    </row>
    <row r="2022" spans="6:28">
      <c r="F2022" s="11"/>
      <c r="M2022" s="11"/>
      <c r="S2022" s="11"/>
      <c r="Z2022" s="11"/>
      <c r="AA2022" s="11"/>
      <c r="AB2022" s="11"/>
    </row>
    <row r="2023" spans="6:28">
      <c r="F2023" s="11"/>
      <c r="M2023" s="11"/>
      <c r="S2023" s="11"/>
      <c r="Z2023" s="11"/>
      <c r="AA2023" s="11"/>
      <c r="AB2023" s="11"/>
    </row>
    <row r="2024" spans="6:28">
      <c r="F2024" s="11"/>
      <c r="M2024" s="11"/>
      <c r="S2024" s="11"/>
      <c r="Z2024" s="11"/>
      <c r="AA2024" s="11"/>
      <c r="AB2024" s="11"/>
    </row>
    <row r="2025" spans="6:28">
      <c r="F2025" s="11"/>
      <c r="M2025" s="11"/>
      <c r="S2025" s="11"/>
      <c r="Z2025" s="11"/>
      <c r="AA2025" s="11"/>
      <c r="AB2025" s="11"/>
    </row>
    <row r="2026" spans="6:28">
      <c r="F2026" s="11"/>
      <c r="M2026" s="11"/>
      <c r="S2026" s="11"/>
      <c r="Z2026" s="11"/>
      <c r="AA2026" s="11"/>
      <c r="AB2026" s="11"/>
    </row>
    <row r="2027" spans="6:28">
      <c r="F2027" s="11"/>
      <c r="M2027" s="11"/>
      <c r="S2027" s="11"/>
      <c r="Z2027" s="11"/>
      <c r="AA2027" s="11"/>
      <c r="AB2027" s="11"/>
    </row>
    <row r="2028" spans="6:28">
      <c r="F2028" s="11"/>
      <c r="M2028" s="11"/>
      <c r="S2028" s="11"/>
      <c r="Z2028" s="11"/>
      <c r="AA2028" s="11"/>
      <c r="AB2028" s="11"/>
    </row>
    <row r="2029" spans="6:28">
      <c r="F2029" s="11"/>
      <c r="M2029" s="11"/>
      <c r="S2029" s="11"/>
      <c r="Z2029" s="11"/>
      <c r="AA2029" s="11"/>
      <c r="AB2029" s="11"/>
    </row>
    <row r="2030" spans="6:28">
      <c r="F2030" s="11"/>
      <c r="M2030" s="11"/>
      <c r="S2030" s="11"/>
      <c r="Z2030" s="11"/>
      <c r="AA2030" s="11"/>
      <c r="AB2030" s="11"/>
    </row>
    <row r="2031" spans="6:28">
      <c r="F2031" s="11"/>
      <c r="M2031" s="11"/>
      <c r="S2031" s="11"/>
      <c r="Z2031" s="11"/>
      <c r="AA2031" s="11"/>
      <c r="AB2031" s="11"/>
    </row>
    <row r="2032" spans="6:28">
      <c r="F2032" s="11"/>
      <c r="M2032" s="11"/>
      <c r="S2032" s="11"/>
      <c r="Z2032" s="11"/>
      <c r="AA2032" s="11"/>
      <c r="AB2032" s="11"/>
    </row>
    <row r="2033" spans="6:28">
      <c r="F2033" s="11"/>
      <c r="M2033" s="11"/>
      <c r="S2033" s="11"/>
      <c r="Z2033" s="11"/>
      <c r="AA2033" s="11"/>
      <c r="AB2033" s="11"/>
    </row>
    <row r="2034" spans="6:28">
      <c r="F2034" s="11"/>
      <c r="M2034" s="11"/>
      <c r="S2034" s="11"/>
      <c r="Z2034" s="11"/>
      <c r="AA2034" s="11"/>
      <c r="AB2034" s="11"/>
    </row>
    <row r="2035" spans="6:28">
      <c r="F2035" s="11"/>
      <c r="M2035" s="11"/>
      <c r="S2035" s="11"/>
      <c r="Z2035" s="11"/>
      <c r="AA2035" s="11"/>
      <c r="AB2035" s="11"/>
    </row>
    <row r="2036" spans="6:28">
      <c r="F2036" s="11"/>
      <c r="M2036" s="11"/>
      <c r="S2036" s="11"/>
      <c r="Z2036" s="11"/>
      <c r="AA2036" s="11"/>
      <c r="AB2036" s="11"/>
    </row>
    <row r="2037" spans="6:28">
      <c r="F2037" s="11"/>
      <c r="M2037" s="11"/>
      <c r="S2037" s="11"/>
      <c r="Z2037" s="11"/>
      <c r="AA2037" s="11"/>
      <c r="AB2037" s="11"/>
    </row>
    <row r="2038" spans="6:28">
      <c r="F2038" s="11"/>
      <c r="M2038" s="11"/>
      <c r="S2038" s="11"/>
      <c r="Z2038" s="11"/>
      <c r="AA2038" s="11"/>
      <c r="AB2038" s="11"/>
    </row>
    <row r="2039" spans="6:28">
      <c r="F2039" s="11"/>
      <c r="M2039" s="11"/>
      <c r="S2039" s="11"/>
      <c r="Z2039" s="11"/>
      <c r="AA2039" s="11"/>
      <c r="AB2039" s="11"/>
    </row>
    <row r="2040" spans="6:28">
      <c r="F2040" s="11"/>
      <c r="M2040" s="11"/>
      <c r="S2040" s="11"/>
      <c r="Z2040" s="11"/>
      <c r="AA2040" s="11"/>
      <c r="AB2040" s="11"/>
    </row>
    <row r="2041" spans="6:28">
      <c r="F2041" s="11"/>
      <c r="M2041" s="11"/>
      <c r="S2041" s="11"/>
      <c r="Z2041" s="11"/>
      <c r="AA2041" s="11"/>
      <c r="AB2041" s="11"/>
    </row>
    <row r="2042" spans="6:28">
      <c r="F2042" s="11"/>
      <c r="M2042" s="11"/>
      <c r="S2042" s="11"/>
      <c r="Z2042" s="11"/>
      <c r="AA2042" s="11"/>
      <c r="AB2042" s="11"/>
    </row>
    <row r="2043" spans="6:28">
      <c r="F2043" s="11"/>
      <c r="M2043" s="11"/>
      <c r="S2043" s="11"/>
      <c r="Z2043" s="11"/>
      <c r="AA2043" s="11"/>
      <c r="AB2043" s="11"/>
    </row>
    <row r="2044" spans="6:28">
      <c r="F2044" s="11"/>
      <c r="M2044" s="11"/>
      <c r="S2044" s="11"/>
      <c r="Z2044" s="11"/>
      <c r="AA2044" s="11"/>
      <c r="AB2044" s="11"/>
    </row>
    <row r="2045" spans="6:28">
      <c r="F2045" s="11"/>
      <c r="M2045" s="11"/>
      <c r="S2045" s="11"/>
      <c r="Z2045" s="11"/>
      <c r="AA2045" s="11"/>
      <c r="AB2045" s="11"/>
    </row>
    <row r="2046" spans="6:28">
      <c r="F2046" s="11"/>
      <c r="M2046" s="11"/>
      <c r="S2046" s="11"/>
      <c r="Z2046" s="11"/>
      <c r="AA2046" s="11"/>
      <c r="AB2046" s="11"/>
    </row>
    <row r="2047" spans="6:28">
      <c r="F2047" s="11"/>
      <c r="M2047" s="11"/>
      <c r="S2047" s="11"/>
      <c r="Z2047" s="11"/>
      <c r="AA2047" s="11"/>
      <c r="AB2047" s="11"/>
    </row>
    <row r="2048" spans="6:28">
      <c r="F2048" s="11"/>
      <c r="M2048" s="11"/>
      <c r="S2048" s="11"/>
      <c r="Z2048" s="11"/>
      <c r="AA2048" s="11"/>
      <c r="AB2048" s="11"/>
    </row>
    <row r="2049" spans="6:28">
      <c r="F2049" s="11"/>
      <c r="M2049" s="11"/>
      <c r="S2049" s="11"/>
      <c r="Z2049" s="11"/>
      <c r="AA2049" s="11"/>
      <c r="AB2049" s="11"/>
    </row>
    <row r="2050" spans="6:28">
      <c r="F2050" s="11"/>
      <c r="M2050" s="11"/>
      <c r="S2050" s="11"/>
      <c r="Z2050" s="11"/>
      <c r="AA2050" s="11"/>
      <c r="AB2050" s="11"/>
    </row>
    <row r="2051" spans="6:28">
      <c r="F2051" s="11"/>
      <c r="M2051" s="11"/>
      <c r="S2051" s="11"/>
      <c r="Z2051" s="11"/>
      <c r="AA2051" s="11"/>
      <c r="AB2051" s="11"/>
    </row>
    <row r="2052" spans="6:28">
      <c r="F2052" s="11"/>
      <c r="M2052" s="11"/>
      <c r="S2052" s="11"/>
      <c r="Z2052" s="11"/>
      <c r="AA2052" s="11"/>
      <c r="AB2052" s="11"/>
    </row>
    <row r="2053" spans="6:28">
      <c r="F2053" s="11"/>
      <c r="M2053" s="11"/>
      <c r="S2053" s="11"/>
      <c r="Z2053" s="11"/>
      <c r="AA2053" s="11"/>
      <c r="AB2053" s="11"/>
    </row>
    <row r="2054" spans="6:28">
      <c r="F2054" s="11"/>
      <c r="M2054" s="11"/>
      <c r="S2054" s="11"/>
      <c r="Z2054" s="11"/>
      <c r="AA2054" s="11"/>
      <c r="AB2054" s="11"/>
    </row>
    <row r="2055" spans="6:28">
      <c r="F2055" s="11"/>
      <c r="M2055" s="11"/>
      <c r="S2055" s="11"/>
      <c r="Z2055" s="11"/>
      <c r="AA2055" s="11"/>
      <c r="AB2055" s="11"/>
    </row>
    <row r="2056" spans="6:28">
      <c r="F2056" s="11"/>
      <c r="M2056" s="11"/>
      <c r="S2056" s="11"/>
      <c r="Z2056" s="11"/>
      <c r="AA2056" s="11"/>
      <c r="AB2056" s="11"/>
    </row>
    <row r="2057" spans="6:28">
      <c r="F2057" s="11"/>
      <c r="M2057" s="11"/>
      <c r="S2057" s="11"/>
      <c r="Z2057" s="11"/>
      <c r="AA2057" s="11"/>
      <c r="AB2057" s="11"/>
    </row>
    <row r="2058" spans="6:28">
      <c r="F2058" s="11"/>
      <c r="M2058" s="11"/>
      <c r="S2058" s="11"/>
      <c r="Z2058" s="11"/>
      <c r="AA2058" s="11"/>
      <c r="AB2058" s="11"/>
    </row>
    <row r="2059" spans="6:28">
      <c r="F2059" s="11"/>
      <c r="M2059" s="11"/>
      <c r="S2059" s="11"/>
      <c r="Z2059" s="11"/>
      <c r="AA2059" s="11"/>
      <c r="AB2059" s="11"/>
    </row>
    <row r="2060" spans="6:28">
      <c r="F2060" s="11"/>
      <c r="M2060" s="11"/>
      <c r="S2060" s="11"/>
      <c r="Z2060" s="11"/>
      <c r="AA2060" s="11"/>
      <c r="AB2060" s="11"/>
    </row>
    <row r="2061" spans="6:28">
      <c r="F2061" s="11"/>
      <c r="M2061" s="11"/>
      <c r="S2061" s="11"/>
      <c r="Z2061" s="11"/>
      <c r="AA2061" s="11"/>
      <c r="AB2061" s="11"/>
    </row>
    <row r="2062" spans="6:28">
      <c r="F2062" s="11"/>
      <c r="M2062" s="11"/>
      <c r="S2062" s="11"/>
      <c r="Z2062" s="11"/>
      <c r="AA2062" s="11"/>
      <c r="AB2062" s="11"/>
    </row>
    <row r="2063" spans="6:28">
      <c r="F2063" s="11"/>
      <c r="M2063" s="11"/>
      <c r="S2063" s="11"/>
      <c r="Z2063" s="11"/>
      <c r="AA2063" s="11"/>
      <c r="AB2063" s="11"/>
    </row>
    <row r="2064" spans="6:28">
      <c r="F2064" s="11"/>
      <c r="M2064" s="11"/>
      <c r="S2064" s="11"/>
      <c r="Z2064" s="11"/>
      <c r="AA2064" s="11"/>
      <c r="AB2064" s="11"/>
    </row>
    <row r="2065" spans="6:28">
      <c r="F2065" s="11"/>
      <c r="M2065" s="11"/>
      <c r="S2065" s="11"/>
      <c r="Z2065" s="11"/>
      <c r="AA2065" s="11"/>
      <c r="AB2065" s="11"/>
    </row>
    <row r="2066" spans="6:28">
      <c r="F2066" s="11"/>
      <c r="M2066" s="11"/>
      <c r="S2066" s="11"/>
      <c r="Z2066" s="11"/>
      <c r="AA2066" s="11"/>
      <c r="AB2066" s="11"/>
    </row>
    <row r="2067" spans="6:28">
      <c r="F2067" s="11"/>
      <c r="M2067" s="11"/>
      <c r="S2067" s="11"/>
      <c r="Z2067" s="11"/>
      <c r="AA2067" s="11"/>
      <c r="AB2067" s="11"/>
    </row>
    <row r="2068" spans="6:28">
      <c r="F2068" s="11"/>
      <c r="M2068" s="11"/>
      <c r="S2068" s="11"/>
      <c r="Z2068" s="11"/>
      <c r="AA2068" s="11"/>
      <c r="AB2068" s="11"/>
    </row>
    <row r="2069" spans="6:28">
      <c r="F2069" s="11"/>
      <c r="M2069" s="11"/>
      <c r="S2069" s="11"/>
      <c r="Z2069" s="11"/>
      <c r="AA2069" s="11"/>
      <c r="AB2069" s="11"/>
    </row>
    <row r="2070" spans="6:28">
      <c r="F2070" s="11"/>
      <c r="M2070" s="11"/>
      <c r="S2070" s="11"/>
      <c r="Z2070" s="11"/>
      <c r="AA2070" s="11"/>
      <c r="AB2070" s="11"/>
    </row>
    <row r="2071" spans="6:28">
      <c r="F2071" s="11"/>
      <c r="M2071" s="11"/>
      <c r="S2071" s="11"/>
      <c r="Z2071" s="11"/>
      <c r="AA2071" s="11"/>
      <c r="AB2071" s="11"/>
    </row>
    <row r="2072" spans="6:28">
      <c r="F2072" s="11"/>
      <c r="M2072" s="11"/>
      <c r="S2072" s="11"/>
      <c r="Z2072" s="11"/>
      <c r="AA2072" s="11"/>
      <c r="AB2072" s="11"/>
    </row>
    <row r="2073" spans="6:28">
      <c r="F2073" s="11"/>
      <c r="M2073" s="11"/>
      <c r="S2073" s="11"/>
      <c r="Z2073" s="11"/>
      <c r="AA2073" s="11"/>
      <c r="AB2073" s="11"/>
    </row>
    <row r="2074" spans="6:28">
      <c r="F2074" s="11"/>
      <c r="M2074" s="11"/>
      <c r="S2074" s="11"/>
      <c r="Z2074" s="11"/>
      <c r="AA2074" s="11"/>
      <c r="AB2074" s="11"/>
    </row>
    <row r="2075" spans="6:28">
      <c r="F2075" s="11"/>
      <c r="M2075" s="11"/>
      <c r="S2075" s="11"/>
      <c r="Z2075" s="11"/>
      <c r="AA2075" s="11"/>
      <c r="AB2075" s="11"/>
    </row>
    <row r="2076" spans="6:28">
      <c r="F2076" s="11"/>
      <c r="M2076" s="11"/>
      <c r="S2076" s="11"/>
      <c r="Z2076" s="11"/>
      <c r="AA2076" s="11"/>
      <c r="AB2076" s="11"/>
    </row>
    <row r="2077" spans="6:28">
      <c r="F2077" s="11"/>
      <c r="M2077" s="11"/>
      <c r="S2077" s="11"/>
      <c r="Z2077" s="11"/>
      <c r="AA2077" s="11"/>
      <c r="AB2077" s="11"/>
    </row>
    <row r="2078" spans="6:28">
      <c r="F2078" s="11"/>
      <c r="M2078" s="11"/>
      <c r="S2078" s="11"/>
      <c r="Z2078" s="11"/>
      <c r="AA2078" s="11"/>
      <c r="AB2078" s="11"/>
    </row>
    <row r="2079" spans="6:28">
      <c r="F2079" s="11"/>
      <c r="M2079" s="11"/>
      <c r="S2079" s="11"/>
      <c r="Z2079" s="11"/>
      <c r="AA2079" s="11"/>
      <c r="AB2079" s="11"/>
    </row>
    <row r="2080" spans="6:28">
      <c r="F2080" s="11"/>
      <c r="M2080" s="11"/>
      <c r="S2080" s="11"/>
      <c r="Z2080" s="11"/>
      <c r="AA2080" s="11"/>
      <c r="AB2080" s="11"/>
    </row>
    <row r="2081" spans="6:28">
      <c r="F2081" s="11"/>
      <c r="M2081" s="11"/>
      <c r="S2081" s="11"/>
      <c r="Z2081" s="11"/>
      <c r="AA2081" s="11"/>
      <c r="AB2081" s="11"/>
    </row>
    <row r="2082" spans="6:28">
      <c r="F2082" s="11"/>
      <c r="M2082" s="11"/>
      <c r="S2082" s="11"/>
      <c r="Z2082" s="11"/>
      <c r="AA2082" s="11"/>
      <c r="AB2082" s="11"/>
    </row>
    <row r="2083" spans="6:28">
      <c r="F2083" s="11"/>
      <c r="M2083" s="11"/>
      <c r="S2083" s="11"/>
      <c r="Z2083" s="11"/>
      <c r="AA2083" s="11"/>
      <c r="AB2083" s="11"/>
    </row>
    <row r="2084" spans="6:28">
      <c r="F2084" s="11"/>
      <c r="M2084" s="11"/>
      <c r="S2084" s="11"/>
      <c r="Z2084" s="11"/>
      <c r="AA2084" s="11"/>
      <c r="AB2084" s="11"/>
    </row>
    <row r="2085" spans="6:28">
      <c r="F2085" s="11"/>
      <c r="M2085" s="11"/>
      <c r="S2085" s="11"/>
      <c r="Z2085" s="11"/>
      <c r="AA2085" s="11"/>
      <c r="AB2085" s="11"/>
    </row>
    <row r="2086" spans="6:28">
      <c r="F2086" s="11"/>
      <c r="M2086" s="11"/>
      <c r="S2086" s="11"/>
      <c r="Z2086" s="11"/>
      <c r="AA2086" s="11"/>
      <c r="AB2086" s="11"/>
    </row>
    <row r="2087" spans="6:28">
      <c r="F2087" s="11"/>
      <c r="M2087" s="11"/>
      <c r="S2087" s="11"/>
      <c r="Z2087" s="11"/>
      <c r="AA2087" s="11"/>
      <c r="AB2087" s="11"/>
    </row>
    <row r="2088" spans="6:28">
      <c r="F2088" s="11"/>
      <c r="M2088" s="11"/>
      <c r="S2088" s="11"/>
      <c r="Z2088" s="11"/>
      <c r="AA2088" s="11"/>
      <c r="AB2088" s="11"/>
    </row>
    <row r="2089" spans="6:28">
      <c r="F2089" s="11"/>
      <c r="M2089" s="11"/>
      <c r="S2089" s="11"/>
      <c r="Z2089" s="11"/>
      <c r="AA2089" s="11"/>
      <c r="AB2089" s="11"/>
    </row>
    <row r="2090" spans="6:28">
      <c r="F2090" s="11"/>
      <c r="M2090" s="11"/>
      <c r="S2090" s="11"/>
      <c r="Z2090" s="11"/>
      <c r="AA2090" s="11"/>
      <c r="AB2090" s="11"/>
    </row>
    <row r="2091" spans="6:28">
      <c r="F2091" s="11"/>
      <c r="M2091" s="11"/>
      <c r="S2091" s="11"/>
      <c r="Z2091" s="11"/>
      <c r="AA2091" s="11"/>
      <c r="AB2091" s="11"/>
    </row>
    <row r="2092" spans="6:28">
      <c r="F2092" s="11"/>
      <c r="M2092" s="11"/>
      <c r="S2092" s="11"/>
      <c r="Z2092" s="11"/>
      <c r="AA2092" s="11"/>
      <c r="AB2092" s="11"/>
    </row>
    <row r="2093" spans="6:28">
      <c r="F2093" s="11"/>
      <c r="M2093" s="11"/>
      <c r="S2093" s="11"/>
      <c r="Z2093" s="11"/>
      <c r="AA2093" s="11"/>
      <c r="AB2093" s="11"/>
    </row>
    <row r="2094" spans="6:28">
      <c r="F2094" s="11"/>
      <c r="M2094" s="11"/>
      <c r="S2094" s="11"/>
      <c r="Z2094" s="11"/>
      <c r="AA2094" s="11"/>
      <c r="AB2094" s="11"/>
    </row>
    <row r="2095" spans="6:28">
      <c r="F2095" s="11"/>
      <c r="M2095" s="11"/>
      <c r="S2095" s="11"/>
      <c r="Z2095" s="11"/>
      <c r="AA2095" s="11"/>
      <c r="AB2095" s="11"/>
    </row>
    <row r="2096" spans="6:28">
      <c r="F2096" s="11"/>
      <c r="M2096" s="11"/>
      <c r="S2096" s="11"/>
      <c r="Z2096" s="11"/>
      <c r="AA2096" s="11"/>
      <c r="AB2096" s="11"/>
    </row>
    <row r="2097" spans="6:28">
      <c r="F2097" s="11"/>
      <c r="M2097" s="11"/>
      <c r="S2097" s="11"/>
      <c r="Z2097" s="11"/>
      <c r="AA2097" s="11"/>
      <c r="AB2097" s="11"/>
    </row>
    <row r="2098" spans="6:28">
      <c r="F2098" s="11"/>
      <c r="M2098" s="11"/>
      <c r="S2098" s="11"/>
      <c r="Z2098" s="11"/>
      <c r="AA2098" s="11"/>
      <c r="AB2098" s="11"/>
    </row>
    <row r="2099" spans="6:28">
      <c r="F2099" s="11"/>
      <c r="M2099" s="11"/>
      <c r="S2099" s="11"/>
      <c r="Z2099" s="11"/>
      <c r="AA2099" s="11"/>
      <c r="AB2099" s="11"/>
    </row>
    <row r="2100" spans="6:28">
      <c r="F2100" s="11"/>
      <c r="M2100" s="11"/>
      <c r="S2100" s="11"/>
      <c r="Z2100" s="11"/>
      <c r="AA2100" s="11"/>
      <c r="AB2100" s="11"/>
    </row>
    <row r="2101" spans="6:28">
      <c r="F2101" s="11"/>
      <c r="M2101" s="11"/>
      <c r="S2101" s="11"/>
      <c r="Z2101" s="11"/>
      <c r="AA2101" s="11"/>
      <c r="AB2101" s="11"/>
    </row>
    <row r="2102" spans="6:28">
      <c r="F2102" s="11"/>
      <c r="M2102" s="11"/>
      <c r="S2102" s="11"/>
      <c r="Z2102" s="11"/>
      <c r="AA2102" s="11"/>
      <c r="AB2102" s="11"/>
    </row>
    <row r="2103" spans="6:28">
      <c r="F2103" s="11"/>
      <c r="M2103" s="11"/>
      <c r="S2103" s="11"/>
      <c r="Z2103" s="11"/>
      <c r="AA2103" s="11"/>
      <c r="AB2103" s="11"/>
    </row>
    <row r="2104" spans="6:28">
      <c r="F2104" s="11"/>
      <c r="M2104" s="11"/>
      <c r="S2104" s="11"/>
      <c r="Z2104" s="11"/>
      <c r="AA2104" s="11"/>
      <c r="AB2104" s="11"/>
    </row>
    <row r="2105" spans="6:28">
      <c r="F2105" s="11"/>
      <c r="M2105" s="11"/>
      <c r="S2105" s="11"/>
      <c r="Z2105" s="11"/>
      <c r="AA2105" s="11"/>
      <c r="AB2105" s="11"/>
    </row>
    <row r="2106" spans="6:28">
      <c r="F2106" s="11"/>
      <c r="M2106" s="11"/>
      <c r="S2106" s="11"/>
      <c r="Z2106" s="11"/>
      <c r="AA2106" s="11"/>
      <c r="AB2106" s="11"/>
    </row>
    <row r="2107" spans="6:28">
      <c r="F2107" s="11"/>
      <c r="M2107" s="11"/>
      <c r="S2107" s="11"/>
      <c r="Z2107" s="11"/>
      <c r="AA2107" s="11"/>
      <c r="AB2107" s="11"/>
    </row>
    <row r="2108" spans="6:28">
      <c r="F2108" s="11"/>
      <c r="M2108" s="11"/>
      <c r="S2108" s="11"/>
      <c r="Z2108" s="11"/>
      <c r="AA2108" s="11"/>
      <c r="AB2108" s="11"/>
    </row>
    <row r="2109" spans="6:28">
      <c r="F2109" s="11"/>
      <c r="M2109" s="11"/>
      <c r="S2109" s="11"/>
      <c r="Z2109" s="11"/>
      <c r="AA2109" s="11"/>
      <c r="AB2109" s="11"/>
    </row>
    <row r="2110" spans="6:28">
      <c r="F2110" s="11"/>
      <c r="M2110" s="11"/>
      <c r="S2110" s="11"/>
      <c r="Z2110" s="11"/>
      <c r="AA2110" s="11"/>
      <c r="AB2110" s="11"/>
    </row>
    <row r="2111" spans="6:28">
      <c r="F2111" s="11"/>
      <c r="M2111" s="11"/>
      <c r="S2111" s="11"/>
      <c r="Z2111" s="11"/>
      <c r="AA2111" s="11"/>
      <c r="AB2111" s="11"/>
    </row>
    <row r="2112" spans="6:28">
      <c r="F2112" s="11"/>
      <c r="M2112" s="11"/>
      <c r="S2112" s="11"/>
      <c r="Z2112" s="11"/>
      <c r="AA2112" s="11"/>
      <c r="AB2112" s="11"/>
    </row>
    <row r="2113" spans="6:28">
      <c r="F2113" s="11"/>
      <c r="M2113" s="11"/>
      <c r="S2113" s="11"/>
      <c r="Z2113" s="11"/>
      <c r="AA2113" s="11"/>
      <c r="AB2113" s="11"/>
    </row>
    <row r="2114" spans="6:28">
      <c r="F2114" s="11"/>
      <c r="M2114" s="11"/>
      <c r="S2114" s="11"/>
      <c r="Z2114" s="11"/>
      <c r="AA2114" s="11"/>
      <c r="AB2114" s="11"/>
    </row>
    <row r="2115" spans="6:28">
      <c r="F2115" s="11"/>
      <c r="M2115" s="11"/>
      <c r="S2115" s="11"/>
      <c r="Z2115" s="11"/>
      <c r="AA2115" s="11"/>
      <c r="AB2115" s="11"/>
    </row>
    <row r="2116" spans="6:28">
      <c r="F2116" s="11"/>
      <c r="M2116" s="11"/>
      <c r="S2116" s="11"/>
      <c r="Z2116" s="11"/>
      <c r="AA2116" s="11"/>
      <c r="AB2116" s="11"/>
    </row>
    <row r="2117" spans="6:28">
      <c r="F2117" s="11"/>
      <c r="M2117" s="11"/>
      <c r="S2117" s="11"/>
      <c r="Z2117" s="11"/>
      <c r="AA2117" s="11"/>
      <c r="AB2117" s="11"/>
    </row>
    <row r="2118" spans="6:28">
      <c r="F2118" s="11"/>
      <c r="M2118" s="11"/>
      <c r="S2118" s="11"/>
      <c r="Z2118" s="11"/>
      <c r="AA2118" s="11"/>
      <c r="AB2118" s="11"/>
    </row>
    <row r="2119" spans="6:28">
      <c r="F2119" s="11"/>
      <c r="M2119" s="11"/>
      <c r="S2119" s="11"/>
      <c r="Z2119" s="11"/>
      <c r="AA2119" s="11"/>
      <c r="AB2119" s="11"/>
    </row>
    <row r="2120" spans="6:28">
      <c r="F2120" s="11"/>
      <c r="M2120" s="11"/>
      <c r="S2120" s="11"/>
      <c r="Z2120" s="11"/>
      <c r="AA2120" s="11"/>
      <c r="AB2120" s="11"/>
    </row>
    <row r="2121" spans="6:28">
      <c r="F2121" s="11"/>
      <c r="M2121" s="11"/>
      <c r="S2121" s="11"/>
      <c r="Z2121" s="11"/>
      <c r="AA2121" s="11"/>
      <c r="AB2121" s="11"/>
    </row>
    <row r="2122" spans="6:28">
      <c r="F2122" s="11"/>
      <c r="M2122" s="11"/>
      <c r="S2122" s="11"/>
      <c r="Z2122" s="11"/>
      <c r="AA2122" s="11"/>
      <c r="AB2122" s="11"/>
    </row>
    <row r="2123" spans="6:28">
      <c r="F2123" s="11"/>
      <c r="M2123" s="11"/>
      <c r="S2123" s="11"/>
      <c r="Z2123" s="11"/>
      <c r="AA2123" s="11"/>
      <c r="AB2123" s="11"/>
    </row>
    <row r="2124" spans="6:28">
      <c r="F2124" s="11"/>
      <c r="M2124" s="11"/>
      <c r="S2124" s="11"/>
      <c r="Z2124" s="11"/>
      <c r="AA2124" s="11"/>
      <c r="AB2124" s="11"/>
    </row>
    <row r="2125" spans="6:28">
      <c r="F2125" s="11"/>
      <c r="M2125" s="11"/>
      <c r="S2125" s="11"/>
      <c r="Z2125" s="11"/>
      <c r="AA2125" s="11"/>
      <c r="AB2125" s="11"/>
    </row>
    <row r="2126" spans="6:28">
      <c r="F2126" s="11"/>
      <c r="M2126" s="11"/>
      <c r="S2126" s="11"/>
      <c r="Z2126" s="11"/>
      <c r="AA2126" s="11"/>
      <c r="AB2126" s="11"/>
    </row>
    <row r="2127" spans="6:28">
      <c r="F2127" s="11"/>
      <c r="M2127" s="11"/>
      <c r="S2127" s="11"/>
      <c r="Z2127" s="11"/>
      <c r="AA2127" s="11"/>
      <c r="AB2127" s="11"/>
    </row>
    <row r="2128" spans="6:28">
      <c r="F2128" s="11"/>
      <c r="M2128" s="11"/>
      <c r="S2128" s="11"/>
      <c r="Z2128" s="11"/>
      <c r="AA2128" s="11"/>
      <c r="AB2128" s="11"/>
    </row>
    <row r="2129" spans="6:28">
      <c r="F2129" s="11"/>
      <c r="M2129" s="11"/>
      <c r="S2129" s="11"/>
      <c r="Z2129" s="11"/>
      <c r="AA2129" s="11"/>
      <c r="AB2129" s="11"/>
    </row>
    <row r="2130" spans="6:28">
      <c r="F2130" s="11"/>
      <c r="M2130" s="11"/>
      <c r="S2130" s="11"/>
      <c r="Z2130" s="11"/>
      <c r="AA2130" s="11"/>
      <c r="AB2130" s="11"/>
    </row>
    <row r="2131" spans="6:28">
      <c r="F2131" s="11"/>
      <c r="M2131" s="11"/>
      <c r="S2131" s="11"/>
      <c r="Z2131" s="11"/>
      <c r="AA2131" s="11"/>
      <c r="AB2131" s="11"/>
    </row>
    <row r="2132" spans="6:28">
      <c r="F2132" s="11"/>
      <c r="M2132" s="11"/>
      <c r="S2132" s="11"/>
      <c r="Z2132" s="11"/>
      <c r="AA2132" s="11"/>
      <c r="AB2132" s="11"/>
    </row>
    <row r="2133" spans="6:28">
      <c r="F2133" s="11"/>
      <c r="M2133" s="11"/>
      <c r="S2133" s="11"/>
      <c r="Z2133" s="11"/>
      <c r="AA2133" s="11"/>
      <c r="AB2133" s="11"/>
    </row>
    <row r="2134" spans="6:28">
      <c r="F2134" s="11"/>
      <c r="M2134" s="11"/>
      <c r="S2134" s="11"/>
      <c r="Z2134" s="11"/>
      <c r="AA2134" s="11"/>
      <c r="AB2134" s="11"/>
    </row>
    <row r="2135" spans="6:28">
      <c r="F2135" s="11"/>
      <c r="M2135" s="11"/>
      <c r="S2135" s="11"/>
      <c r="Z2135" s="11"/>
      <c r="AA2135" s="11"/>
      <c r="AB2135" s="11"/>
    </row>
    <row r="2136" spans="6:28">
      <c r="F2136" s="11"/>
      <c r="M2136" s="11"/>
      <c r="S2136" s="11"/>
      <c r="Z2136" s="11"/>
      <c r="AA2136" s="11"/>
      <c r="AB2136" s="11"/>
    </row>
    <row r="2137" spans="6:28">
      <c r="F2137" s="11"/>
      <c r="M2137" s="11"/>
      <c r="S2137" s="11"/>
      <c r="Z2137" s="11"/>
      <c r="AA2137" s="11"/>
      <c r="AB2137" s="11"/>
    </row>
    <row r="2138" spans="6:28">
      <c r="F2138" s="11"/>
      <c r="M2138" s="11"/>
      <c r="S2138" s="11"/>
      <c r="Z2138" s="11"/>
      <c r="AA2138" s="11"/>
      <c r="AB2138" s="11"/>
    </row>
    <row r="2139" spans="6:28">
      <c r="F2139" s="11"/>
      <c r="M2139" s="11"/>
      <c r="S2139" s="11"/>
      <c r="Z2139" s="11"/>
      <c r="AA2139" s="11"/>
      <c r="AB2139" s="11"/>
    </row>
    <row r="2140" spans="6:28">
      <c r="F2140" s="11"/>
      <c r="M2140" s="11"/>
      <c r="S2140" s="11"/>
      <c r="Z2140" s="11"/>
      <c r="AA2140" s="11"/>
      <c r="AB2140" s="11"/>
    </row>
    <row r="2141" spans="6:28">
      <c r="F2141" s="11"/>
      <c r="M2141" s="11"/>
      <c r="S2141" s="11"/>
      <c r="Z2141" s="11"/>
      <c r="AA2141" s="11"/>
      <c r="AB2141" s="11"/>
    </row>
    <row r="2142" spans="6:28">
      <c r="F2142" s="11"/>
      <c r="M2142" s="11"/>
      <c r="S2142" s="11"/>
      <c r="Z2142" s="11"/>
      <c r="AA2142" s="11"/>
      <c r="AB2142" s="11"/>
    </row>
    <row r="2143" spans="6:28">
      <c r="F2143" s="11"/>
      <c r="M2143" s="11"/>
      <c r="S2143" s="11"/>
      <c r="Z2143" s="11"/>
      <c r="AA2143" s="11"/>
      <c r="AB2143" s="11"/>
    </row>
    <row r="2144" spans="6:28">
      <c r="F2144" s="11"/>
      <c r="M2144" s="11"/>
      <c r="S2144" s="11"/>
      <c r="Z2144" s="11"/>
      <c r="AA2144" s="11"/>
      <c r="AB2144" s="11"/>
    </row>
    <row r="2145" spans="6:28">
      <c r="F2145" s="11"/>
      <c r="M2145" s="11"/>
      <c r="S2145" s="11"/>
      <c r="Z2145" s="11"/>
      <c r="AA2145" s="11"/>
      <c r="AB2145" s="11"/>
    </row>
    <row r="2146" spans="6:28">
      <c r="F2146" s="11"/>
      <c r="M2146" s="11"/>
      <c r="S2146" s="11"/>
      <c r="Z2146" s="11"/>
      <c r="AA2146" s="11"/>
      <c r="AB2146" s="11"/>
    </row>
    <row r="2147" spans="6:28">
      <c r="F2147" s="11"/>
      <c r="M2147" s="11"/>
      <c r="S2147" s="11"/>
      <c r="Z2147" s="11"/>
      <c r="AA2147" s="11"/>
      <c r="AB2147" s="11"/>
    </row>
    <row r="2148" spans="6:28">
      <c r="F2148" s="11"/>
      <c r="M2148" s="11"/>
      <c r="S2148" s="11"/>
      <c r="Z2148" s="11"/>
      <c r="AA2148" s="11"/>
      <c r="AB2148" s="11"/>
    </row>
    <row r="2149" spans="6:28">
      <c r="F2149" s="11"/>
      <c r="M2149" s="11"/>
      <c r="S2149" s="11"/>
      <c r="Z2149" s="11"/>
      <c r="AA2149" s="11"/>
      <c r="AB2149" s="11"/>
    </row>
    <row r="2150" spans="6:28">
      <c r="F2150" s="11"/>
      <c r="M2150" s="11"/>
      <c r="S2150" s="11"/>
      <c r="Z2150" s="11"/>
      <c r="AA2150" s="11"/>
      <c r="AB2150" s="11"/>
    </row>
    <row r="2151" spans="6:28">
      <c r="F2151" s="11"/>
      <c r="M2151" s="11"/>
      <c r="S2151" s="11"/>
      <c r="Z2151" s="11"/>
      <c r="AA2151" s="11"/>
      <c r="AB2151" s="11"/>
    </row>
    <row r="2152" spans="6:28">
      <c r="F2152" s="11"/>
      <c r="M2152" s="11"/>
      <c r="S2152" s="11"/>
      <c r="Z2152" s="11"/>
      <c r="AA2152" s="11"/>
      <c r="AB2152" s="11"/>
    </row>
    <row r="2153" spans="6:28">
      <c r="F2153" s="11"/>
      <c r="M2153" s="11"/>
      <c r="S2153" s="11"/>
      <c r="Z2153" s="11"/>
      <c r="AA2153" s="11"/>
      <c r="AB2153" s="11"/>
    </row>
    <row r="2154" spans="6:28">
      <c r="F2154" s="11"/>
      <c r="M2154" s="11"/>
      <c r="S2154" s="11"/>
      <c r="Z2154" s="11"/>
      <c r="AA2154" s="11"/>
      <c r="AB2154" s="11"/>
    </row>
    <row r="2155" spans="6:28">
      <c r="F2155" s="11"/>
      <c r="M2155" s="11"/>
      <c r="S2155" s="11"/>
      <c r="Z2155" s="11"/>
      <c r="AA2155" s="11"/>
      <c r="AB2155" s="11"/>
    </row>
    <row r="2156" spans="6:28">
      <c r="F2156" s="11"/>
      <c r="M2156" s="11"/>
      <c r="S2156" s="11"/>
      <c r="Z2156" s="11"/>
      <c r="AA2156" s="11"/>
      <c r="AB2156" s="11"/>
    </row>
    <row r="2157" spans="6:28">
      <c r="F2157" s="11"/>
      <c r="M2157" s="11"/>
      <c r="S2157" s="11"/>
      <c r="Z2157" s="11"/>
      <c r="AA2157" s="11"/>
      <c r="AB2157" s="11"/>
    </row>
    <row r="2158" spans="6:28">
      <c r="F2158" s="11"/>
      <c r="M2158" s="11"/>
      <c r="S2158" s="11"/>
      <c r="Z2158" s="11"/>
      <c r="AA2158" s="11"/>
      <c r="AB2158" s="11"/>
    </row>
    <row r="2159" spans="6:28">
      <c r="F2159" s="11"/>
      <c r="M2159" s="11"/>
      <c r="S2159" s="11"/>
      <c r="Z2159" s="11"/>
      <c r="AA2159" s="11"/>
      <c r="AB2159" s="11"/>
    </row>
    <row r="2160" spans="6:28">
      <c r="F2160" s="11"/>
      <c r="M2160" s="11"/>
      <c r="S2160" s="11"/>
      <c r="Z2160" s="11"/>
      <c r="AA2160" s="11"/>
      <c r="AB2160" s="11"/>
    </row>
    <row r="2161" spans="6:28">
      <c r="F2161" s="11"/>
      <c r="M2161" s="11"/>
      <c r="S2161" s="11"/>
      <c r="Z2161" s="11"/>
      <c r="AA2161" s="11"/>
      <c r="AB2161" s="11"/>
    </row>
    <row r="2162" spans="6:28">
      <c r="F2162" s="11"/>
      <c r="M2162" s="11"/>
      <c r="S2162" s="11"/>
      <c r="Z2162" s="11"/>
      <c r="AA2162" s="11"/>
      <c r="AB2162" s="11"/>
    </row>
    <row r="2163" spans="6:28">
      <c r="F2163" s="11"/>
      <c r="M2163" s="11"/>
      <c r="S2163" s="11"/>
      <c r="Z2163" s="11"/>
      <c r="AA2163" s="11"/>
      <c r="AB2163" s="11"/>
    </row>
    <row r="2164" spans="6:28">
      <c r="F2164" s="11"/>
      <c r="M2164" s="11"/>
      <c r="S2164" s="11"/>
      <c r="Z2164" s="11"/>
      <c r="AA2164" s="11"/>
      <c r="AB2164" s="11"/>
    </row>
    <row r="2165" spans="6:28">
      <c r="F2165" s="11"/>
      <c r="M2165" s="11"/>
      <c r="S2165" s="11"/>
      <c r="Z2165" s="11"/>
      <c r="AA2165" s="11"/>
      <c r="AB2165" s="11"/>
    </row>
    <row r="2166" spans="6:28">
      <c r="F2166" s="11"/>
      <c r="M2166" s="11"/>
      <c r="S2166" s="11"/>
      <c r="Z2166" s="11"/>
      <c r="AA2166" s="11"/>
      <c r="AB2166" s="11"/>
    </row>
    <row r="2167" spans="6:28">
      <c r="F2167" s="11"/>
      <c r="M2167" s="11"/>
      <c r="S2167" s="11"/>
      <c r="Z2167" s="11"/>
      <c r="AA2167" s="11"/>
      <c r="AB2167" s="11"/>
    </row>
    <row r="2168" spans="6:28">
      <c r="F2168" s="11"/>
      <c r="M2168" s="11"/>
      <c r="S2168" s="11"/>
      <c r="Z2168" s="11"/>
      <c r="AA2168" s="11"/>
      <c r="AB2168" s="11"/>
    </row>
    <row r="2169" spans="6:28">
      <c r="F2169" s="11"/>
      <c r="M2169" s="11"/>
      <c r="S2169" s="11"/>
      <c r="Z2169" s="11"/>
      <c r="AA2169" s="11"/>
      <c r="AB2169" s="11"/>
    </row>
    <row r="2170" spans="6:28">
      <c r="F2170" s="11"/>
      <c r="M2170" s="11"/>
      <c r="S2170" s="11"/>
      <c r="Z2170" s="11"/>
      <c r="AA2170" s="11"/>
      <c r="AB2170" s="11"/>
    </row>
    <row r="2171" spans="6:28">
      <c r="F2171" s="11"/>
      <c r="M2171" s="11"/>
      <c r="S2171" s="11"/>
      <c r="Z2171" s="11"/>
      <c r="AA2171" s="11"/>
      <c r="AB2171" s="11"/>
    </row>
    <row r="2172" spans="6:28">
      <c r="F2172" s="11"/>
      <c r="M2172" s="11"/>
      <c r="S2172" s="11"/>
      <c r="Z2172" s="11"/>
      <c r="AA2172" s="11"/>
      <c r="AB2172" s="11"/>
    </row>
    <row r="2173" spans="6:28">
      <c r="F2173" s="11"/>
      <c r="M2173" s="11"/>
      <c r="S2173" s="11"/>
      <c r="Z2173" s="11"/>
      <c r="AA2173" s="11"/>
      <c r="AB2173" s="11"/>
    </row>
    <row r="2174" spans="6:28">
      <c r="F2174" s="11"/>
      <c r="M2174" s="11"/>
      <c r="S2174" s="11"/>
      <c r="Z2174" s="11"/>
      <c r="AA2174" s="11"/>
      <c r="AB2174" s="11"/>
    </row>
    <row r="2175" spans="6:28">
      <c r="F2175" s="11"/>
      <c r="M2175" s="11"/>
      <c r="S2175" s="11"/>
      <c r="Z2175" s="11"/>
      <c r="AA2175" s="11"/>
      <c r="AB2175" s="11"/>
    </row>
    <row r="2176" spans="6:28">
      <c r="F2176" s="11"/>
      <c r="M2176" s="11"/>
      <c r="S2176" s="11"/>
      <c r="Z2176" s="11"/>
      <c r="AA2176" s="11"/>
      <c r="AB2176" s="11"/>
    </row>
    <row r="2177" spans="6:28">
      <c r="F2177" s="11"/>
      <c r="M2177" s="11"/>
      <c r="S2177" s="11"/>
      <c r="Z2177" s="11"/>
      <c r="AA2177" s="11"/>
      <c r="AB2177" s="11"/>
    </row>
    <row r="2178" spans="6:28">
      <c r="F2178" s="11"/>
      <c r="M2178" s="11"/>
      <c r="S2178" s="11"/>
      <c r="Z2178" s="11"/>
      <c r="AA2178" s="11"/>
      <c r="AB2178" s="11"/>
    </row>
    <row r="2179" spans="6:28">
      <c r="F2179" s="11"/>
      <c r="M2179" s="11"/>
      <c r="S2179" s="11"/>
      <c r="Z2179" s="11"/>
      <c r="AA2179" s="11"/>
      <c r="AB2179" s="11"/>
    </row>
    <row r="2180" spans="6:28">
      <c r="F2180" s="11"/>
      <c r="M2180" s="11"/>
      <c r="S2180" s="11"/>
      <c r="Z2180" s="11"/>
      <c r="AA2180" s="11"/>
      <c r="AB2180" s="11"/>
    </row>
    <row r="2181" spans="6:28">
      <c r="F2181" s="11"/>
      <c r="M2181" s="11"/>
      <c r="S2181" s="11"/>
      <c r="Z2181" s="11"/>
      <c r="AA2181" s="11"/>
      <c r="AB2181" s="11"/>
    </row>
    <row r="2182" spans="6:28">
      <c r="F2182" s="11"/>
      <c r="M2182" s="11"/>
      <c r="S2182" s="11"/>
      <c r="Z2182" s="11"/>
      <c r="AA2182" s="11"/>
      <c r="AB2182" s="11"/>
    </row>
    <row r="2183" spans="6:28">
      <c r="F2183" s="11"/>
      <c r="M2183" s="11"/>
      <c r="S2183" s="11"/>
      <c r="Z2183" s="11"/>
      <c r="AA2183" s="11"/>
      <c r="AB2183" s="11"/>
    </row>
    <row r="2184" spans="6:28">
      <c r="F2184" s="11"/>
      <c r="M2184" s="11"/>
      <c r="S2184" s="11"/>
      <c r="Z2184" s="11"/>
      <c r="AA2184" s="11"/>
      <c r="AB2184" s="11"/>
    </row>
    <row r="2185" spans="6:28">
      <c r="F2185" s="11"/>
      <c r="M2185" s="11"/>
      <c r="S2185" s="11"/>
      <c r="Z2185" s="11"/>
      <c r="AA2185" s="11"/>
      <c r="AB2185" s="11"/>
    </row>
    <row r="2186" spans="6:28">
      <c r="F2186" s="11"/>
      <c r="M2186" s="11"/>
      <c r="S2186" s="11"/>
      <c r="Z2186" s="11"/>
      <c r="AA2186" s="11"/>
      <c r="AB2186" s="11"/>
    </row>
    <row r="2187" spans="6:28">
      <c r="F2187" s="11"/>
      <c r="M2187" s="11"/>
      <c r="S2187" s="11"/>
      <c r="Z2187" s="11"/>
      <c r="AA2187" s="11"/>
      <c r="AB2187" s="11"/>
    </row>
    <row r="2188" spans="6:28">
      <c r="F2188" s="11"/>
      <c r="M2188" s="11"/>
      <c r="S2188" s="11"/>
      <c r="Z2188" s="11"/>
      <c r="AA2188" s="11"/>
      <c r="AB2188" s="11"/>
    </row>
    <row r="2189" spans="6:28">
      <c r="F2189" s="11"/>
      <c r="M2189" s="11"/>
      <c r="S2189" s="11"/>
      <c r="Z2189" s="11"/>
      <c r="AA2189" s="11"/>
      <c r="AB2189" s="11"/>
    </row>
    <row r="2190" spans="6:28">
      <c r="F2190" s="11"/>
      <c r="M2190" s="11"/>
      <c r="S2190" s="11"/>
      <c r="Z2190" s="11"/>
      <c r="AA2190" s="11"/>
      <c r="AB2190" s="11"/>
    </row>
    <row r="2191" spans="6:28">
      <c r="F2191" s="11"/>
      <c r="M2191" s="11"/>
      <c r="S2191" s="11"/>
      <c r="Z2191" s="11"/>
      <c r="AA2191" s="11"/>
      <c r="AB2191" s="11"/>
    </row>
    <row r="2192" spans="6:28">
      <c r="F2192" s="11"/>
      <c r="M2192" s="11"/>
      <c r="S2192" s="11"/>
      <c r="Z2192" s="11"/>
      <c r="AA2192" s="11"/>
      <c r="AB2192" s="11"/>
    </row>
    <row r="2193" spans="6:28">
      <c r="F2193" s="11"/>
      <c r="M2193" s="11"/>
      <c r="S2193" s="11"/>
      <c r="Z2193" s="11"/>
      <c r="AA2193" s="11"/>
      <c r="AB2193" s="11"/>
    </row>
    <row r="2194" spans="6:28">
      <c r="F2194" s="11"/>
      <c r="M2194" s="11"/>
      <c r="S2194" s="11"/>
      <c r="Z2194" s="11"/>
      <c r="AA2194" s="11"/>
      <c r="AB2194" s="11"/>
    </row>
    <row r="2195" spans="6:28">
      <c r="F2195" s="11"/>
      <c r="M2195" s="11"/>
      <c r="S2195" s="11"/>
      <c r="Z2195" s="11"/>
      <c r="AA2195" s="11"/>
      <c r="AB2195" s="11"/>
    </row>
    <row r="2196" spans="6:28">
      <c r="F2196" s="11"/>
      <c r="M2196" s="11"/>
      <c r="S2196" s="11"/>
      <c r="Z2196" s="11"/>
      <c r="AA2196" s="11"/>
      <c r="AB2196" s="11"/>
    </row>
    <row r="2197" spans="6:28">
      <c r="F2197" s="11"/>
      <c r="M2197" s="11"/>
      <c r="S2197" s="11"/>
      <c r="Z2197" s="11"/>
      <c r="AA2197" s="11"/>
      <c r="AB2197" s="11"/>
    </row>
    <row r="2198" spans="6:28">
      <c r="F2198" s="11"/>
      <c r="M2198" s="11"/>
      <c r="S2198" s="11"/>
      <c r="Z2198" s="11"/>
      <c r="AA2198" s="11"/>
      <c r="AB2198" s="11"/>
    </row>
    <row r="2199" spans="6:28">
      <c r="F2199" s="11"/>
      <c r="M2199" s="11"/>
      <c r="S2199" s="11"/>
      <c r="Z2199" s="11"/>
      <c r="AA2199" s="11"/>
      <c r="AB2199" s="11"/>
    </row>
    <row r="2200" spans="6:28">
      <c r="F2200" s="11"/>
      <c r="M2200" s="11"/>
      <c r="S2200" s="11"/>
      <c r="Z2200" s="11"/>
      <c r="AA2200" s="11"/>
      <c r="AB2200" s="11"/>
    </row>
    <row r="2201" spans="6:28">
      <c r="F2201" s="11"/>
      <c r="M2201" s="11"/>
      <c r="S2201" s="11"/>
      <c r="Z2201" s="11"/>
      <c r="AA2201" s="11"/>
      <c r="AB2201" s="11"/>
    </row>
    <row r="2202" spans="6:28">
      <c r="F2202" s="11"/>
      <c r="M2202" s="11"/>
      <c r="S2202" s="11"/>
      <c r="Z2202" s="11"/>
      <c r="AA2202" s="11"/>
      <c r="AB2202" s="11"/>
    </row>
    <row r="2203" spans="6:28">
      <c r="F2203" s="11"/>
      <c r="M2203" s="11"/>
      <c r="S2203" s="11"/>
      <c r="Z2203" s="11"/>
      <c r="AA2203" s="11"/>
      <c r="AB2203" s="11"/>
    </row>
    <row r="2204" spans="6:28">
      <c r="F2204" s="11"/>
      <c r="M2204" s="11"/>
      <c r="S2204" s="11"/>
      <c r="Z2204" s="11"/>
      <c r="AA2204" s="11"/>
      <c r="AB2204" s="11"/>
    </row>
    <row r="2205" spans="6:28">
      <c r="F2205" s="11"/>
      <c r="M2205" s="11"/>
      <c r="S2205" s="11"/>
      <c r="Z2205" s="11"/>
      <c r="AA2205" s="11"/>
      <c r="AB2205" s="11"/>
    </row>
    <row r="2206" spans="6:28">
      <c r="F2206" s="11"/>
      <c r="M2206" s="11"/>
      <c r="S2206" s="11"/>
      <c r="Z2206" s="11"/>
      <c r="AA2206" s="11"/>
      <c r="AB2206" s="11"/>
    </row>
    <row r="2207" spans="6:28">
      <c r="F2207" s="11"/>
      <c r="M2207" s="11"/>
      <c r="S2207" s="11"/>
      <c r="Z2207" s="11"/>
      <c r="AA2207" s="11"/>
      <c r="AB2207" s="11"/>
    </row>
    <row r="2208" spans="6:28">
      <c r="F2208" s="11"/>
      <c r="M2208" s="11"/>
      <c r="S2208" s="11"/>
      <c r="Z2208" s="11"/>
      <c r="AA2208" s="11"/>
      <c r="AB2208" s="11"/>
    </row>
    <row r="2209" spans="6:28">
      <c r="F2209" s="11"/>
      <c r="M2209" s="11"/>
      <c r="S2209" s="11"/>
      <c r="Z2209" s="11"/>
      <c r="AA2209" s="11"/>
      <c r="AB2209" s="11"/>
    </row>
    <row r="2210" spans="6:28">
      <c r="F2210" s="11"/>
      <c r="M2210" s="11"/>
      <c r="S2210" s="11"/>
      <c r="Z2210" s="11"/>
      <c r="AA2210" s="11"/>
      <c r="AB2210" s="11"/>
    </row>
    <row r="2211" spans="6:28">
      <c r="F2211" s="11"/>
      <c r="M2211" s="11"/>
      <c r="S2211" s="11"/>
      <c r="Z2211" s="11"/>
      <c r="AA2211" s="11"/>
      <c r="AB2211" s="11"/>
    </row>
    <row r="2212" spans="6:28">
      <c r="F2212" s="11"/>
      <c r="M2212" s="11"/>
      <c r="S2212" s="11"/>
      <c r="Z2212" s="11"/>
      <c r="AA2212" s="11"/>
      <c r="AB2212" s="11"/>
    </row>
    <row r="2213" spans="6:28">
      <c r="F2213" s="11"/>
      <c r="M2213" s="11"/>
      <c r="S2213" s="11"/>
      <c r="Z2213" s="11"/>
      <c r="AA2213" s="11"/>
      <c r="AB2213" s="11"/>
    </row>
    <row r="2214" spans="6:28">
      <c r="F2214" s="11"/>
      <c r="M2214" s="11"/>
      <c r="S2214" s="11"/>
      <c r="Z2214" s="11"/>
      <c r="AA2214" s="11"/>
      <c r="AB2214" s="11"/>
    </row>
    <row r="2215" spans="6:28">
      <c r="F2215" s="11"/>
      <c r="M2215" s="11"/>
      <c r="S2215" s="11"/>
      <c r="Z2215" s="11"/>
      <c r="AA2215" s="11"/>
      <c r="AB2215" s="11"/>
    </row>
    <row r="2216" spans="6:28">
      <c r="F2216" s="11"/>
      <c r="M2216" s="11"/>
      <c r="S2216" s="11"/>
      <c r="Z2216" s="11"/>
      <c r="AA2216" s="11"/>
      <c r="AB2216" s="11"/>
    </row>
    <row r="2217" spans="6:28">
      <c r="F2217" s="11"/>
      <c r="M2217" s="11"/>
      <c r="S2217" s="11"/>
      <c r="Z2217" s="11"/>
      <c r="AA2217" s="11"/>
      <c r="AB2217" s="11"/>
    </row>
    <row r="2218" spans="6:28">
      <c r="F2218" s="11"/>
      <c r="M2218" s="11"/>
      <c r="S2218" s="11"/>
      <c r="Z2218" s="11"/>
      <c r="AA2218" s="11"/>
      <c r="AB2218" s="11"/>
    </row>
    <row r="2219" spans="6:28">
      <c r="F2219" s="11"/>
      <c r="M2219" s="11"/>
      <c r="S2219" s="11"/>
      <c r="Z2219" s="11"/>
      <c r="AA2219" s="11"/>
      <c r="AB2219" s="11"/>
    </row>
    <row r="2220" spans="6:28">
      <c r="F2220" s="11"/>
      <c r="M2220" s="11"/>
      <c r="S2220" s="11"/>
      <c r="Z2220" s="11"/>
      <c r="AA2220" s="11"/>
      <c r="AB2220" s="11"/>
    </row>
    <row r="2221" spans="6:28">
      <c r="F2221" s="11"/>
      <c r="M2221" s="11"/>
      <c r="S2221" s="11"/>
      <c r="Z2221" s="11"/>
      <c r="AA2221" s="11"/>
      <c r="AB2221" s="11"/>
    </row>
    <row r="2222" spans="6:28">
      <c r="F2222" s="11"/>
      <c r="M2222" s="11"/>
      <c r="S2222" s="11"/>
      <c r="Z2222" s="11"/>
      <c r="AA2222" s="11"/>
      <c r="AB2222" s="11"/>
    </row>
    <row r="2223" spans="6:28">
      <c r="F2223" s="11"/>
      <c r="M2223" s="11"/>
      <c r="S2223" s="11"/>
      <c r="Z2223" s="11"/>
      <c r="AA2223" s="11"/>
      <c r="AB2223" s="11"/>
    </row>
    <row r="2224" spans="6:28">
      <c r="F2224" s="11"/>
      <c r="M2224" s="11"/>
      <c r="S2224" s="11"/>
      <c r="Z2224" s="11"/>
      <c r="AA2224" s="11"/>
      <c r="AB2224" s="11"/>
    </row>
    <row r="2225" spans="6:28">
      <c r="F2225" s="11"/>
      <c r="M2225" s="11"/>
      <c r="S2225" s="11"/>
      <c r="Z2225" s="11"/>
      <c r="AA2225" s="11"/>
      <c r="AB2225" s="11"/>
    </row>
    <row r="2226" spans="6:28">
      <c r="F2226" s="11"/>
      <c r="M2226" s="11"/>
      <c r="S2226" s="11"/>
      <c r="Z2226" s="11"/>
      <c r="AA2226" s="11"/>
      <c r="AB2226" s="11"/>
    </row>
    <row r="2227" spans="6:28">
      <c r="F2227" s="11"/>
      <c r="M2227" s="11"/>
      <c r="S2227" s="11"/>
      <c r="Z2227" s="11"/>
      <c r="AA2227" s="11"/>
      <c r="AB2227" s="11"/>
    </row>
    <row r="2228" spans="6:28">
      <c r="F2228" s="11"/>
      <c r="M2228" s="11"/>
      <c r="S2228" s="11"/>
      <c r="Z2228" s="11"/>
      <c r="AA2228" s="11"/>
      <c r="AB2228" s="11"/>
    </row>
    <row r="2229" spans="6:28">
      <c r="F2229" s="11"/>
      <c r="M2229" s="11"/>
      <c r="S2229" s="11"/>
      <c r="Z2229" s="11"/>
      <c r="AA2229" s="11"/>
      <c r="AB2229" s="11"/>
    </row>
    <row r="2230" spans="6:28">
      <c r="F2230" s="11"/>
      <c r="M2230" s="11"/>
      <c r="S2230" s="11"/>
      <c r="Z2230" s="11"/>
      <c r="AA2230" s="11"/>
      <c r="AB2230" s="11"/>
    </row>
    <row r="2231" spans="6:28">
      <c r="F2231" s="11"/>
      <c r="M2231" s="11"/>
      <c r="S2231" s="11"/>
      <c r="Z2231" s="11"/>
      <c r="AA2231" s="11"/>
      <c r="AB2231" s="11"/>
    </row>
    <row r="2232" spans="6:28">
      <c r="F2232" s="11"/>
      <c r="M2232" s="11"/>
      <c r="S2232" s="11"/>
      <c r="Z2232" s="11"/>
      <c r="AA2232" s="11"/>
      <c r="AB2232" s="11"/>
    </row>
    <row r="2233" spans="6:28">
      <c r="F2233" s="11"/>
      <c r="M2233" s="11"/>
      <c r="S2233" s="11"/>
      <c r="Z2233" s="11"/>
      <c r="AA2233" s="11"/>
      <c r="AB2233" s="11"/>
    </row>
    <row r="2234" spans="6:28">
      <c r="F2234" s="11"/>
      <c r="M2234" s="11"/>
      <c r="S2234" s="11"/>
      <c r="Z2234" s="11"/>
      <c r="AA2234" s="11"/>
      <c r="AB2234" s="11"/>
    </row>
    <row r="2235" spans="6:28">
      <c r="F2235" s="11"/>
      <c r="M2235" s="11"/>
      <c r="S2235" s="11"/>
      <c r="Z2235" s="11"/>
      <c r="AA2235" s="11"/>
      <c r="AB2235" s="11"/>
    </row>
    <row r="2236" spans="6:28">
      <c r="F2236" s="11"/>
      <c r="M2236" s="11"/>
      <c r="S2236" s="11"/>
      <c r="Z2236" s="11"/>
      <c r="AA2236" s="11"/>
      <c r="AB2236" s="11"/>
    </row>
    <row r="2237" spans="6:28">
      <c r="F2237" s="11"/>
      <c r="M2237" s="11"/>
      <c r="S2237" s="11"/>
      <c r="Z2237" s="11"/>
      <c r="AA2237" s="11"/>
      <c r="AB2237" s="11"/>
    </row>
    <row r="2238" spans="6:28">
      <c r="F2238" s="11"/>
      <c r="M2238" s="11"/>
      <c r="S2238" s="11"/>
      <c r="Z2238" s="11"/>
      <c r="AA2238" s="11"/>
      <c r="AB2238" s="11"/>
    </row>
    <row r="2239" spans="6:28">
      <c r="F2239" s="11"/>
      <c r="M2239" s="11"/>
      <c r="S2239" s="11"/>
      <c r="Z2239" s="11"/>
      <c r="AA2239" s="11"/>
      <c r="AB2239" s="11"/>
    </row>
    <row r="2240" spans="6:28">
      <c r="F2240" s="11"/>
      <c r="M2240" s="11"/>
      <c r="S2240" s="11"/>
      <c r="Z2240" s="11"/>
      <c r="AA2240" s="11"/>
      <c r="AB2240" s="11"/>
    </row>
    <row r="2241" spans="6:28">
      <c r="F2241" s="11"/>
      <c r="M2241" s="11"/>
      <c r="S2241" s="11"/>
      <c r="Z2241" s="11"/>
      <c r="AA2241" s="11"/>
      <c r="AB2241" s="11"/>
    </row>
    <row r="2242" spans="6:28">
      <c r="F2242" s="11"/>
      <c r="M2242" s="11"/>
      <c r="S2242" s="11"/>
      <c r="Z2242" s="11"/>
      <c r="AA2242" s="11"/>
      <c r="AB2242" s="11"/>
    </row>
    <row r="2243" spans="6:28">
      <c r="F2243" s="11"/>
      <c r="M2243" s="11"/>
      <c r="S2243" s="11"/>
      <c r="Z2243" s="11"/>
      <c r="AA2243" s="11"/>
      <c r="AB2243" s="11"/>
    </row>
    <row r="2244" spans="6:28">
      <c r="F2244" s="11"/>
      <c r="M2244" s="11"/>
      <c r="S2244" s="11"/>
      <c r="Z2244" s="11"/>
      <c r="AA2244" s="11"/>
      <c r="AB2244" s="11"/>
    </row>
    <row r="2245" spans="6:28">
      <c r="F2245" s="11"/>
      <c r="M2245" s="11"/>
      <c r="S2245" s="11"/>
      <c r="Z2245" s="11"/>
      <c r="AA2245" s="11"/>
      <c r="AB2245" s="11"/>
    </row>
    <row r="2246" spans="6:28">
      <c r="F2246" s="11"/>
      <c r="M2246" s="11"/>
      <c r="S2246" s="11"/>
      <c r="Z2246" s="11"/>
      <c r="AA2246" s="11"/>
      <c r="AB2246" s="11"/>
    </row>
    <row r="2247" spans="6:28">
      <c r="F2247" s="11"/>
      <c r="M2247" s="11"/>
      <c r="S2247" s="11"/>
      <c r="Z2247" s="11"/>
      <c r="AA2247" s="11"/>
      <c r="AB2247" s="11"/>
    </row>
    <row r="2248" spans="6:28">
      <c r="F2248" s="11"/>
      <c r="M2248" s="11"/>
      <c r="S2248" s="11"/>
      <c r="Z2248" s="11"/>
      <c r="AA2248" s="11"/>
      <c r="AB2248" s="11"/>
    </row>
    <row r="2249" spans="6:28">
      <c r="F2249" s="11"/>
      <c r="M2249" s="11"/>
      <c r="S2249" s="11"/>
      <c r="Z2249" s="11"/>
      <c r="AA2249" s="11"/>
      <c r="AB2249" s="11"/>
    </row>
    <row r="2250" spans="6:28">
      <c r="F2250" s="11"/>
      <c r="M2250" s="11"/>
      <c r="S2250" s="11"/>
      <c r="Z2250" s="11"/>
      <c r="AA2250" s="11"/>
      <c r="AB2250" s="11"/>
    </row>
    <row r="2251" spans="6:28">
      <c r="F2251" s="11"/>
      <c r="M2251" s="11"/>
      <c r="S2251" s="11"/>
      <c r="Z2251" s="11"/>
      <c r="AA2251" s="11"/>
      <c r="AB2251" s="11"/>
    </row>
    <row r="2252" spans="6:28">
      <c r="F2252" s="11"/>
      <c r="M2252" s="11"/>
      <c r="S2252" s="11"/>
      <c r="Z2252" s="11"/>
      <c r="AA2252" s="11"/>
      <c r="AB2252" s="11"/>
    </row>
    <row r="2253" spans="6:28">
      <c r="F2253" s="11"/>
      <c r="M2253" s="11"/>
      <c r="S2253" s="11"/>
      <c r="Z2253" s="11"/>
      <c r="AA2253" s="11"/>
      <c r="AB2253" s="11"/>
    </row>
    <row r="2254" spans="6:28">
      <c r="F2254" s="11"/>
      <c r="M2254" s="11"/>
      <c r="S2254" s="11"/>
      <c r="Z2254" s="11"/>
      <c r="AA2254" s="11"/>
      <c r="AB2254" s="11"/>
    </row>
    <row r="2255" spans="6:28">
      <c r="F2255" s="11"/>
      <c r="M2255" s="11"/>
      <c r="S2255" s="11"/>
      <c r="Z2255" s="11"/>
      <c r="AA2255" s="11"/>
      <c r="AB2255" s="11"/>
    </row>
    <row r="2256" spans="6:28">
      <c r="F2256" s="11"/>
      <c r="M2256" s="11"/>
      <c r="S2256" s="11"/>
      <c r="Z2256" s="11"/>
      <c r="AA2256" s="11"/>
      <c r="AB2256" s="11"/>
    </row>
    <row r="2257" spans="6:28">
      <c r="F2257" s="11"/>
      <c r="M2257" s="11"/>
      <c r="S2257" s="11"/>
      <c r="Z2257" s="11"/>
      <c r="AA2257" s="11"/>
      <c r="AB2257" s="11"/>
    </row>
    <row r="2258" spans="6:28">
      <c r="F2258" s="11"/>
      <c r="M2258" s="11"/>
      <c r="S2258" s="11"/>
      <c r="Z2258" s="11"/>
      <c r="AA2258" s="11"/>
      <c r="AB2258" s="11"/>
    </row>
    <row r="2259" spans="6:28">
      <c r="F2259" s="11"/>
      <c r="M2259" s="11"/>
      <c r="S2259" s="11"/>
      <c r="Z2259" s="11"/>
      <c r="AA2259" s="11"/>
      <c r="AB2259" s="11"/>
    </row>
    <row r="2260" spans="6:28">
      <c r="F2260" s="11"/>
      <c r="M2260" s="11"/>
      <c r="S2260" s="11"/>
      <c r="Z2260" s="11"/>
      <c r="AA2260" s="11"/>
      <c r="AB2260" s="11"/>
    </row>
    <row r="2261" spans="6:28">
      <c r="F2261" s="11"/>
      <c r="M2261" s="11"/>
      <c r="S2261" s="11"/>
      <c r="Z2261" s="11"/>
      <c r="AA2261" s="11"/>
      <c r="AB2261" s="11"/>
    </row>
    <row r="2262" spans="6:28">
      <c r="F2262" s="11"/>
      <c r="M2262" s="11"/>
      <c r="S2262" s="11"/>
      <c r="Z2262" s="11"/>
      <c r="AA2262" s="11"/>
      <c r="AB2262" s="11"/>
    </row>
    <row r="2263" spans="6:28">
      <c r="F2263" s="11"/>
      <c r="M2263" s="11"/>
      <c r="S2263" s="11"/>
      <c r="Z2263" s="11"/>
      <c r="AA2263" s="11"/>
      <c r="AB2263" s="11"/>
    </row>
    <row r="2264" spans="6:28">
      <c r="F2264" s="11"/>
      <c r="M2264" s="11"/>
      <c r="S2264" s="11"/>
      <c r="Z2264" s="11"/>
      <c r="AA2264" s="11"/>
      <c r="AB2264" s="11"/>
    </row>
    <row r="2265" spans="6:28">
      <c r="F2265" s="11"/>
      <c r="M2265" s="11"/>
      <c r="S2265" s="11"/>
      <c r="Z2265" s="11"/>
      <c r="AA2265" s="11"/>
      <c r="AB2265" s="11"/>
    </row>
    <row r="2266" spans="6:28">
      <c r="F2266" s="11"/>
      <c r="M2266" s="11"/>
      <c r="S2266" s="11"/>
      <c r="Z2266" s="11"/>
      <c r="AA2266" s="11"/>
      <c r="AB2266" s="11"/>
    </row>
    <row r="2267" spans="6:28">
      <c r="F2267" s="11"/>
      <c r="M2267" s="11"/>
      <c r="S2267" s="11"/>
      <c r="Z2267" s="11"/>
      <c r="AA2267" s="11"/>
      <c r="AB2267" s="11"/>
    </row>
    <row r="2268" spans="6:28">
      <c r="F2268" s="11"/>
      <c r="M2268" s="11"/>
      <c r="S2268" s="11"/>
      <c r="Z2268" s="11"/>
      <c r="AA2268" s="11"/>
      <c r="AB2268" s="11"/>
    </row>
    <row r="2269" spans="6:28">
      <c r="F2269" s="11"/>
      <c r="M2269" s="11"/>
      <c r="S2269" s="11"/>
      <c r="Z2269" s="11"/>
      <c r="AA2269" s="11"/>
      <c r="AB2269" s="11"/>
    </row>
    <row r="2270" spans="6:28">
      <c r="F2270" s="11"/>
      <c r="M2270" s="11"/>
      <c r="S2270" s="11"/>
      <c r="Z2270" s="11"/>
      <c r="AA2270" s="11"/>
      <c r="AB2270" s="11"/>
    </row>
    <row r="2271" spans="6:28">
      <c r="F2271" s="11"/>
      <c r="M2271" s="11"/>
      <c r="S2271" s="11"/>
      <c r="Z2271" s="11"/>
      <c r="AA2271" s="11"/>
      <c r="AB2271" s="11"/>
    </row>
    <row r="2272" spans="6:28">
      <c r="F2272" s="11"/>
      <c r="M2272" s="11"/>
      <c r="S2272" s="11"/>
      <c r="Z2272" s="11"/>
      <c r="AA2272" s="11"/>
      <c r="AB2272" s="11"/>
    </row>
    <row r="2273" spans="6:28">
      <c r="F2273" s="11"/>
      <c r="M2273" s="11"/>
      <c r="S2273" s="11"/>
      <c r="Z2273" s="11"/>
      <c r="AA2273" s="11"/>
      <c r="AB2273" s="11"/>
    </row>
    <row r="2274" spans="6:28">
      <c r="F2274" s="11"/>
      <c r="M2274" s="11"/>
      <c r="S2274" s="11"/>
      <c r="Z2274" s="11"/>
      <c r="AA2274" s="11"/>
      <c r="AB2274" s="11"/>
    </row>
    <row r="2275" spans="6:28">
      <c r="F2275" s="11"/>
      <c r="M2275" s="11"/>
      <c r="S2275" s="11"/>
      <c r="Z2275" s="11"/>
      <c r="AA2275" s="11"/>
      <c r="AB2275" s="11"/>
    </row>
    <row r="2276" spans="6:28">
      <c r="F2276" s="11"/>
      <c r="M2276" s="11"/>
      <c r="S2276" s="11"/>
      <c r="Z2276" s="11"/>
      <c r="AA2276" s="11"/>
      <c r="AB2276" s="11"/>
    </row>
    <row r="2277" spans="6:28">
      <c r="F2277" s="11"/>
      <c r="M2277" s="11"/>
      <c r="S2277" s="11"/>
      <c r="Z2277" s="11"/>
      <c r="AA2277" s="11"/>
      <c r="AB2277" s="11"/>
    </row>
    <row r="2278" spans="6:28">
      <c r="F2278" s="11"/>
      <c r="M2278" s="11"/>
      <c r="S2278" s="11"/>
      <c r="Z2278" s="11"/>
      <c r="AA2278" s="11"/>
      <c r="AB2278" s="11"/>
    </row>
    <row r="2279" spans="6:28">
      <c r="F2279" s="11"/>
      <c r="M2279" s="11"/>
      <c r="S2279" s="11"/>
      <c r="Z2279" s="11"/>
      <c r="AA2279" s="11"/>
      <c r="AB2279" s="11"/>
    </row>
    <row r="2280" spans="6:28">
      <c r="F2280" s="11"/>
      <c r="M2280" s="11"/>
      <c r="S2280" s="11"/>
      <c r="Z2280" s="11"/>
      <c r="AA2280" s="11"/>
      <c r="AB2280" s="11"/>
    </row>
    <row r="2281" spans="6:28">
      <c r="F2281" s="11"/>
      <c r="M2281" s="11"/>
      <c r="S2281" s="11"/>
      <c r="Z2281" s="11"/>
      <c r="AA2281" s="11"/>
      <c r="AB2281" s="11"/>
    </row>
    <row r="2282" spans="6:28">
      <c r="F2282" s="11"/>
      <c r="M2282" s="11"/>
      <c r="S2282" s="11"/>
      <c r="Z2282" s="11"/>
      <c r="AA2282" s="11"/>
      <c r="AB2282" s="11"/>
    </row>
    <row r="2283" spans="6:28">
      <c r="F2283" s="11"/>
      <c r="M2283" s="11"/>
      <c r="S2283" s="11"/>
      <c r="Z2283" s="11"/>
      <c r="AA2283" s="11"/>
      <c r="AB2283" s="11"/>
    </row>
    <row r="2284" spans="6:28">
      <c r="F2284" s="11"/>
      <c r="M2284" s="11"/>
      <c r="S2284" s="11"/>
      <c r="Z2284" s="11"/>
      <c r="AA2284" s="11"/>
      <c r="AB2284" s="11"/>
    </row>
    <row r="2285" spans="6:28">
      <c r="F2285" s="11"/>
      <c r="M2285" s="11"/>
      <c r="S2285" s="11"/>
      <c r="Z2285" s="11"/>
      <c r="AA2285" s="11"/>
      <c r="AB2285" s="11"/>
    </row>
    <row r="2286" spans="6:28">
      <c r="F2286" s="11"/>
      <c r="M2286" s="11"/>
      <c r="S2286" s="11"/>
      <c r="Z2286" s="11"/>
      <c r="AA2286" s="11"/>
      <c r="AB2286" s="11"/>
    </row>
    <row r="2287" spans="6:28">
      <c r="F2287" s="11"/>
      <c r="M2287" s="11"/>
      <c r="S2287" s="11"/>
      <c r="Z2287" s="11"/>
      <c r="AA2287" s="11"/>
      <c r="AB2287" s="11"/>
    </row>
    <row r="2288" spans="6:28">
      <c r="F2288" s="11"/>
      <c r="M2288" s="11"/>
      <c r="S2288" s="11"/>
      <c r="Z2288" s="11"/>
      <c r="AA2288" s="11"/>
      <c r="AB2288" s="11"/>
    </row>
    <row r="2289" spans="6:28">
      <c r="F2289" s="11"/>
      <c r="M2289" s="11"/>
      <c r="S2289" s="11"/>
      <c r="Z2289" s="11"/>
      <c r="AA2289" s="11"/>
      <c r="AB2289" s="11"/>
    </row>
    <row r="2290" spans="6:28">
      <c r="F2290" s="11"/>
      <c r="M2290" s="11"/>
      <c r="S2290" s="11"/>
      <c r="Z2290" s="11"/>
      <c r="AA2290" s="11"/>
      <c r="AB2290" s="11"/>
    </row>
    <row r="2291" spans="6:28">
      <c r="F2291" s="11"/>
      <c r="M2291" s="11"/>
      <c r="S2291" s="11"/>
      <c r="Z2291" s="11"/>
      <c r="AA2291" s="11"/>
      <c r="AB2291" s="11"/>
    </row>
    <row r="2292" spans="6:28">
      <c r="F2292" s="11"/>
      <c r="M2292" s="11"/>
      <c r="S2292" s="11"/>
      <c r="Z2292" s="11"/>
      <c r="AA2292" s="11"/>
      <c r="AB2292" s="11"/>
    </row>
    <row r="2293" spans="6:28">
      <c r="F2293" s="11"/>
      <c r="M2293" s="11"/>
      <c r="S2293" s="11"/>
      <c r="Z2293" s="11"/>
      <c r="AA2293" s="11"/>
      <c r="AB2293" s="11"/>
    </row>
    <row r="2294" spans="6:28">
      <c r="F2294" s="11"/>
      <c r="M2294" s="11"/>
      <c r="S2294" s="11"/>
      <c r="Z2294" s="11"/>
      <c r="AA2294" s="11"/>
      <c r="AB2294" s="11"/>
    </row>
    <row r="2295" spans="6:28">
      <c r="F2295" s="11"/>
      <c r="M2295" s="11"/>
      <c r="S2295" s="11"/>
      <c r="Z2295" s="11"/>
      <c r="AA2295" s="11"/>
      <c r="AB2295" s="11"/>
    </row>
    <row r="2296" spans="6:28">
      <c r="F2296" s="11"/>
      <c r="M2296" s="11"/>
      <c r="S2296" s="11"/>
      <c r="Z2296" s="11"/>
      <c r="AA2296" s="11"/>
      <c r="AB2296" s="11"/>
    </row>
    <row r="2297" spans="6:28">
      <c r="F2297" s="11"/>
      <c r="M2297" s="11"/>
      <c r="S2297" s="11"/>
      <c r="Z2297" s="11"/>
      <c r="AA2297" s="11"/>
      <c r="AB2297" s="11"/>
    </row>
    <row r="2298" spans="6:28">
      <c r="F2298" s="11"/>
      <c r="M2298" s="11"/>
      <c r="S2298" s="11"/>
      <c r="Z2298" s="11"/>
      <c r="AA2298" s="11"/>
      <c r="AB2298" s="11"/>
    </row>
    <row r="2299" spans="6:28">
      <c r="F2299" s="11"/>
      <c r="M2299" s="11"/>
      <c r="S2299" s="11"/>
      <c r="Z2299" s="11"/>
      <c r="AA2299" s="11"/>
      <c r="AB2299" s="11"/>
    </row>
    <row r="2300" spans="6:28">
      <c r="F2300" s="11"/>
      <c r="M2300" s="11"/>
      <c r="S2300" s="11"/>
      <c r="Z2300" s="11"/>
      <c r="AA2300" s="11"/>
      <c r="AB2300" s="11"/>
    </row>
    <row r="2301" spans="6:28">
      <c r="F2301" s="11"/>
      <c r="M2301" s="11"/>
      <c r="S2301" s="11"/>
      <c r="Z2301" s="11"/>
      <c r="AA2301" s="11"/>
      <c r="AB2301" s="11"/>
    </row>
    <row r="2302" spans="6:28">
      <c r="F2302" s="11"/>
      <c r="M2302" s="11"/>
      <c r="S2302" s="11"/>
      <c r="Z2302" s="11"/>
      <c r="AA2302" s="11"/>
      <c r="AB2302" s="11"/>
    </row>
    <row r="2303" spans="6:28">
      <c r="F2303" s="11"/>
      <c r="M2303" s="11"/>
      <c r="S2303" s="11"/>
      <c r="Z2303" s="11"/>
      <c r="AA2303" s="11"/>
      <c r="AB2303" s="11"/>
    </row>
    <row r="2304" spans="6:28">
      <c r="F2304" s="11"/>
      <c r="M2304" s="11"/>
      <c r="S2304" s="11"/>
      <c r="Z2304" s="11"/>
      <c r="AA2304" s="11"/>
      <c r="AB2304" s="11"/>
    </row>
    <row r="2305" spans="6:28">
      <c r="F2305" s="11"/>
      <c r="M2305" s="11"/>
      <c r="S2305" s="11"/>
      <c r="Z2305" s="11"/>
      <c r="AA2305" s="11"/>
      <c r="AB2305" s="11"/>
    </row>
    <row r="2306" spans="6:28">
      <c r="F2306" s="11"/>
      <c r="M2306" s="11"/>
      <c r="S2306" s="11"/>
      <c r="Z2306" s="11"/>
      <c r="AA2306" s="11"/>
      <c r="AB2306" s="11"/>
    </row>
    <row r="2307" spans="6:28">
      <c r="F2307" s="11"/>
      <c r="M2307" s="11"/>
      <c r="S2307" s="11"/>
      <c r="Z2307" s="11"/>
      <c r="AA2307" s="11"/>
      <c r="AB2307" s="11"/>
    </row>
    <row r="2308" spans="6:28">
      <c r="F2308" s="11"/>
      <c r="M2308" s="11"/>
      <c r="S2308" s="11"/>
      <c r="Z2308" s="11"/>
      <c r="AA2308" s="11"/>
      <c r="AB2308" s="11"/>
    </row>
    <row r="2309" spans="6:28">
      <c r="F2309" s="11"/>
      <c r="M2309" s="11"/>
      <c r="S2309" s="11"/>
      <c r="Z2309" s="11"/>
      <c r="AA2309" s="11"/>
      <c r="AB2309" s="11"/>
    </row>
    <row r="2310" spans="6:28">
      <c r="F2310" s="11"/>
      <c r="M2310" s="11"/>
      <c r="S2310" s="11"/>
      <c r="Z2310" s="11"/>
      <c r="AA2310" s="11"/>
      <c r="AB2310" s="11"/>
    </row>
    <row r="2311" spans="6:28">
      <c r="F2311" s="11"/>
      <c r="M2311" s="11"/>
      <c r="S2311" s="11"/>
      <c r="Z2311" s="11"/>
      <c r="AA2311" s="11"/>
      <c r="AB2311" s="11"/>
    </row>
    <row r="2312" spans="6:28">
      <c r="F2312" s="11"/>
      <c r="M2312" s="11"/>
      <c r="S2312" s="11"/>
      <c r="Z2312" s="11"/>
      <c r="AA2312" s="11"/>
      <c r="AB2312" s="11"/>
    </row>
    <row r="2313" spans="6:28">
      <c r="F2313" s="11"/>
      <c r="M2313" s="11"/>
      <c r="S2313" s="11"/>
      <c r="Z2313" s="11"/>
      <c r="AA2313" s="11"/>
      <c r="AB2313" s="11"/>
    </row>
    <row r="2314" spans="6:28">
      <c r="F2314" s="11"/>
      <c r="M2314" s="11"/>
      <c r="S2314" s="11"/>
      <c r="Z2314" s="11"/>
      <c r="AA2314" s="11"/>
      <c r="AB2314" s="11"/>
    </row>
    <row r="2315" spans="6:28">
      <c r="F2315" s="11"/>
      <c r="M2315" s="11"/>
      <c r="S2315" s="11"/>
      <c r="Z2315" s="11"/>
      <c r="AA2315" s="11"/>
      <c r="AB2315" s="11"/>
    </row>
    <row r="2316" spans="6:28">
      <c r="F2316" s="11"/>
      <c r="M2316" s="11"/>
      <c r="S2316" s="11"/>
      <c r="Z2316" s="11"/>
      <c r="AA2316" s="11"/>
      <c r="AB2316" s="11"/>
    </row>
    <row r="2317" spans="6:28">
      <c r="F2317" s="11"/>
      <c r="M2317" s="11"/>
      <c r="S2317" s="11"/>
      <c r="Z2317" s="11"/>
      <c r="AA2317" s="11"/>
      <c r="AB2317" s="11"/>
    </row>
    <row r="2318" spans="6:28">
      <c r="F2318" s="11"/>
      <c r="M2318" s="11"/>
      <c r="S2318" s="11"/>
      <c r="Z2318" s="11"/>
      <c r="AA2318" s="11"/>
      <c r="AB2318" s="11"/>
    </row>
    <row r="2319" spans="6:28">
      <c r="F2319" s="11"/>
      <c r="M2319" s="11"/>
      <c r="S2319" s="11"/>
      <c r="Z2319" s="11"/>
      <c r="AA2319" s="11"/>
      <c r="AB2319" s="11"/>
    </row>
    <row r="2320" spans="6:28">
      <c r="F2320" s="11"/>
      <c r="M2320" s="11"/>
      <c r="S2320" s="11"/>
      <c r="Z2320" s="11"/>
      <c r="AA2320" s="11"/>
      <c r="AB2320" s="11"/>
    </row>
    <row r="2321" spans="6:28">
      <c r="F2321" s="11"/>
      <c r="M2321" s="11"/>
      <c r="S2321" s="11"/>
      <c r="Z2321" s="11"/>
      <c r="AA2321" s="11"/>
      <c r="AB2321" s="11"/>
    </row>
    <row r="2322" spans="6:28">
      <c r="F2322" s="11"/>
      <c r="M2322" s="11"/>
      <c r="S2322" s="11"/>
      <c r="Z2322" s="11"/>
      <c r="AA2322" s="11"/>
      <c r="AB2322" s="11"/>
    </row>
    <row r="2323" spans="6:28">
      <c r="F2323" s="11"/>
      <c r="M2323" s="11"/>
      <c r="S2323" s="11"/>
      <c r="Z2323" s="11"/>
      <c r="AA2323" s="11"/>
      <c r="AB2323" s="11"/>
    </row>
    <row r="2324" spans="6:28">
      <c r="F2324" s="11"/>
      <c r="M2324" s="11"/>
      <c r="S2324" s="11"/>
      <c r="Z2324" s="11"/>
      <c r="AA2324" s="11"/>
      <c r="AB2324" s="11"/>
    </row>
    <row r="2325" spans="6:28">
      <c r="F2325" s="11"/>
      <c r="M2325" s="11"/>
      <c r="S2325" s="11"/>
      <c r="Z2325" s="11"/>
      <c r="AA2325" s="11"/>
      <c r="AB2325" s="11"/>
    </row>
    <row r="2326" spans="6:28">
      <c r="F2326" s="11"/>
      <c r="M2326" s="11"/>
      <c r="S2326" s="11"/>
      <c r="Z2326" s="11"/>
      <c r="AA2326" s="11"/>
      <c r="AB2326" s="11"/>
    </row>
    <row r="2327" spans="6:28">
      <c r="F2327" s="11"/>
      <c r="M2327" s="11"/>
      <c r="S2327" s="11"/>
      <c r="Z2327" s="11"/>
      <c r="AA2327" s="11"/>
      <c r="AB2327" s="11"/>
    </row>
    <row r="2328" spans="6:28">
      <c r="F2328" s="11"/>
      <c r="M2328" s="11"/>
      <c r="S2328" s="11"/>
      <c r="Z2328" s="11"/>
      <c r="AA2328" s="11"/>
      <c r="AB2328" s="11"/>
    </row>
    <row r="2329" spans="6:28">
      <c r="F2329" s="11"/>
      <c r="M2329" s="11"/>
      <c r="S2329" s="11"/>
      <c r="Z2329" s="11"/>
      <c r="AA2329" s="11"/>
      <c r="AB2329" s="11"/>
    </row>
    <row r="2330" spans="6:28">
      <c r="F2330" s="11"/>
      <c r="M2330" s="11"/>
      <c r="S2330" s="11"/>
      <c r="Z2330" s="11"/>
      <c r="AA2330" s="11"/>
      <c r="AB2330" s="11"/>
    </row>
    <row r="2331" spans="6:28">
      <c r="F2331" s="11"/>
      <c r="M2331" s="11"/>
      <c r="S2331" s="11"/>
      <c r="Z2331" s="11"/>
      <c r="AA2331" s="11"/>
      <c r="AB2331" s="11"/>
    </row>
    <row r="2332" spans="6:28">
      <c r="F2332" s="11"/>
      <c r="M2332" s="11"/>
      <c r="S2332" s="11"/>
      <c r="Z2332" s="11"/>
      <c r="AA2332" s="11"/>
      <c r="AB2332" s="11"/>
    </row>
    <row r="2333" spans="6:28">
      <c r="F2333" s="11"/>
      <c r="M2333" s="11"/>
      <c r="S2333" s="11"/>
      <c r="Z2333" s="11"/>
      <c r="AA2333" s="11"/>
      <c r="AB2333" s="11"/>
    </row>
    <row r="2334" spans="6:28">
      <c r="F2334" s="11"/>
      <c r="M2334" s="11"/>
      <c r="S2334" s="11"/>
      <c r="Z2334" s="11"/>
      <c r="AA2334" s="11"/>
      <c r="AB2334" s="11"/>
    </row>
    <row r="2335" spans="6:28">
      <c r="F2335" s="11"/>
      <c r="M2335" s="11"/>
      <c r="S2335" s="11"/>
      <c r="Z2335" s="11"/>
      <c r="AA2335" s="11"/>
      <c r="AB2335" s="11"/>
    </row>
    <row r="2336" spans="6:28">
      <c r="F2336" s="11"/>
      <c r="M2336" s="11"/>
      <c r="S2336" s="11"/>
      <c r="Z2336" s="11"/>
      <c r="AA2336" s="11"/>
      <c r="AB2336" s="11"/>
    </row>
    <row r="2337" spans="6:28">
      <c r="F2337" s="11"/>
      <c r="M2337" s="11"/>
      <c r="S2337" s="11"/>
      <c r="Z2337" s="11"/>
      <c r="AA2337" s="11"/>
      <c r="AB2337" s="11"/>
    </row>
    <row r="2338" spans="6:28">
      <c r="F2338" s="11"/>
      <c r="M2338" s="11"/>
      <c r="S2338" s="11"/>
      <c r="Z2338" s="11"/>
      <c r="AA2338" s="11"/>
      <c r="AB2338" s="11"/>
    </row>
    <row r="2339" spans="6:28">
      <c r="F2339" s="11"/>
      <c r="M2339" s="11"/>
      <c r="S2339" s="11"/>
      <c r="Z2339" s="11"/>
      <c r="AA2339" s="11"/>
      <c r="AB2339" s="11"/>
    </row>
    <row r="2340" spans="6:28">
      <c r="F2340" s="11"/>
      <c r="M2340" s="11"/>
      <c r="S2340" s="11"/>
      <c r="Z2340" s="11"/>
      <c r="AA2340" s="11"/>
      <c r="AB2340" s="11"/>
    </row>
    <row r="2341" spans="6:28">
      <c r="F2341" s="11"/>
      <c r="M2341" s="11"/>
      <c r="S2341" s="11"/>
      <c r="Z2341" s="11"/>
      <c r="AA2341" s="11"/>
      <c r="AB2341" s="11"/>
    </row>
    <row r="2342" spans="6:28">
      <c r="F2342" s="11"/>
      <c r="M2342" s="11"/>
      <c r="S2342" s="11"/>
      <c r="Z2342" s="11"/>
      <c r="AA2342" s="11"/>
      <c r="AB2342" s="11"/>
    </row>
    <row r="2343" spans="6:28">
      <c r="F2343" s="11"/>
      <c r="M2343" s="11"/>
      <c r="S2343" s="11"/>
      <c r="Z2343" s="11"/>
      <c r="AA2343" s="11"/>
      <c r="AB2343" s="11"/>
    </row>
    <row r="2344" spans="6:28">
      <c r="F2344" s="11"/>
      <c r="M2344" s="11"/>
      <c r="S2344" s="11"/>
      <c r="Z2344" s="11"/>
      <c r="AA2344" s="11"/>
      <c r="AB2344" s="11"/>
    </row>
    <row r="2345" spans="6:28">
      <c r="F2345" s="11"/>
      <c r="M2345" s="11"/>
      <c r="S2345" s="11"/>
      <c r="Z2345" s="11"/>
      <c r="AA2345" s="11"/>
      <c r="AB2345" s="11"/>
    </row>
    <row r="2346" spans="6:28">
      <c r="F2346" s="11"/>
      <c r="M2346" s="11"/>
      <c r="S2346" s="11"/>
      <c r="Z2346" s="11"/>
      <c r="AA2346" s="11"/>
      <c r="AB2346" s="11"/>
    </row>
    <row r="2347" spans="6:28">
      <c r="F2347" s="11"/>
      <c r="M2347" s="11"/>
      <c r="S2347" s="11"/>
      <c r="Z2347" s="11"/>
      <c r="AA2347" s="11"/>
      <c r="AB2347" s="11"/>
    </row>
    <row r="2348" spans="6:28">
      <c r="F2348" s="11"/>
      <c r="M2348" s="11"/>
      <c r="S2348" s="11"/>
      <c r="Z2348" s="11"/>
      <c r="AA2348" s="11"/>
      <c r="AB2348" s="11"/>
    </row>
    <row r="2349" spans="6:28">
      <c r="F2349" s="11"/>
      <c r="M2349" s="11"/>
      <c r="S2349" s="11"/>
      <c r="Z2349" s="11"/>
      <c r="AA2349" s="11"/>
      <c r="AB2349" s="11"/>
    </row>
    <row r="2350" spans="6:28">
      <c r="F2350" s="11"/>
      <c r="M2350" s="11"/>
      <c r="S2350" s="11"/>
      <c r="Z2350" s="11"/>
      <c r="AA2350" s="11"/>
      <c r="AB2350" s="11"/>
    </row>
    <row r="2351" spans="6:28">
      <c r="F2351" s="11"/>
      <c r="M2351" s="11"/>
      <c r="S2351" s="11"/>
      <c r="Z2351" s="11"/>
      <c r="AA2351" s="11"/>
      <c r="AB2351" s="11"/>
    </row>
    <row r="2352" spans="6:28">
      <c r="F2352" s="11"/>
      <c r="M2352" s="11"/>
      <c r="S2352" s="11"/>
      <c r="Z2352" s="11"/>
      <c r="AA2352" s="11"/>
      <c r="AB2352" s="11"/>
    </row>
    <row r="2353" spans="6:28">
      <c r="F2353" s="11"/>
      <c r="M2353" s="11"/>
      <c r="S2353" s="11"/>
      <c r="Z2353" s="11"/>
      <c r="AA2353" s="11"/>
      <c r="AB2353" s="11"/>
    </row>
    <row r="2354" spans="6:28">
      <c r="F2354" s="11"/>
      <c r="M2354" s="11"/>
      <c r="S2354" s="11"/>
      <c r="Z2354" s="11"/>
      <c r="AA2354" s="11"/>
      <c r="AB2354" s="11"/>
    </row>
    <row r="2355" spans="6:28">
      <c r="F2355" s="11"/>
      <c r="M2355" s="11"/>
      <c r="S2355" s="11"/>
      <c r="Z2355" s="11"/>
      <c r="AA2355" s="11"/>
      <c r="AB2355" s="11"/>
    </row>
    <row r="2356" spans="6:28">
      <c r="F2356" s="11"/>
      <c r="M2356" s="11"/>
      <c r="S2356" s="11"/>
      <c r="Z2356" s="11"/>
      <c r="AA2356" s="11"/>
      <c r="AB2356" s="11"/>
    </row>
    <row r="2357" spans="6:28">
      <c r="F2357" s="11"/>
      <c r="M2357" s="11"/>
      <c r="S2357" s="11"/>
      <c r="Z2357" s="11"/>
      <c r="AA2357" s="11"/>
      <c r="AB2357" s="11"/>
    </row>
    <row r="2358" spans="6:28">
      <c r="F2358" s="11"/>
      <c r="M2358" s="11"/>
      <c r="S2358" s="11"/>
      <c r="Z2358" s="11"/>
      <c r="AA2358" s="11"/>
      <c r="AB2358" s="11"/>
    </row>
    <row r="2359" spans="6:28">
      <c r="F2359" s="11"/>
      <c r="M2359" s="11"/>
      <c r="S2359" s="11"/>
      <c r="Z2359" s="11"/>
      <c r="AA2359" s="11"/>
      <c r="AB2359" s="11"/>
    </row>
    <row r="2360" spans="6:28">
      <c r="F2360" s="11"/>
      <c r="M2360" s="11"/>
      <c r="S2360" s="11"/>
      <c r="Z2360" s="11"/>
      <c r="AA2360" s="11"/>
      <c r="AB2360" s="11"/>
    </row>
    <row r="2361" spans="6:28">
      <c r="F2361" s="11"/>
      <c r="M2361" s="11"/>
      <c r="S2361" s="11"/>
      <c r="Z2361" s="11"/>
      <c r="AA2361" s="11"/>
      <c r="AB2361" s="11"/>
    </row>
    <row r="2362" spans="6:28">
      <c r="F2362" s="11"/>
      <c r="M2362" s="11"/>
      <c r="S2362" s="11"/>
      <c r="Z2362" s="11"/>
      <c r="AA2362" s="11"/>
      <c r="AB2362" s="11"/>
    </row>
    <row r="2363" spans="6:28">
      <c r="F2363" s="11"/>
      <c r="M2363" s="11"/>
      <c r="S2363" s="11"/>
      <c r="Z2363" s="11"/>
      <c r="AA2363" s="11"/>
      <c r="AB2363" s="11"/>
    </row>
    <row r="2364" spans="6:28">
      <c r="F2364" s="11"/>
      <c r="M2364" s="11"/>
      <c r="S2364" s="11"/>
      <c r="Z2364" s="11"/>
      <c r="AA2364" s="11"/>
      <c r="AB2364" s="11"/>
    </row>
    <row r="2365" spans="6:28">
      <c r="F2365" s="11"/>
      <c r="M2365" s="11"/>
      <c r="S2365" s="11"/>
      <c r="Z2365" s="11"/>
      <c r="AA2365" s="11"/>
      <c r="AB2365" s="11"/>
    </row>
    <row r="2366" spans="6:28">
      <c r="F2366" s="11"/>
      <c r="M2366" s="11"/>
      <c r="S2366" s="11"/>
      <c r="Z2366" s="11"/>
      <c r="AA2366" s="11"/>
      <c r="AB2366" s="11"/>
    </row>
    <row r="2367" spans="6:28">
      <c r="F2367" s="11"/>
      <c r="M2367" s="11"/>
      <c r="S2367" s="11"/>
      <c r="Z2367" s="11"/>
      <c r="AA2367" s="11"/>
      <c r="AB2367" s="11"/>
    </row>
    <row r="2368" spans="6:28">
      <c r="F2368" s="11"/>
      <c r="M2368" s="11"/>
      <c r="S2368" s="11"/>
      <c r="Z2368" s="11"/>
      <c r="AA2368" s="11"/>
      <c r="AB2368" s="11"/>
    </row>
    <row r="2369" spans="6:28">
      <c r="F2369" s="11"/>
      <c r="M2369" s="11"/>
      <c r="S2369" s="11"/>
      <c r="Z2369" s="11"/>
      <c r="AA2369" s="11"/>
      <c r="AB2369" s="11"/>
    </row>
    <row r="2370" spans="6:28">
      <c r="F2370" s="11"/>
      <c r="M2370" s="11"/>
      <c r="S2370" s="11"/>
      <c r="Z2370" s="11"/>
      <c r="AA2370" s="11"/>
      <c r="AB2370" s="11"/>
    </row>
    <row r="2371" spans="6:28">
      <c r="F2371" s="11"/>
      <c r="M2371" s="11"/>
      <c r="S2371" s="11"/>
      <c r="Z2371" s="11"/>
      <c r="AA2371" s="11"/>
      <c r="AB2371" s="11"/>
    </row>
    <row r="2372" spans="6:28">
      <c r="F2372" s="11"/>
      <c r="M2372" s="11"/>
      <c r="S2372" s="11"/>
      <c r="Z2372" s="11"/>
      <c r="AA2372" s="11"/>
      <c r="AB2372" s="11"/>
    </row>
    <row r="2373" spans="6:28">
      <c r="F2373" s="11"/>
      <c r="M2373" s="11"/>
      <c r="S2373" s="11"/>
      <c r="Z2373" s="11"/>
      <c r="AA2373" s="11"/>
      <c r="AB2373" s="11"/>
    </row>
    <row r="2374" spans="6:28">
      <c r="F2374" s="11"/>
      <c r="M2374" s="11"/>
      <c r="S2374" s="11"/>
      <c r="Z2374" s="11"/>
      <c r="AA2374" s="11"/>
      <c r="AB2374" s="11"/>
    </row>
    <row r="2375" spans="6:28">
      <c r="F2375" s="11"/>
      <c r="M2375" s="11"/>
      <c r="S2375" s="11"/>
      <c r="Z2375" s="11"/>
      <c r="AA2375" s="11"/>
      <c r="AB2375" s="11"/>
    </row>
    <row r="2376" spans="6:28">
      <c r="F2376" s="11"/>
      <c r="M2376" s="11"/>
      <c r="S2376" s="11"/>
      <c r="Z2376" s="11"/>
      <c r="AA2376" s="11"/>
      <c r="AB2376" s="11"/>
    </row>
    <row r="2377" spans="6:28">
      <c r="F2377" s="11"/>
      <c r="M2377" s="11"/>
      <c r="S2377" s="11"/>
      <c r="Z2377" s="11"/>
      <c r="AA2377" s="11"/>
      <c r="AB2377" s="11"/>
    </row>
    <row r="2378" spans="6:28">
      <c r="F2378" s="11"/>
      <c r="M2378" s="11"/>
      <c r="S2378" s="11"/>
      <c r="Z2378" s="11"/>
      <c r="AA2378" s="11"/>
      <c r="AB2378" s="11"/>
    </row>
    <row r="2379" spans="6:28">
      <c r="F2379" s="11"/>
      <c r="M2379" s="11"/>
      <c r="S2379" s="11"/>
      <c r="Z2379" s="11"/>
      <c r="AA2379" s="11"/>
      <c r="AB2379" s="11"/>
    </row>
    <row r="2380" spans="6:28">
      <c r="F2380" s="11"/>
      <c r="M2380" s="11"/>
      <c r="S2380" s="11"/>
      <c r="Z2380" s="11"/>
      <c r="AA2380" s="11"/>
      <c r="AB2380" s="11"/>
    </row>
    <row r="2381" spans="6:28">
      <c r="F2381" s="11"/>
      <c r="M2381" s="11"/>
      <c r="S2381" s="11"/>
      <c r="Z2381" s="11"/>
      <c r="AA2381" s="11"/>
      <c r="AB2381" s="11"/>
    </row>
    <row r="2382" spans="6:28">
      <c r="F2382" s="11"/>
      <c r="M2382" s="11"/>
      <c r="S2382" s="11"/>
      <c r="Z2382" s="11"/>
      <c r="AA2382" s="11"/>
      <c r="AB2382" s="11"/>
    </row>
    <row r="2383" spans="6:28">
      <c r="F2383" s="11"/>
      <c r="M2383" s="11"/>
      <c r="S2383" s="11"/>
      <c r="Z2383" s="11"/>
      <c r="AA2383" s="11"/>
      <c r="AB2383" s="11"/>
    </row>
    <row r="2384" spans="6:28">
      <c r="F2384" s="11"/>
      <c r="M2384" s="11"/>
      <c r="S2384" s="11"/>
      <c r="Z2384" s="11"/>
      <c r="AA2384" s="11"/>
      <c r="AB2384" s="11"/>
    </row>
    <row r="2385" spans="6:28">
      <c r="F2385" s="11"/>
      <c r="M2385" s="11"/>
      <c r="S2385" s="11"/>
      <c r="Z2385" s="11"/>
      <c r="AA2385" s="11"/>
      <c r="AB2385" s="11"/>
    </row>
    <row r="2386" spans="6:28">
      <c r="F2386" s="11"/>
      <c r="M2386" s="11"/>
      <c r="S2386" s="11"/>
      <c r="Z2386" s="11"/>
      <c r="AA2386" s="11"/>
      <c r="AB2386" s="11"/>
    </row>
    <row r="2387" spans="6:28">
      <c r="F2387" s="11"/>
      <c r="M2387" s="11"/>
      <c r="S2387" s="11"/>
      <c r="Z2387" s="11"/>
      <c r="AA2387" s="11"/>
      <c r="AB2387" s="11"/>
    </row>
    <row r="2388" spans="6:28">
      <c r="F2388" s="11"/>
      <c r="M2388" s="11"/>
      <c r="S2388" s="11"/>
      <c r="Z2388" s="11"/>
      <c r="AA2388" s="11"/>
      <c r="AB2388" s="11"/>
    </row>
    <row r="2389" spans="6:28">
      <c r="F2389" s="11"/>
      <c r="M2389" s="11"/>
      <c r="S2389" s="11"/>
      <c r="Z2389" s="11"/>
      <c r="AA2389" s="11"/>
      <c r="AB2389" s="11"/>
    </row>
    <row r="2390" spans="6:28">
      <c r="F2390" s="11"/>
      <c r="M2390" s="11"/>
      <c r="S2390" s="11"/>
      <c r="Z2390" s="11"/>
      <c r="AA2390" s="11"/>
      <c r="AB2390" s="11"/>
    </row>
    <row r="2391" spans="6:28">
      <c r="F2391" s="11"/>
      <c r="M2391" s="11"/>
      <c r="S2391" s="11"/>
      <c r="Z2391" s="11"/>
      <c r="AA2391" s="11"/>
      <c r="AB2391" s="11"/>
    </row>
    <row r="2392" spans="6:28">
      <c r="F2392" s="11"/>
      <c r="M2392" s="11"/>
      <c r="S2392" s="11"/>
      <c r="Z2392" s="11"/>
      <c r="AA2392" s="11"/>
      <c r="AB2392" s="11"/>
    </row>
    <row r="2393" spans="6:28">
      <c r="F2393" s="11"/>
      <c r="M2393" s="11"/>
      <c r="S2393" s="11"/>
      <c r="Z2393" s="11"/>
      <c r="AA2393" s="11"/>
      <c r="AB2393" s="11"/>
    </row>
    <row r="2394" spans="6:28">
      <c r="F2394" s="11"/>
      <c r="M2394" s="11"/>
      <c r="S2394" s="11"/>
      <c r="Z2394" s="11"/>
      <c r="AA2394" s="11"/>
      <c r="AB2394" s="11"/>
    </row>
    <row r="2395" spans="6:28">
      <c r="F2395" s="11"/>
      <c r="M2395" s="11"/>
      <c r="S2395" s="11"/>
      <c r="Z2395" s="11"/>
      <c r="AA2395" s="11"/>
      <c r="AB2395" s="11"/>
    </row>
    <row r="2396" spans="6:28">
      <c r="F2396" s="11"/>
      <c r="M2396" s="11"/>
      <c r="S2396" s="11"/>
      <c r="Z2396" s="11"/>
      <c r="AA2396" s="11"/>
      <c r="AB2396" s="11"/>
    </row>
    <row r="2397" spans="6:28">
      <c r="F2397" s="11"/>
      <c r="M2397" s="11"/>
      <c r="S2397" s="11"/>
      <c r="Z2397" s="11"/>
      <c r="AA2397" s="11"/>
      <c r="AB2397" s="11"/>
    </row>
    <row r="2398" spans="6:28">
      <c r="F2398" s="11"/>
      <c r="M2398" s="11"/>
      <c r="S2398" s="11"/>
      <c r="Z2398" s="11"/>
      <c r="AA2398" s="11"/>
      <c r="AB2398" s="11"/>
    </row>
    <row r="2399" spans="6:28">
      <c r="F2399" s="11"/>
      <c r="M2399" s="11"/>
      <c r="S2399" s="11"/>
      <c r="Z2399" s="11"/>
      <c r="AA2399" s="11"/>
      <c r="AB2399" s="11"/>
    </row>
    <row r="2400" spans="6:28">
      <c r="F2400" s="11"/>
      <c r="M2400" s="11"/>
      <c r="S2400" s="11"/>
      <c r="Z2400" s="11"/>
      <c r="AA2400" s="11"/>
      <c r="AB2400" s="11"/>
    </row>
    <row r="2401" spans="6:28">
      <c r="F2401" s="11"/>
      <c r="M2401" s="11"/>
      <c r="S2401" s="11"/>
      <c r="Z2401" s="11"/>
      <c r="AA2401" s="11"/>
      <c r="AB2401" s="11"/>
    </row>
    <row r="2402" spans="6:28">
      <c r="F2402" s="11"/>
      <c r="M2402" s="11"/>
      <c r="S2402" s="11"/>
      <c r="Z2402" s="11"/>
      <c r="AA2402" s="11"/>
      <c r="AB2402" s="11"/>
    </row>
    <row r="2403" spans="6:28">
      <c r="F2403" s="11"/>
      <c r="M2403" s="11"/>
      <c r="S2403" s="11"/>
      <c r="Z2403" s="11"/>
      <c r="AA2403" s="11"/>
      <c r="AB2403" s="11"/>
    </row>
    <row r="2404" spans="6:28">
      <c r="F2404" s="11"/>
      <c r="M2404" s="11"/>
      <c r="S2404" s="11"/>
      <c r="Z2404" s="11"/>
      <c r="AA2404" s="11"/>
      <c r="AB2404" s="11"/>
    </row>
    <row r="2405" spans="6:28">
      <c r="F2405" s="11"/>
      <c r="M2405" s="11"/>
      <c r="S2405" s="11"/>
      <c r="Z2405" s="11"/>
      <c r="AA2405" s="11"/>
      <c r="AB2405" s="11"/>
    </row>
    <row r="2406" spans="6:28">
      <c r="F2406" s="11"/>
      <c r="M2406" s="11"/>
      <c r="S2406" s="11"/>
      <c r="Z2406" s="11"/>
      <c r="AA2406" s="11"/>
      <c r="AB2406" s="11"/>
    </row>
    <row r="2407" spans="6:28">
      <c r="F2407" s="11"/>
      <c r="M2407" s="11"/>
      <c r="S2407" s="11"/>
      <c r="Z2407" s="11"/>
      <c r="AA2407" s="11"/>
      <c r="AB2407" s="11"/>
    </row>
    <row r="2408" spans="6:28">
      <c r="F2408" s="11"/>
      <c r="M2408" s="11"/>
      <c r="S2408" s="11"/>
      <c r="Z2408" s="11"/>
      <c r="AA2408" s="11"/>
      <c r="AB2408" s="11"/>
    </row>
    <row r="2409" spans="6:28">
      <c r="F2409" s="11"/>
      <c r="M2409" s="11"/>
      <c r="S2409" s="11"/>
      <c r="Z2409" s="11"/>
      <c r="AA2409" s="11"/>
      <c r="AB2409" s="11"/>
    </row>
    <row r="2410" spans="6:28">
      <c r="F2410" s="11"/>
      <c r="M2410" s="11"/>
      <c r="S2410" s="11"/>
      <c r="Z2410" s="11"/>
      <c r="AA2410" s="11"/>
      <c r="AB2410" s="11"/>
    </row>
    <row r="2411" spans="6:28">
      <c r="F2411" s="11"/>
      <c r="M2411" s="11"/>
      <c r="S2411" s="11"/>
      <c r="Z2411" s="11"/>
      <c r="AA2411" s="11"/>
      <c r="AB2411" s="11"/>
    </row>
    <row r="2412" spans="6:28">
      <c r="F2412" s="11"/>
      <c r="M2412" s="11"/>
      <c r="S2412" s="11"/>
      <c r="Z2412" s="11"/>
      <c r="AA2412" s="11"/>
      <c r="AB2412" s="11"/>
    </row>
    <row r="2413" spans="6:28">
      <c r="F2413" s="11"/>
      <c r="M2413" s="11"/>
      <c r="S2413" s="11"/>
      <c r="Z2413" s="11"/>
      <c r="AA2413" s="11"/>
      <c r="AB2413" s="11"/>
    </row>
    <row r="2414" spans="6:28">
      <c r="F2414" s="11"/>
      <c r="M2414" s="11"/>
      <c r="S2414" s="11"/>
      <c r="Z2414" s="11"/>
      <c r="AA2414" s="11"/>
      <c r="AB2414" s="11"/>
    </row>
    <row r="2415" spans="6:28">
      <c r="F2415" s="11"/>
      <c r="M2415" s="11"/>
      <c r="S2415" s="11"/>
      <c r="Z2415" s="11"/>
      <c r="AA2415" s="11"/>
      <c r="AB2415" s="11"/>
    </row>
    <row r="2416" spans="6:28">
      <c r="F2416" s="11"/>
      <c r="M2416" s="11"/>
      <c r="S2416" s="11"/>
      <c r="Z2416" s="11"/>
      <c r="AA2416" s="11"/>
      <c r="AB2416" s="11"/>
    </row>
    <row r="2417" spans="6:28">
      <c r="F2417" s="11"/>
      <c r="M2417" s="11"/>
      <c r="S2417" s="11"/>
      <c r="Z2417" s="11"/>
      <c r="AA2417" s="11"/>
      <c r="AB2417" s="11"/>
    </row>
    <row r="2418" spans="6:28">
      <c r="F2418" s="11"/>
      <c r="M2418" s="11"/>
      <c r="S2418" s="11"/>
      <c r="Z2418" s="11"/>
      <c r="AA2418" s="11"/>
      <c r="AB2418" s="11"/>
    </row>
    <row r="2419" spans="6:28">
      <c r="F2419" s="11"/>
      <c r="M2419" s="11"/>
      <c r="S2419" s="11"/>
      <c r="Z2419" s="11"/>
      <c r="AA2419" s="11"/>
      <c r="AB2419" s="11"/>
    </row>
    <row r="2420" spans="6:28">
      <c r="F2420" s="11"/>
      <c r="M2420" s="11"/>
      <c r="S2420" s="11"/>
      <c r="Z2420" s="11"/>
      <c r="AA2420" s="11"/>
      <c r="AB2420" s="11"/>
    </row>
    <row r="2421" spans="6:28">
      <c r="F2421" s="11"/>
      <c r="M2421" s="11"/>
      <c r="S2421" s="11"/>
      <c r="Z2421" s="11"/>
      <c r="AA2421" s="11"/>
      <c r="AB2421" s="11"/>
    </row>
    <row r="2422" spans="6:28">
      <c r="F2422" s="11"/>
      <c r="M2422" s="11"/>
      <c r="S2422" s="11"/>
      <c r="Z2422" s="11"/>
      <c r="AA2422" s="11"/>
      <c r="AB2422" s="11"/>
    </row>
    <row r="2423" spans="6:28">
      <c r="F2423" s="11"/>
      <c r="M2423" s="11"/>
      <c r="S2423" s="11"/>
      <c r="Z2423" s="11"/>
      <c r="AA2423" s="11"/>
      <c r="AB2423" s="11"/>
    </row>
    <row r="2424" spans="6:28">
      <c r="F2424" s="11"/>
      <c r="M2424" s="11"/>
      <c r="S2424" s="11"/>
      <c r="Z2424" s="11"/>
      <c r="AA2424" s="11"/>
      <c r="AB2424" s="11"/>
    </row>
    <row r="2425" spans="6:28">
      <c r="F2425" s="11"/>
      <c r="M2425" s="11"/>
      <c r="S2425" s="11"/>
      <c r="Z2425" s="11"/>
      <c r="AA2425" s="11"/>
      <c r="AB2425" s="11"/>
    </row>
    <row r="2426" spans="6:28">
      <c r="F2426" s="11"/>
      <c r="M2426" s="11"/>
      <c r="S2426" s="11"/>
      <c r="Z2426" s="11"/>
      <c r="AA2426" s="11"/>
      <c r="AB2426" s="11"/>
    </row>
    <row r="2427" spans="6:28">
      <c r="F2427" s="11"/>
      <c r="M2427" s="11"/>
      <c r="S2427" s="11"/>
      <c r="Z2427" s="11"/>
      <c r="AA2427" s="11"/>
      <c r="AB2427" s="11"/>
    </row>
    <row r="2428" spans="6:28">
      <c r="F2428" s="11"/>
      <c r="M2428" s="11"/>
      <c r="S2428" s="11"/>
      <c r="Z2428" s="11"/>
      <c r="AA2428" s="11"/>
      <c r="AB2428" s="11"/>
    </row>
    <row r="2429" spans="6:28">
      <c r="F2429" s="11"/>
      <c r="M2429" s="11"/>
      <c r="S2429" s="11"/>
      <c r="Z2429" s="11"/>
      <c r="AA2429" s="11"/>
      <c r="AB2429" s="11"/>
    </row>
    <row r="2430" spans="6:28">
      <c r="F2430" s="11"/>
      <c r="M2430" s="11"/>
      <c r="S2430" s="11"/>
      <c r="Z2430" s="11"/>
      <c r="AA2430" s="11"/>
      <c r="AB2430" s="11"/>
    </row>
    <row r="2431" spans="6:28">
      <c r="F2431" s="11"/>
      <c r="M2431" s="11"/>
      <c r="S2431" s="11"/>
      <c r="Z2431" s="11"/>
      <c r="AA2431" s="11"/>
      <c r="AB2431" s="11"/>
    </row>
    <row r="2432" spans="6:28">
      <c r="F2432" s="11"/>
      <c r="M2432" s="11"/>
      <c r="S2432" s="11"/>
      <c r="Z2432" s="11"/>
      <c r="AA2432" s="11"/>
      <c r="AB2432" s="11"/>
    </row>
    <row r="2433" spans="6:28">
      <c r="F2433" s="11"/>
      <c r="M2433" s="11"/>
      <c r="S2433" s="11"/>
      <c r="Z2433" s="11"/>
      <c r="AA2433" s="11"/>
      <c r="AB2433" s="11"/>
    </row>
    <row r="2434" spans="6:28">
      <c r="F2434" s="11"/>
      <c r="M2434" s="11"/>
      <c r="S2434" s="11"/>
      <c r="Z2434" s="11"/>
      <c r="AA2434" s="11"/>
      <c r="AB2434" s="11"/>
    </row>
    <row r="2435" spans="6:28">
      <c r="F2435" s="11"/>
      <c r="M2435" s="11"/>
      <c r="S2435" s="11"/>
      <c r="Z2435" s="11"/>
      <c r="AA2435" s="11"/>
      <c r="AB2435" s="11"/>
    </row>
    <row r="2436" spans="6:28">
      <c r="F2436" s="11"/>
      <c r="M2436" s="11"/>
      <c r="S2436" s="11"/>
      <c r="Z2436" s="11"/>
      <c r="AA2436" s="11"/>
      <c r="AB2436" s="11"/>
    </row>
    <row r="2437" spans="6:28">
      <c r="F2437" s="11"/>
      <c r="M2437" s="11"/>
      <c r="S2437" s="11"/>
      <c r="Z2437" s="11"/>
      <c r="AA2437" s="11"/>
      <c r="AB2437" s="11"/>
    </row>
    <row r="2438" spans="6:28">
      <c r="F2438" s="11"/>
      <c r="M2438" s="11"/>
      <c r="S2438" s="11"/>
      <c r="Z2438" s="11"/>
      <c r="AA2438" s="11"/>
      <c r="AB2438" s="11"/>
    </row>
    <row r="2439" spans="6:28">
      <c r="F2439" s="11"/>
      <c r="M2439" s="11"/>
      <c r="S2439" s="11"/>
      <c r="Z2439" s="11"/>
      <c r="AA2439" s="11"/>
      <c r="AB2439" s="11"/>
    </row>
    <row r="2440" spans="6:28">
      <c r="F2440" s="11"/>
      <c r="M2440" s="11"/>
      <c r="S2440" s="11"/>
      <c r="Z2440" s="11"/>
      <c r="AA2440" s="11"/>
      <c r="AB2440" s="11"/>
    </row>
    <row r="2441" spans="6:28">
      <c r="F2441" s="11"/>
      <c r="M2441" s="11"/>
      <c r="S2441" s="11"/>
      <c r="Z2441" s="11"/>
      <c r="AA2441" s="11"/>
      <c r="AB2441" s="11"/>
    </row>
    <row r="2442" spans="6:28">
      <c r="F2442" s="11"/>
      <c r="M2442" s="11"/>
      <c r="S2442" s="11"/>
      <c r="Z2442" s="11"/>
      <c r="AA2442" s="11"/>
      <c r="AB2442" s="11"/>
    </row>
    <row r="2443" spans="6:28">
      <c r="F2443" s="11"/>
      <c r="M2443" s="11"/>
      <c r="S2443" s="11"/>
      <c r="Z2443" s="11"/>
      <c r="AA2443" s="11"/>
      <c r="AB2443" s="11"/>
    </row>
    <row r="2444" spans="6:28">
      <c r="F2444" s="11"/>
      <c r="M2444" s="11"/>
      <c r="S2444" s="11"/>
      <c r="Z2444" s="11"/>
      <c r="AA2444" s="11"/>
      <c r="AB2444" s="11"/>
    </row>
    <row r="2445" spans="6:28">
      <c r="F2445" s="11"/>
      <c r="M2445" s="11"/>
      <c r="S2445" s="11"/>
      <c r="Z2445" s="11"/>
      <c r="AA2445" s="11"/>
      <c r="AB2445" s="11"/>
    </row>
    <row r="2446" spans="6:28">
      <c r="F2446" s="11"/>
      <c r="M2446" s="11"/>
      <c r="S2446" s="11"/>
      <c r="Z2446" s="11"/>
      <c r="AA2446" s="11"/>
      <c r="AB2446" s="11"/>
    </row>
    <row r="2447" spans="6:28">
      <c r="F2447" s="11"/>
      <c r="M2447" s="11"/>
      <c r="S2447" s="11"/>
      <c r="Z2447" s="11"/>
      <c r="AA2447" s="11"/>
      <c r="AB2447" s="11"/>
    </row>
    <row r="2448" spans="6:28">
      <c r="F2448" s="11"/>
      <c r="M2448" s="11"/>
      <c r="S2448" s="11"/>
      <c r="Z2448" s="11"/>
      <c r="AA2448" s="11"/>
      <c r="AB2448" s="11"/>
    </row>
    <row r="2449" spans="6:28">
      <c r="F2449" s="11"/>
      <c r="M2449" s="11"/>
      <c r="S2449" s="11"/>
      <c r="Z2449" s="11"/>
      <c r="AA2449" s="11"/>
      <c r="AB2449" s="11"/>
    </row>
    <row r="2450" spans="6:28">
      <c r="F2450" s="11"/>
      <c r="M2450" s="11"/>
      <c r="S2450" s="11"/>
      <c r="Z2450" s="11"/>
      <c r="AA2450" s="11"/>
      <c r="AB2450" s="11"/>
    </row>
    <row r="2451" spans="6:28">
      <c r="F2451" s="11"/>
      <c r="M2451" s="11"/>
      <c r="S2451" s="11"/>
      <c r="Z2451" s="11"/>
      <c r="AA2451" s="11"/>
      <c r="AB2451" s="11"/>
    </row>
    <row r="2452" spans="6:28">
      <c r="F2452" s="11"/>
      <c r="M2452" s="11"/>
      <c r="S2452" s="11"/>
      <c r="Z2452" s="11"/>
      <c r="AA2452" s="11"/>
      <c r="AB2452" s="11"/>
    </row>
    <row r="2453" spans="6:28">
      <c r="F2453" s="11"/>
      <c r="M2453" s="11"/>
      <c r="S2453" s="11"/>
      <c r="Z2453" s="11"/>
      <c r="AA2453" s="11"/>
      <c r="AB2453" s="11"/>
    </row>
    <row r="2454" spans="6:28">
      <c r="F2454" s="11"/>
      <c r="M2454" s="11"/>
      <c r="S2454" s="11"/>
      <c r="Z2454" s="11"/>
      <c r="AA2454" s="11"/>
      <c r="AB2454" s="11"/>
    </row>
    <row r="2455" spans="6:28">
      <c r="F2455" s="11"/>
      <c r="M2455" s="11"/>
      <c r="S2455" s="11"/>
      <c r="Z2455" s="11"/>
      <c r="AA2455" s="11"/>
      <c r="AB2455" s="11"/>
    </row>
    <row r="2456" spans="6:28">
      <c r="F2456" s="11"/>
      <c r="M2456" s="11"/>
      <c r="S2456" s="11"/>
      <c r="Z2456" s="11"/>
      <c r="AA2456" s="11"/>
      <c r="AB2456" s="11"/>
    </row>
    <row r="2457" spans="6:28">
      <c r="F2457" s="11"/>
      <c r="M2457" s="11"/>
      <c r="S2457" s="11"/>
      <c r="Z2457" s="11"/>
      <c r="AA2457" s="11"/>
      <c r="AB2457" s="11"/>
    </row>
    <row r="2458" spans="6:28">
      <c r="F2458" s="11"/>
      <c r="M2458" s="11"/>
      <c r="S2458" s="11"/>
      <c r="Z2458" s="11"/>
      <c r="AA2458" s="11"/>
      <c r="AB2458" s="11"/>
    </row>
    <row r="2459" spans="6:28">
      <c r="F2459" s="11"/>
      <c r="M2459" s="11"/>
      <c r="S2459" s="11"/>
      <c r="Z2459" s="11"/>
      <c r="AA2459" s="11"/>
      <c r="AB2459" s="11"/>
    </row>
    <row r="2460" spans="6:28">
      <c r="F2460" s="11"/>
      <c r="M2460" s="11"/>
      <c r="S2460" s="11"/>
      <c r="Z2460" s="11"/>
      <c r="AA2460" s="11"/>
      <c r="AB2460" s="11"/>
    </row>
    <row r="2461" spans="6:28">
      <c r="F2461" s="11"/>
      <c r="M2461" s="11"/>
      <c r="S2461" s="11"/>
      <c r="Z2461" s="11"/>
      <c r="AA2461" s="11"/>
      <c r="AB2461" s="11"/>
    </row>
    <row r="2462" spans="6:28">
      <c r="F2462" s="11"/>
      <c r="M2462" s="11"/>
      <c r="S2462" s="11"/>
      <c r="Z2462" s="11"/>
      <c r="AA2462" s="11"/>
      <c r="AB2462" s="11"/>
    </row>
    <row r="2463" spans="6:28">
      <c r="F2463" s="11"/>
      <c r="M2463" s="11"/>
      <c r="S2463" s="11"/>
      <c r="Z2463" s="11"/>
      <c r="AA2463" s="11"/>
      <c r="AB2463" s="11"/>
    </row>
    <row r="2464" spans="6:28">
      <c r="F2464" s="11"/>
      <c r="M2464" s="11"/>
      <c r="S2464" s="11"/>
      <c r="Z2464" s="11"/>
      <c r="AA2464" s="11"/>
      <c r="AB2464" s="11"/>
    </row>
    <row r="2465" spans="6:28">
      <c r="F2465" s="11"/>
      <c r="M2465" s="11"/>
      <c r="S2465" s="11"/>
      <c r="Z2465" s="11"/>
      <c r="AA2465" s="11"/>
      <c r="AB2465" s="11"/>
    </row>
    <row r="2466" spans="6:28">
      <c r="F2466" s="11"/>
      <c r="M2466" s="11"/>
      <c r="S2466" s="11"/>
      <c r="Z2466" s="11"/>
      <c r="AA2466" s="11"/>
      <c r="AB2466" s="11"/>
    </row>
    <row r="2467" spans="6:28">
      <c r="F2467" s="11"/>
      <c r="M2467" s="11"/>
      <c r="S2467" s="11"/>
      <c r="Z2467" s="11"/>
      <c r="AA2467" s="11"/>
      <c r="AB2467" s="11"/>
    </row>
    <row r="2468" spans="6:28">
      <c r="F2468" s="11"/>
      <c r="M2468" s="11"/>
      <c r="S2468" s="11"/>
      <c r="Z2468" s="11"/>
      <c r="AA2468" s="11"/>
      <c r="AB2468" s="11"/>
    </row>
    <row r="2469" spans="6:28">
      <c r="F2469" s="11"/>
      <c r="M2469" s="11"/>
      <c r="S2469" s="11"/>
      <c r="Z2469" s="11"/>
      <c r="AA2469" s="11"/>
      <c r="AB2469" s="11"/>
    </row>
    <row r="2470" spans="6:28">
      <c r="F2470" s="11"/>
      <c r="M2470" s="11"/>
      <c r="S2470" s="11"/>
      <c r="Z2470" s="11"/>
      <c r="AA2470" s="11"/>
      <c r="AB2470" s="11"/>
    </row>
    <row r="2471" spans="6:28">
      <c r="F2471" s="11"/>
      <c r="M2471" s="11"/>
      <c r="S2471" s="11"/>
      <c r="Z2471" s="11"/>
      <c r="AA2471" s="11"/>
      <c r="AB2471" s="11"/>
    </row>
    <row r="2472" spans="6:28">
      <c r="F2472" s="11"/>
      <c r="M2472" s="11"/>
      <c r="S2472" s="11"/>
      <c r="Z2472" s="11"/>
      <c r="AA2472" s="11"/>
      <c r="AB2472" s="11"/>
    </row>
    <row r="2473" spans="6:28">
      <c r="F2473" s="11"/>
      <c r="M2473" s="11"/>
      <c r="S2473" s="11"/>
      <c r="Z2473" s="11"/>
      <c r="AA2473" s="11"/>
      <c r="AB2473" s="11"/>
    </row>
    <row r="2474" spans="6:28">
      <c r="F2474" s="11"/>
      <c r="M2474" s="11"/>
      <c r="S2474" s="11"/>
      <c r="Z2474" s="11"/>
      <c r="AA2474" s="11"/>
      <c r="AB2474" s="11"/>
    </row>
    <row r="2475" spans="6:28">
      <c r="F2475" s="11"/>
      <c r="M2475" s="11"/>
      <c r="S2475" s="11"/>
      <c r="Z2475" s="11"/>
      <c r="AA2475" s="11"/>
      <c r="AB2475" s="11"/>
    </row>
    <row r="2476" spans="6:28">
      <c r="F2476" s="11"/>
      <c r="M2476" s="11"/>
      <c r="S2476" s="11"/>
      <c r="Z2476" s="11"/>
      <c r="AA2476" s="11"/>
      <c r="AB2476" s="11"/>
    </row>
    <row r="2477" spans="6:28">
      <c r="F2477" s="11"/>
      <c r="M2477" s="11"/>
      <c r="S2477" s="11"/>
      <c r="Z2477" s="11"/>
      <c r="AA2477" s="11"/>
      <c r="AB2477" s="11"/>
    </row>
    <row r="2478" spans="6:28">
      <c r="F2478" s="11"/>
      <c r="M2478" s="11"/>
      <c r="S2478" s="11"/>
      <c r="Z2478" s="11"/>
      <c r="AA2478" s="11"/>
      <c r="AB2478" s="11"/>
    </row>
    <row r="2479" spans="6:28">
      <c r="F2479" s="11"/>
      <c r="M2479" s="11"/>
      <c r="S2479" s="11"/>
      <c r="Z2479" s="11"/>
      <c r="AA2479" s="11"/>
      <c r="AB2479" s="11"/>
    </row>
    <row r="2480" spans="6:28">
      <c r="F2480" s="11"/>
      <c r="M2480" s="11"/>
      <c r="S2480" s="11"/>
      <c r="Z2480" s="11"/>
      <c r="AA2480" s="11"/>
      <c r="AB2480" s="11"/>
    </row>
    <row r="2481" spans="6:28">
      <c r="F2481" s="11"/>
      <c r="M2481" s="11"/>
      <c r="S2481" s="11"/>
      <c r="Z2481" s="11"/>
      <c r="AA2481" s="11"/>
      <c r="AB2481" s="11"/>
    </row>
    <row r="2482" spans="6:28">
      <c r="F2482" s="11"/>
      <c r="M2482" s="11"/>
      <c r="S2482" s="11"/>
      <c r="Z2482" s="11"/>
      <c r="AA2482" s="11"/>
      <c r="AB2482" s="11"/>
    </row>
    <row r="2483" spans="6:28">
      <c r="F2483" s="11"/>
      <c r="M2483" s="11"/>
      <c r="S2483" s="11"/>
      <c r="Z2483" s="11"/>
      <c r="AA2483" s="11"/>
      <c r="AB2483" s="11"/>
    </row>
    <row r="2484" spans="6:28">
      <c r="F2484" s="11"/>
      <c r="M2484" s="11"/>
      <c r="S2484" s="11"/>
      <c r="Z2484" s="11"/>
      <c r="AA2484" s="11"/>
      <c r="AB2484" s="11"/>
    </row>
    <row r="2485" spans="6:28">
      <c r="F2485" s="11"/>
      <c r="M2485" s="11"/>
      <c r="S2485" s="11"/>
      <c r="Z2485" s="11"/>
      <c r="AA2485" s="11"/>
      <c r="AB2485" s="11"/>
    </row>
    <row r="2486" spans="6:28">
      <c r="F2486" s="11"/>
      <c r="M2486" s="11"/>
      <c r="S2486" s="11"/>
      <c r="Z2486" s="11"/>
      <c r="AA2486" s="11"/>
      <c r="AB2486" s="11"/>
    </row>
    <row r="2487" spans="6:28">
      <c r="F2487" s="11"/>
      <c r="M2487" s="11"/>
      <c r="S2487" s="11"/>
      <c r="Z2487" s="11"/>
      <c r="AA2487" s="11"/>
      <c r="AB2487" s="11"/>
    </row>
    <row r="2488" spans="6:28">
      <c r="F2488" s="11"/>
      <c r="M2488" s="11"/>
      <c r="S2488" s="11"/>
      <c r="Z2488" s="11"/>
      <c r="AA2488" s="11"/>
      <c r="AB2488" s="11"/>
    </row>
    <row r="2489" spans="6:28">
      <c r="F2489" s="11"/>
      <c r="M2489" s="11"/>
      <c r="S2489" s="11"/>
      <c r="Z2489" s="11"/>
      <c r="AA2489" s="11"/>
      <c r="AB2489" s="11"/>
    </row>
    <row r="2490" spans="6:28">
      <c r="F2490" s="11"/>
      <c r="M2490" s="11"/>
      <c r="S2490" s="11"/>
      <c r="Z2490" s="11"/>
      <c r="AA2490" s="11"/>
      <c r="AB2490" s="11"/>
    </row>
    <row r="2491" spans="6:28">
      <c r="F2491" s="11"/>
      <c r="M2491" s="11"/>
      <c r="S2491" s="11"/>
      <c r="Z2491" s="11"/>
      <c r="AA2491" s="11"/>
      <c r="AB2491" s="11"/>
    </row>
    <row r="2492" spans="6:28">
      <c r="F2492" s="11"/>
      <c r="M2492" s="11"/>
      <c r="S2492" s="11"/>
      <c r="Z2492" s="11"/>
      <c r="AA2492" s="11"/>
      <c r="AB2492" s="11"/>
    </row>
    <row r="2493" spans="6:28">
      <c r="F2493" s="11"/>
      <c r="M2493" s="11"/>
      <c r="S2493" s="11"/>
      <c r="Z2493" s="11"/>
      <c r="AA2493" s="11"/>
      <c r="AB2493" s="11"/>
    </row>
    <row r="2494" spans="6:28">
      <c r="F2494" s="11"/>
      <c r="M2494" s="11"/>
      <c r="S2494" s="11"/>
      <c r="Z2494" s="11"/>
      <c r="AA2494" s="11"/>
      <c r="AB2494" s="11"/>
    </row>
    <row r="2495" spans="6:28">
      <c r="F2495" s="11"/>
      <c r="M2495" s="11"/>
      <c r="S2495" s="11"/>
      <c r="Z2495" s="11"/>
      <c r="AA2495" s="11"/>
      <c r="AB2495" s="11"/>
    </row>
    <row r="2496" spans="6:28">
      <c r="F2496" s="11"/>
      <c r="M2496" s="11"/>
      <c r="S2496" s="11"/>
      <c r="Z2496" s="11"/>
      <c r="AA2496" s="11"/>
      <c r="AB2496" s="11"/>
    </row>
    <row r="2497" spans="6:28">
      <c r="F2497" s="11"/>
      <c r="M2497" s="11"/>
      <c r="S2497" s="11"/>
      <c r="Z2497" s="11"/>
      <c r="AA2497" s="11"/>
      <c r="AB2497" s="11"/>
    </row>
    <row r="2498" spans="6:28">
      <c r="F2498" s="11"/>
      <c r="M2498" s="11"/>
      <c r="S2498" s="11"/>
      <c r="Z2498" s="11"/>
      <c r="AA2498" s="11"/>
      <c r="AB2498" s="11"/>
    </row>
    <row r="2499" spans="6:28">
      <c r="F2499" s="11"/>
      <c r="M2499" s="11"/>
      <c r="S2499" s="11"/>
      <c r="Z2499" s="11"/>
      <c r="AA2499" s="11"/>
      <c r="AB2499" s="11"/>
    </row>
    <row r="2500" spans="6:28">
      <c r="F2500" s="11"/>
      <c r="M2500" s="11"/>
      <c r="S2500" s="11"/>
      <c r="Z2500" s="11"/>
      <c r="AA2500" s="11"/>
      <c r="AB2500" s="11"/>
    </row>
    <row r="2501" spans="6:28">
      <c r="F2501" s="11"/>
      <c r="M2501" s="11"/>
      <c r="S2501" s="11"/>
      <c r="Z2501" s="11"/>
      <c r="AA2501" s="11"/>
      <c r="AB2501" s="11"/>
    </row>
    <row r="2502" spans="6:28">
      <c r="F2502" s="11"/>
      <c r="M2502" s="11"/>
      <c r="S2502" s="11"/>
      <c r="Z2502" s="11"/>
      <c r="AA2502" s="11"/>
      <c r="AB2502" s="11"/>
    </row>
    <row r="2503" spans="6:28">
      <c r="F2503" s="11"/>
      <c r="M2503" s="11"/>
      <c r="S2503" s="11"/>
      <c r="Z2503" s="11"/>
      <c r="AA2503" s="11"/>
      <c r="AB2503" s="11"/>
    </row>
    <row r="2504" spans="6:28">
      <c r="F2504" s="11"/>
      <c r="M2504" s="11"/>
      <c r="S2504" s="11"/>
      <c r="Z2504" s="11"/>
      <c r="AA2504" s="11"/>
      <c r="AB2504" s="11"/>
    </row>
    <row r="2505" spans="6:28">
      <c r="F2505" s="11"/>
      <c r="M2505" s="11"/>
      <c r="S2505" s="11"/>
      <c r="Z2505" s="11"/>
      <c r="AA2505" s="11"/>
      <c r="AB2505" s="11"/>
    </row>
    <row r="2506" spans="6:28">
      <c r="F2506" s="11"/>
      <c r="M2506" s="11"/>
      <c r="S2506" s="11"/>
      <c r="Z2506" s="11"/>
      <c r="AA2506" s="11"/>
      <c r="AB2506" s="11"/>
    </row>
    <row r="2507" spans="6:28">
      <c r="F2507" s="11"/>
      <c r="M2507" s="11"/>
      <c r="S2507" s="11"/>
      <c r="Z2507" s="11"/>
      <c r="AA2507" s="11"/>
      <c r="AB2507" s="11"/>
    </row>
    <row r="2508" spans="6:28">
      <c r="F2508" s="11"/>
      <c r="M2508" s="11"/>
      <c r="S2508" s="11"/>
      <c r="Z2508" s="11"/>
      <c r="AA2508" s="11"/>
      <c r="AB2508" s="11"/>
    </row>
    <row r="2509" spans="6:28">
      <c r="F2509" s="11"/>
      <c r="M2509" s="11"/>
      <c r="S2509" s="11"/>
      <c r="Z2509" s="11"/>
      <c r="AA2509" s="11"/>
      <c r="AB2509" s="11"/>
    </row>
    <row r="2510" spans="6:28">
      <c r="F2510" s="11"/>
      <c r="M2510" s="11"/>
      <c r="S2510" s="11"/>
      <c r="Z2510" s="11"/>
      <c r="AA2510" s="11"/>
      <c r="AB2510" s="11"/>
    </row>
    <row r="2511" spans="6:28">
      <c r="F2511" s="11"/>
      <c r="M2511" s="11"/>
      <c r="S2511" s="11"/>
      <c r="Z2511" s="11"/>
      <c r="AA2511" s="11"/>
      <c r="AB2511" s="11"/>
    </row>
    <row r="2512" spans="6:28">
      <c r="F2512" s="11"/>
      <c r="M2512" s="11"/>
      <c r="S2512" s="11"/>
      <c r="Z2512" s="11"/>
      <c r="AA2512" s="11"/>
      <c r="AB2512" s="11"/>
    </row>
    <row r="2513" spans="6:28">
      <c r="F2513" s="11"/>
      <c r="M2513" s="11"/>
      <c r="S2513" s="11"/>
      <c r="Z2513" s="11"/>
      <c r="AA2513" s="11"/>
      <c r="AB2513" s="11"/>
    </row>
    <row r="2514" spans="6:28">
      <c r="F2514" s="11"/>
      <c r="M2514" s="11"/>
      <c r="S2514" s="11"/>
      <c r="Z2514" s="11"/>
      <c r="AA2514" s="11"/>
      <c r="AB2514" s="11"/>
    </row>
    <row r="2515" spans="6:28">
      <c r="F2515" s="11"/>
      <c r="M2515" s="11"/>
      <c r="S2515" s="11"/>
      <c r="Z2515" s="11"/>
      <c r="AA2515" s="11"/>
      <c r="AB2515" s="11"/>
    </row>
    <row r="2516" spans="6:28">
      <c r="F2516" s="11"/>
      <c r="M2516" s="11"/>
      <c r="S2516" s="11"/>
      <c r="Z2516" s="11"/>
      <c r="AA2516" s="11"/>
      <c r="AB2516" s="11"/>
    </row>
    <row r="2517" spans="6:28">
      <c r="F2517" s="11"/>
      <c r="M2517" s="11"/>
      <c r="S2517" s="11"/>
      <c r="Z2517" s="11"/>
      <c r="AA2517" s="11"/>
      <c r="AB2517" s="11"/>
    </row>
    <row r="2518" spans="6:28">
      <c r="F2518" s="11"/>
      <c r="M2518" s="11"/>
      <c r="S2518" s="11"/>
      <c r="Z2518" s="11"/>
      <c r="AA2518" s="11"/>
      <c r="AB2518" s="11"/>
    </row>
    <row r="2519" spans="6:28">
      <c r="F2519" s="11"/>
      <c r="M2519" s="11"/>
      <c r="S2519" s="11"/>
      <c r="Z2519" s="11"/>
      <c r="AA2519" s="11"/>
      <c r="AB2519" s="11"/>
    </row>
    <row r="2520" spans="6:28">
      <c r="F2520" s="11"/>
      <c r="M2520" s="11"/>
      <c r="S2520" s="11"/>
      <c r="Z2520" s="11"/>
      <c r="AA2520" s="11"/>
      <c r="AB2520" s="11"/>
    </row>
    <row r="2521" spans="6:28">
      <c r="F2521" s="11"/>
      <c r="M2521" s="11"/>
      <c r="S2521" s="11"/>
      <c r="Z2521" s="11"/>
      <c r="AA2521" s="11"/>
      <c r="AB2521" s="11"/>
    </row>
    <row r="2522" spans="6:28">
      <c r="F2522" s="11"/>
      <c r="M2522" s="11"/>
      <c r="S2522" s="11"/>
      <c r="Z2522" s="11"/>
      <c r="AA2522" s="11"/>
      <c r="AB2522" s="11"/>
    </row>
    <row r="2523" spans="6:28">
      <c r="F2523" s="11"/>
      <c r="M2523" s="11"/>
      <c r="S2523" s="11"/>
      <c r="Z2523" s="11"/>
      <c r="AA2523" s="11"/>
      <c r="AB2523" s="11"/>
    </row>
    <row r="2524" spans="6:28">
      <c r="F2524" s="11"/>
      <c r="M2524" s="11"/>
      <c r="S2524" s="11"/>
      <c r="Z2524" s="11"/>
      <c r="AA2524" s="11"/>
      <c r="AB2524" s="11"/>
    </row>
    <row r="2525" spans="6:28">
      <c r="F2525" s="11"/>
      <c r="M2525" s="11"/>
      <c r="S2525" s="11"/>
      <c r="Z2525" s="11"/>
      <c r="AA2525" s="11"/>
      <c r="AB2525" s="11"/>
    </row>
    <row r="2526" spans="6:28">
      <c r="F2526" s="11"/>
      <c r="M2526" s="11"/>
      <c r="S2526" s="11"/>
      <c r="Z2526" s="11"/>
      <c r="AA2526" s="11"/>
      <c r="AB2526" s="11"/>
    </row>
    <row r="2527" spans="6:28">
      <c r="F2527" s="11"/>
      <c r="M2527" s="11"/>
      <c r="S2527" s="11"/>
      <c r="Z2527" s="11"/>
      <c r="AA2527" s="11"/>
      <c r="AB2527" s="11"/>
    </row>
    <row r="2528" spans="6:28">
      <c r="F2528" s="11"/>
      <c r="M2528" s="11"/>
      <c r="S2528" s="11"/>
      <c r="Z2528" s="11"/>
      <c r="AA2528" s="11"/>
      <c r="AB2528" s="11"/>
    </row>
    <row r="2529" spans="6:28">
      <c r="F2529" s="11"/>
      <c r="M2529" s="11"/>
      <c r="S2529" s="11"/>
      <c r="Z2529" s="11"/>
      <c r="AA2529" s="11"/>
      <c r="AB2529" s="11"/>
    </row>
    <row r="2530" spans="6:28">
      <c r="F2530" s="11"/>
      <c r="M2530" s="11"/>
      <c r="S2530" s="11"/>
      <c r="Z2530" s="11"/>
      <c r="AA2530" s="11"/>
      <c r="AB2530" s="11"/>
    </row>
    <row r="2531" spans="6:28">
      <c r="F2531" s="11"/>
      <c r="M2531" s="11"/>
      <c r="S2531" s="11"/>
      <c r="Z2531" s="11"/>
      <c r="AA2531" s="11"/>
      <c r="AB2531" s="11"/>
    </row>
    <row r="2532" spans="6:28">
      <c r="F2532" s="11"/>
      <c r="M2532" s="11"/>
      <c r="S2532" s="11"/>
      <c r="Z2532" s="11"/>
      <c r="AA2532" s="11"/>
      <c r="AB2532" s="11"/>
    </row>
    <row r="2533" spans="6:28">
      <c r="F2533" s="11"/>
      <c r="M2533" s="11"/>
      <c r="S2533" s="11"/>
      <c r="Z2533" s="11"/>
      <c r="AA2533" s="11"/>
      <c r="AB2533" s="11"/>
    </row>
    <row r="2534" spans="6:28">
      <c r="F2534" s="11"/>
      <c r="M2534" s="11"/>
      <c r="S2534" s="11"/>
      <c r="Z2534" s="11"/>
      <c r="AA2534" s="11"/>
      <c r="AB2534" s="11"/>
    </row>
    <row r="2535" spans="6:28">
      <c r="F2535" s="11"/>
      <c r="M2535" s="11"/>
      <c r="S2535" s="11"/>
      <c r="Z2535" s="11"/>
      <c r="AA2535" s="11"/>
      <c r="AB2535" s="11"/>
    </row>
    <row r="2536" spans="6:28">
      <c r="F2536" s="11"/>
      <c r="M2536" s="11"/>
      <c r="S2536" s="11"/>
      <c r="Z2536" s="11"/>
      <c r="AA2536" s="11"/>
      <c r="AB2536" s="11"/>
    </row>
    <row r="2537" spans="6:28">
      <c r="F2537" s="11"/>
      <c r="M2537" s="11"/>
      <c r="S2537" s="11"/>
      <c r="Z2537" s="11"/>
      <c r="AA2537" s="11"/>
      <c r="AB2537" s="11"/>
    </row>
    <row r="2538" spans="6:28">
      <c r="F2538" s="11"/>
      <c r="M2538" s="11"/>
      <c r="S2538" s="11"/>
      <c r="Z2538" s="11"/>
      <c r="AA2538" s="11"/>
      <c r="AB2538" s="11"/>
    </row>
    <row r="2539" spans="6:28">
      <c r="F2539" s="11"/>
      <c r="M2539" s="11"/>
      <c r="S2539" s="11"/>
      <c r="Z2539" s="11"/>
      <c r="AA2539" s="11"/>
      <c r="AB2539" s="11"/>
    </row>
    <row r="2540" spans="6:28">
      <c r="F2540" s="11"/>
      <c r="M2540" s="11"/>
      <c r="S2540" s="11"/>
      <c r="Z2540" s="11"/>
      <c r="AA2540" s="11"/>
      <c r="AB2540" s="11"/>
    </row>
    <row r="2541" spans="6:28">
      <c r="F2541" s="11"/>
      <c r="M2541" s="11"/>
      <c r="S2541" s="11"/>
      <c r="Z2541" s="11"/>
      <c r="AA2541" s="11"/>
      <c r="AB2541" s="11"/>
    </row>
    <row r="2542" spans="6:28">
      <c r="F2542" s="11"/>
      <c r="M2542" s="11"/>
      <c r="S2542" s="11"/>
      <c r="Z2542" s="11"/>
      <c r="AA2542" s="11"/>
      <c r="AB2542" s="11"/>
    </row>
    <row r="2543" spans="6:28">
      <c r="F2543" s="11"/>
      <c r="M2543" s="11"/>
      <c r="S2543" s="11"/>
      <c r="Z2543" s="11"/>
      <c r="AA2543" s="11"/>
      <c r="AB2543" s="11"/>
    </row>
    <row r="2544" spans="6:28">
      <c r="F2544" s="11"/>
      <c r="M2544" s="11"/>
      <c r="S2544" s="11"/>
      <c r="Z2544" s="11"/>
      <c r="AA2544" s="11"/>
      <c r="AB2544" s="11"/>
    </row>
    <row r="2545" spans="6:28">
      <c r="F2545" s="11"/>
      <c r="M2545" s="11"/>
      <c r="S2545" s="11"/>
      <c r="Z2545" s="11"/>
      <c r="AA2545" s="11"/>
      <c r="AB2545" s="11"/>
    </row>
    <row r="2546" spans="6:28">
      <c r="F2546" s="11"/>
      <c r="M2546" s="11"/>
      <c r="S2546" s="11"/>
      <c r="Z2546" s="11"/>
      <c r="AA2546" s="11"/>
      <c r="AB2546" s="11"/>
    </row>
    <row r="2547" spans="6:28">
      <c r="F2547" s="11"/>
      <c r="M2547" s="11"/>
      <c r="S2547" s="11"/>
      <c r="Z2547" s="11"/>
      <c r="AA2547" s="11"/>
      <c r="AB2547" s="11"/>
    </row>
    <row r="2548" spans="6:28">
      <c r="F2548" s="11"/>
      <c r="M2548" s="11"/>
      <c r="S2548" s="11"/>
      <c r="Z2548" s="11"/>
      <c r="AA2548" s="11"/>
      <c r="AB2548" s="11"/>
    </row>
    <row r="2549" spans="6:28">
      <c r="F2549" s="11"/>
      <c r="M2549" s="11"/>
      <c r="S2549" s="11"/>
      <c r="Z2549" s="11"/>
      <c r="AA2549" s="11"/>
      <c r="AB2549" s="11"/>
    </row>
    <row r="2550" spans="6:28">
      <c r="F2550" s="11"/>
      <c r="M2550" s="11"/>
      <c r="S2550" s="11"/>
      <c r="Z2550" s="11"/>
      <c r="AA2550" s="11"/>
      <c r="AB2550" s="11"/>
    </row>
    <row r="2551" spans="6:28">
      <c r="F2551" s="11"/>
      <c r="M2551" s="11"/>
      <c r="S2551" s="11"/>
      <c r="Z2551" s="11"/>
      <c r="AA2551" s="11"/>
      <c r="AB2551" s="11"/>
    </row>
    <row r="2552" spans="6:28">
      <c r="F2552" s="11"/>
      <c r="M2552" s="11"/>
      <c r="S2552" s="11"/>
      <c r="Z2552" s="11"/>
      <c r="AA2552" s="11"/>
      <c r="AB2552" s="11"/>
    </row>
    <row r="2553" spans="6:28">
      <c r="F2553" s="11"/>
      <c r="M2553" s="11"/>
      <c r="S2553" s="11"/>
      <c r="Z2553" s="11"/>
      <c r="AA2553" s="11"/>
      <c r="AB2553" s="11"/>
    </row>
    <row r="2554" spans="6:28">
      <c r="F2554" s="11"/>
      <c r="M2554" s="11"/>
      <c r="S2554" s="11"/>
      <c r="Z2554" s="11"/>
      <c r="AA2554" s="11"/>
      <c r="AB2554" s="11"/>
    </row>
    <row r="2555" spans="6:28">
      <c r="F2555" s="11"/>
      <c r="M2555" s="11"/>
      <c r="S2555" s="11"/>
      <c r="Z2555" s="11"/>
      <c r="AA2555" s="11"/>
      <c r="AB2555" s="11"/>
    </row>
    <row r="2556" spans="6:28">
      <c r="F2556" s="11"/>
      <c r="M2556" s="11"/>
      <c r="S2556" s="11"/>
      <c r="Z2556" s="11"/>
      <c r="AA2556" s="11"/>
      <c r="AB2556" s="11"/>
    </row>
    <row r="2557" spans="6:28">
      <c r="F2557" s="11"/>
      <c r="M2557" s="11"/>
      <c r="S2557" s="11"/>
      <c r="Z2557" s="11"/>
      <c r="AA2557" s="11"/>
      <c r="AB2557" s="11"/>
    </row>
    <row r="2558" spans="6:28">
      <c r="F2558" s="11"/>
      <c r="M2558" s="11"/>
      <c r="S2558" s="11"/>
      <c r="Z2558" s="11"/>
      <c r="AA2558" s="11"/>
      <c r="AB2558" s="11"/>
    </row>
    <row r="2559" spans="6:28">
      <c r="F2559" s="11"/>
      <c r="M2559" s="11"/>
      <c r="S2559" s="11"/>
      <c r="Z2559" s="11"/>
      <c r="AA2559" s="11"/>
      <c r="AB2559" s="11"/>
    </row>
    <row r="2560" spans="6:28">
      <c r="F2560" s="11"/>
      <c r="M2560" s="11"/>
      <c r="S2560" s="11"/>
      <c r="Z2560" s="11"/>
      <c r="AA2560" s="11"/>
      <c r="AB2560" s="11"/>
    </row>
    <row r="2561" spans="6:28">
      <c r="F2561" s="11"/>
      <c r="M2561" s="11"/>
      <c r="S2561" s="11"/>
      <c r="Z2561" s="11"/>
      <c r="AA2561" s="11"/>
      <c r="AB2561" s="11"/>
    </row>
    <row r="2562" spans="6:28">
      <c r="F2562" s="11"/>
      <c r="M2562" s="11"/>
      <c r="S2562" s="11"/>
      <c r="Z2562" s="11"/>
      <c r="AA2562" s="11"/>
      <c r="AB2562" s="11"/>
    </row>
    <row r="2563" spans="6:28">
      <c r="F2563" s="11"/>
      <c r="M2563" s="11"/>
      <c r="S2563" s="11"/>
      <c r="Z2563" s="11"/>
      <c r="AA2563" s="11"/>
      <c r="AB2563" s="11"/>
    </row>
    <row r="2564" spans="6:28">
      <c r="F2564" s="11"/>
      <c r="M2564" s="11"/>
      <c r="S2564" s="11"/>
      <c r="Z2564" s="11"/>
      <c r="AA2564" s="11"/>
      <c r="AB2564" s="11"/>
    </row>
    <row r="2565" spans="6:28">
      <c r="F2565" s="11"/>
      <c r="M2565" s="11"/>
      <c r="S2565" s="11"/>
      <c r="Z2565" s="11"/>
      <c r="AA2565" s="11"/>
      <c r="AB2565" s="11"/>
    </row>
    <row r="2566" spans="6:28">
      <c r="F2566" s="11"/>
      <c r="M2566" s="11"/>
      <c r="S2566" s="11"/>
      <c r="Z2566" s="11"/>
      <c r="AA2566" s="11"/>
      <c r="AB2566" s="11"/>
    </row>
    <row r="2567" spans="6:28">
      <c r="F2567" s="11"/>
      <c r="M2567" s="11"/>
      <c r="S2567" s="11"/>
      <c r="Z2567" s="11"/>
      <c r="AA2567" s="11"/>
      <c r="AB2567" s="11"/>
    </row>
    <row r="2568" spans="6:28">
      <c r="F2568" s="11"/>
      <c r="M2568" s="11"/>
      <c r="S2568" s="11"/>
      <c r="Z2568" s="11"/>
      <c r="AA2568" s="11"/>
      <c r="AB2568" s="11"/>
    </row>
    <row r="2569" spans="6:28">
      <c r="F2569" s="11"/>
      <c r="M2569" s="11"/>
      <c r="S2569" s="11"/>
      <c r="Z2569" s="11"/>
      <c r="AA2569" s="11"/>
      <c r="AB2569" s="11"/>
    </row>
    <row r="2570" spans="6:28">
      <c r="F2570" s="11"/>
      <c r="M2570" s="11"/>
      <c r="S2570" s="11"/>
      <c r="Z2570" s="11"/>
      <c r="AA2570" s="11"/>
      <c r="AB2570" s="11"/>
    </row>
    <row r="2571" spans="6:28">
      <c r="F2571" s="11"/>
      <c r="M2571" s="11"/>
      <c r="S2571" s="11"/>
      <c r="Z2571" s="11"/>
      <c r="AA2571" s="11"/>
      <c r="AB2571" s="11"/>
    </row>
    <row r="2572" spans="6:28">
      <c r="F2572" s="11"/>
      <c r="M2572" s="11"/>
      <c r="S2572" s="11"/>
      <c r="Z2572" s="11"/>
      <c r="AA2572" s="11"/>
      <c r="AB2572" s="11"/>
    </row>
    <row r="2573" spans="6:28">
      <c r="F2573" s="11"/>
      <c r="M2573" s="11"/>
      <c r="S2573" s="11"/>
      <c r="Z2573" s="11"/>
      <c r="AA2573" s="11"/>
      <c r="AB2573" s="11"/>
    </row>
    <row r="2574" spans="6:28">
      <c r="F2574" s="11"/>
      <c r="M2574" s="11"/>
      <c r="S2574" s="11"/>
      <c r="Z2574" s="11"/>
      <c r="AA2574" s="11"/>
      <c r="AB2574" s="11"/>
    </row>
    <row r="2575" spans="6:28">
      <c r="F2575" s="11"/>
      <c r="M2575" s="11"/>
      <c r="S2575" s="11"/>
      <c r="Z2575" s="11"/>
      <c r="AA2575" s="11"/>
      <c r="AB2575" s="11"/>
    </row>
    <row r="2576" spans="6:28">
      <c r="F2576" s="11"/>
      <c r="M2576" s="11"/>
      <c r="S2576" s="11"/>
      <c r="Z2576" s="11"/>
      <c r="AA2576" s="11"/>
      <c r="AB2576" s="11"/>
    </row>
    <row r="2577" spans="6:28">
      <c r="F2577" s="11"/>
      <c r="M2577" s="11"/>
      <c r="S2577" s="11"/>
      <c r="Z2577" s="11"/>
      <c r="AA2577" s="11"/>
      <c r="AB2577" s="11"/>
    </row>
    <row r="2578" spans="6:28">
      <c r="F2578" s="11"/>
      <c r="M2578" s="11"/>
      <c r="S2578" s="11"/>
      <c r="Z2578" s="11"/>
      <c r="AA2578" s="11"/>
      <c r="AB2578" s="11"/>
    </row>
    <row r="2579" spans="6:28">
      <c r="F2579" s="11"/>
      <c r="M2579" s="11"/>
      <c r="S2579" s="11"/>
      <c r="Z2579" s="11"/>
      <c r="AA2579" s="11"/>
      <c r="AB2579" s="11"/>
    </row>
    <row r="2580" spans="6:28">
      <c r="F2580" s="11"/>
      <c r="M2580" s="11"/>
      <c r="S2580" s="11"/>
      <c r="Z2580" s="11"/>
      <c r="AA2580" s="11"/>
      <c r="AB2580" s="11"/>
    </row>
    <row r="2581" spans="6:28">
      <c r="F2581" s="11"/>
      <c r="M2581" s="11"/>
      <c r="S2581" s="11"/>
      <c r="Z2581" s="11"/>
      <c r="AA2581" s="11"/>
      <c r="AB2581" s="11"/>
    </row>
    <row r="2582" spans="6:28">
      <c r="F2582" s="11"/>
      <c r="M2582" s="11"/>
      <c r="S2582" s="11"/>
      <c r="Z2582" s="11"/>
      <c r="AA2582" s="11"/>
      <c r="AB2582" s="11"/>
    </row>
    <row r="2583" spans="6:28">
      <c r="F2583" s="11"/>
      <c r="M2583" s="11"/>
      <c r="S2583" s="11"/>
      <c r="Z2583" s="11"/>
      <c r="AA2583" s="11"/>
      <c r="AB2583" s="11"/>
    </row>
    <row r="2584" spans="6:28">
      <c r="F2584" s="11"/>
      <c r="M2584" s="11"/>
      <c r="S2584" s="11"/>
      <c r="Z2584" s="11"/>
      <c r="AA2584" s="11"/>
      <c r="AB2584" s="11"/>
    </row>
    <row r="2585" spans="6:28">
      <c r="F2585" s="11"/>
      <c r="M2585" s="11"/>
      <c r="S2585" s="11"/>
      <c r="Z2585" s="11"/>
      <c r="AA2585" s="11"/>
      <c r="AB2585" s="11"/>
    </row>
    <row r="2586" spans="6:28">
      <c r="F2586" s="11"/>
      <c r="M2586" s="11"/>
      <c r="S2586" s="11"/>
      <c r="Z2586" s="11"/>
      <c r="AA2586" s="11"/>
      <c r="AB2586" s="11"/>
    </row>
    <row r="2587" spans="6:28">
      <c r="F2587" s="11"/>
      <c r="M2587" s="11"/>
      <c r="S2587" s="11"/>
      <c r="Z2587" s="11"/>
      <c r="AA2587" s="11"/>
      <c r="AB2587" s="11"/>
    </row>
    <row r="2588" spans="6:28">
      <c r="F2588" s="11"/>
      <c r="M2588" s="11"/>
      <c r="S2588" s="11"/>
      <c r="Z2588" s="11"/>
      <c r="AA2588" s="11"/>
      <c r="AB2588" s="11"/>
    </row>
    <row r="2589" spans="6:28">
      <c r="F2589" s="11"/>
      <c r="M2589" s="11"/>
      <c r="S2589" s="11"/>
      <c r="Z2589" s="11"/>
      <c r="AA2589" s="11"/>
      <c r="AB2589" s="11"/>
    </row>
    <row r="2590" spans="6:28">
      <c r="F2590" s="11"/>
      <c r="M2590" s="11"/>
      <c r="S2590" s="11"/>
      <c r="Z2590" s="11"/>
      <c r="AA2590" s="11"/>
      <c r="AB2590" s="11"/>
    </row>
    <row r="2591" spans="6:28">
      <c r="F2591" s="11"/>
      <c r="M2591" s="11"/>
      <c r="S2591" s="11"/>
      <c r="Z2591" s="11"/>
      <c r="AA2591" s="11"/>
      <c r="AB2591" s="11"/>
    </row>
    <row r="2592" spans="6:28">
      <c r="F2592" s="11"/>
      <c r="M2592" s="11"/>
      <c r="S2592" s="11"/>
      <c r="Z2592" s="11"/>
      <c r="AA2592" s="11"/>
      <c r="AB2592" s="11"/>
    </row>
    <row r="2593" spans="6:28">
      <c r="F2593" s="11"/>
      <c r="M2593" s="11"/>
      <c r="S2593" s="11"/>
      <c r="Z2593" s="11"/>
      <c r="AA2593" s="11"/>
      <c r="AB2593" s="11"/>
    </row>
    <row r="2594" spans="6:28">
      <c r="F2594" s="11"/>
      <c r="M2594" s="11"/>
      <c r="S2594" s="11"/>
      <c r="Z2594" s="11"/>
      <c r="AA2594" s="11"/>
      <c r="AB2594" s="11"/>
    </row>
    <row r="2595" spans="6:28">
      <c r="F2595" s="11"/>
      <c r="M2595" s="11"/>
      <c r="S2595" s="11"/>
      <c r="Z2595" s="11"/>
      <c r="AA2595" s="11"/>
      <c r="AB2595" s="11"/>
    </row>
    <row r="2596" spans="6:28">
      <c r="F2596" s="11"/>
      <c r="M2596" s="11"/>
      <c r="S2596" s="11"/>
      <c r="Z2596" s="11"/>
      <c r="AA2596" s="11"/>
      <c r="AB2596" s="11"/>
    </row>
    <row r="2597" spans="6:28">
      <c r="F2597" s="11"/>
      <c r="M2597" s="11"/>
      <c r="S2597" s="11"/>
      <c r="Z2597" s="11"/>
      <c r="AA2597" s="11"/>
      <c r="AB2597" s="11"/>
    </row>
    <row r="2598" spans="6:28">
      <c r="F2598" s="11"/>
      <c r="M2598" s="11"/>
      <c r="S2598" s="11"/>
      <c r="Z2598" s="11"/>
      <c r="AA2598" s="11"/>
      <c r="AB2598" s="11"/>
    </row>
    <row r="2599" spans="6:28">
      <c r="F2599" s="11"/>
      <c r="M2599" s="11"/>
      <c r="S2599" s="11"/>
      <c r="Z2599" s="11"/>
      <c r="AA2599" s="11"/>
      <c r="AB2599" s="11"/>
    </row>
    <row r="2600" spans="6:28">
      <c r="F2600" s="11"/>
      <c r="M2600" s="11"/>
      <c r="S2600" s="11"/>
      <c r="Z2600" s="11"/>
      <c r="AA2600" s="11"/>
      <c r="AB2600" s="11"/>
    </row>
    <row r="2601" spans="6:28">
      <c r="F2601" s="11"/>
      <c r="M2601" s="11"/>
      <c r="S2601" s="11"/>
      <c r="Z2601" s="11"/>
      <c r="AA2601" s="11"/>
      <c r="AB2601" s="11"/>
    </row>
    <row r="2602" spans="6:28">
      <c r="F2602" s="11"/>
      <c r="M2602" s="11"/>
      <c r="S2602" s="11"/>
      <c r="Z2602" s="11"/>
      <c r="AA2602" s="11"/>
      <c r="AB2602" s="11"/>
    </row>
    <row r="2603" spans="6:28">
      <c r="F2603" s="11"/>
      <c r="M2603" s="11"/>
      <c r="S2603" s="11"/>
      <c r="Z2603" s="11"/>
      <c r="AA2603" s="11"/>
      <c r="AB2603" s="11"/>
    </row>
    <row r="2604" spans="6:28">
      <c r="F2604" s="11"/>
      <c r="M2604" s="11"/>
      <c r="S2604" s="11"/>
      <c r="Z2604" s="11"/>
      <c r="AA2604" s="11"/>
      <c r="AB2604" s="11"/>
    </row>
    <row r="2605" spans="6:28">
      <c r="F2605" s="11"/>
      <c r="M2605" s="11"/>
      <c r="S2605" s="11"/>
      <c r="Z2605" s="11"/>
      <c r="AA2605" s="11"/>
      <c r="AB2605" s="11"/>
    </row>
    <row r="2606" spans="6:28">
      <c r="F2606" s="11"/>
      <c r="M2606" s="11"/>
      <c r="S2606" s="11"/>
      <c r="Z2606" s="11"/>
      <c r="AA2606" s="11"/>
      <c r="AB2606" s="11"/>
    </row>
    <row r="2607" spans="6:28">
      <c r="F2607" s="11"/>
      <c r="M2607" s="11"/>
      <c r="S2607" s="11"/>
      <c r="Z2607" s="11"/>
      <c r="AA2607" s="11"/>
      <c r="AB2607" s="11"/>
    </row>
    <row r="2608" spans="6:28">
      <c r="F2608" s="11"/>
      <c r="M2608" s="11"/>
      <c r="S2608" s="11"/>
      <c r="Z2608" s="11"/>
      <c r="AA2608" s="11"/>
      <c r="AB2608" s="11"/>
    </row>
    <row r="2609" spans="6:28">
      <c r="F2609" s="11"/>
      <c r="M2609" s="11"/>
      <c r="S2609" s="11"/>
      <c r="Z2609" s="11"/>
      <c r="AA2609" s="11"/>
      <c r="AB2609" s="11"/>
    </row>
    <row r="2610" spans="6:28">
      <c r="F2610" s="11"/>
      <c r="M2610" s="11"/>
      <c r="S2610" s="11"/>
      <c r="Z2610" s="11"/>
      <c r="AA2610" s="11"/>
      <c r="AB2610" s="11"/>
    </row>
    <row r="2611" spans="6:28">
      <c r="F2611" s="11"/>
      <c r="M2611" s="11"/>
      <c r="S2611" s="11"/>
      <c r="Z2611" s="11"/>
      <c r="AA2611" s="11"/>
      <c r="AB2611" s="11"/>
    </row>
    <row r="2612" spans="6:28">
      <c r="F2612" s="11"/>
      <c r="M2612" s="11"/>
      <c r="S2612" s="11"/>
      <c r="Z2612" s="11"/>
      <c r="AA2612" s="11"/>
      <c r="AB2612" s="11"/>
    </row>
    <row r="2613" spans="6:28">
      <c r="F2613" s="11"/>
      <c r="M2613" s="11"/>
      <c r="S2613" s="11"/>
      <c r="Z2613" s="11"/>
      <c r="AA2613" s="11"/>
      <c r="AB2613" s="11"/>
    </row>
    <row r="2614" spans="6:28">
      <c r="F2614" s="11"/>
      <c r="M2614" s="11"/>
      <c r="S2614" s="11"/>
      <c r="Z2614" s="11"/>
      <c r="AA2614" s="11"/>
      <c r="AB2614" s="11"/>
    </row>
    <row r="2615" spans="6:28">
      <c r="F2615" s="11"/>
      <c r="M2615" s="11"/>
      <c r="S2615" s="11"/>
      <c r="Z2615" s="11"/>
      <c r="AA2615" s="11"/>
      <c r="AB2615" s="11"/>
    </row>
    <row r="2616" spans="6:28">
      <c r="F2616" s="11"/>
      <c r="M2616" s="11"/>
      <c r="S2616" s="11"/>
      <c r="Z2616" s="11"/>
      <c r="AA2616" s="11"/>
      <c r="AB2616" s="11"/>
    </row>
    <row r="2617" spans="6:28">
      <c r="F2617" s="11"/>
      <c r="M2617" s="11"/>
      <c r="S2617" s="11"/>
      <c r="Z2617" s="11"/>
      <c r="AA2617" s="11"/>
      <c r="AB2617" s="11"/>
    </row>
    <row r="2618" spans="6:28">
      <c r="F2618" s="11"/>
      <c r="M2618" s="11"/>
      <c r="S2618" s="11"/>
      <c r="Z2618" s="11"/>
      <c r="AA2618" s="11"/>
      <c r="AB2618" s="11"/>
    </row>
    <row r="2619" spans="6:28">
      <c r="F2619" s="11"/>
      <c r="M2619" s="11"/>
      <c r="S2619" s="11"/>
      <c r="Z2619" s="11"/>
      <c r="AA2619" s="11"/>
      <c r="AB2619" s="11"/>
    </row>
    <row r="2620" spans="6:28">
      <c r="F2620" s="11"/>
      <c r="M2620" s="11"/>
      <c r="S2620" s="11"/>
      <c r="Z2620" s="11"/>
      <c r="AA2620" s="11"/>
      <c r="AB2620" s="11"/>
    </row>
    <row r="2621" spans="6:28">
      <c r="F2621" s="11"/>
      <c r="M2621" s="11"/>
      <c r="S2621" s="11"/>
      <c r="Z2621" s="11"/>
      <c r="AA2621" s="11"/>
      <c r="AB2621" s="11"/>
    </row>
    <row r="2622" spans="6:28">
      <c r="F2622" s="11"/>
      <c r="M2622" s="11"/>
      <c r="S2622" s="11"/>
      <c r="Z2622" s="11"/>
      <c r="AA2622" s="11"/>
      <c r="AB2622" s="11"/>
    </row>
    <row r="2623" spans="6:28">
      <c r="F2623" s="11"/>
      <c r="M2623" s="11"/>
      <c r="S2623" s="11"/>
      <c r="Z2623" s="11"/>
      <c r="AA2623" s="11"/>
      <c r="AB2623" s="11"/>
    </row>
    <row r="2624" spans="6:28">
      <c r="F2624" s="11"/>
      <c r="M2624" s="11"/>
      <c r="S2624" s="11"/>
      <c r="Z2624" s="11"/>
      <c r="AA2624" s="11"/>
      <c r="AB2624" s="11"/>
    </row>
    <row r="2625" spans="6:28">
      <c r="F2625" s="11"/>
      <c r="M2625" s="11"/>
      <c r="S2625" s="11"/>
      <c r="Z2625" s="11"/>
      <c r="AA2625" s="11"/>
      <c r="AB2625" s="11"/>
    </row>
    <row r="2626" spans="6:28">
      <c r="F2626" s="11"/>
      <c r="M2626" s="11"/>
      <c r="S2626" s="11"/>
      <c r="Z2626" s="11"/>
      <c r="AA2626" s="11"/>
      <c r="AB2626" s="11"/>
    </row>
    <row r="2627" spans="6:28">
      <c r="F2627" s="11"/>
      <c r="M2627" s="11"/>
      <c r="S2627" s="11"/>
      <c r="Z2627" s="11"/>
      <c r="AA2627" s="11"/>
      <c r="AB2627" s="11"/>
    </row>
    <row r="2628" spans="6:28">
      <c r="F2628" s="11"/>
      <c r="M2628" s="11"/>
      <c r="S2628" s="11"/>
      <c r="Z2628" s="11"/>
      <c r="AA2628" s="11"/>
      <c r="AB2628" s="11"/>
    </row>
    <row r="2629" spans="6:28">
      <c r="F2629" s="11"/>
      <c r="M2629" s="11"/>
      <c r="S2629" s="11"/>
      <c r="Z2629" s="11"/>
      <c r="AA2629" s="11"/>
      <c r="AB2629" s="11"/>
    </row>
    <row r="2630" spans="6:28">
      <c r="F2630" s="11"/>
      <c r="M2630" s="11"/>
      <c r="S2630" s="11"/>
      <c r="Z2630" s="11"/>
      <c r="AA2630" s="11"/>
      <c r="AB2630" s="11"/>
    </row>
    <row r="2631" spans="6:28">
      <c r="F2631" s="11"/>
      <c r="M2631" s="11"/>
      <c r="S2631" s="11"/>
      <c r="Z2631" s="11"/>
      <c r="AA2631" s="11"/>
      <c r="AB2631" s="11"/>
    </row>
    <row r="2632" spans="6:28">
      <c r="F2632" s="11"/>
      <c r="M2632" s="11"/>
      <c r="S2632" s="11"/>
      <c r="Z2632" s="11"/>
      <c r="AA2632" s="11"/>
      <c r="AB2632" s="11"/>
    </row>
    <row r="2633" spans="6:28">
      <c r="F2633" s="11"/>
      <c r="M2633" s="11"/>
      <c r="S2633" s="11"/>
      <c r="Z2633" s="11"/>
      <c r="AA2633" s="11"/>
      <c r="AB2633" s="11"/>
    </row>
    <row r="2634" spans="6:28">
      <c r="F2634" s="11"/>
      <c r="M2634" s="11"/>
      <c r="S2634" s="11"/>
      <c r="Z2634" s="11"/>
      <c r="AA2634" s="11"/>
      <c r="AB2634" s="11"/>
    </row>
    <row r="2635" spans="6:28">
      <c r="F2635" s="11"/>
      <c r="M2635" s="11"/>
      <c r="S2635" s="11"/>
      <c r="Z2635" s="11"/>
      <c r="AA2635" s="11"/>
      <c r="AB2635" s="11"/>
    </row>
    <row r="2636" spans="6:28">
      <c r="F2636" s="11"/>
      <c r="M2636" s="11"/>
      <c r="S2636" s="11"/>
      <c r="Z2636" s="11"/>
      <c r="AA2636" s="11"/>
      <c r="AB2636" s="11"/>
    </row>
    <row r="2637" spans="6:28">
      <c r="F2637" s="11"/>
      <c r="M2637" s="11"/>
      <c r="S2637" s="11"/>
      <c r="Z2637" s="11"/>
      <c r="AA2637" s="11"/>
      <c r="AB2637" s="11"/>
    </row>
    <row r="2638" spans="6:28">
      <c r="F2638" s="11"/>
      <c r="M2638" s="11"/>
      <c r="S2638" s="11"/>
      <c r="Z2638" s="11"/>
      <c r="AA2638" s="11"/>
      <c r="AB2638" s="11"/>
    </row>
    <row r="2639" spans="6:28">
      <c r="F2639" s="11"/>
      <c r="M2639" s="11"/>
      <c r="S2639" s="11"/>
      <c r="Z2639" s="11"/>
      <c r="AA2639" s="11"/>
      <c r="AB2639" s="11"/>
    </row>
    <row r="2640" spans="6:28">
      <c r="F2640" s="11"/>
      <c r="M2640" s="11"/>
      <c r="S2640" s="11"/>
      <c r="Z2640" s="11"/>
      <c r="AA2640" s="11"/>
      <c r="AB2640" s="11"/>
    </row>
    <row r="2641" spans="6:28">
      <c r="F2641" s="11"/>
      <c r="M2641" s="11"/>
      <c r="S2641" s="11"/>
      <c r="Z2641" s="11"/>
      <c r="AA2641" s="11"/>
      <c r="AB2641" s="11"/>
    </row>
    <row r="2642" spans="6:28">
      <c r="F2642" s="11"/>
      <c r="M2642" s="11"/>
      <c r="S2642" s="11"/>
      <c r="Z2642" s="11"/>
      <c r="AA2642" s="11"/>
      <c r="AB2642" s="11"/>
    </row>
    <row r="2643" spans="6:28">
      <c r="F2643" s="11"/>
      <c r="M2643" s="11"/>
      <c r="S2643" s="11"/>
      <c r="Z2643" s="11"/>
      <c r="AA2643" s="11"/>
      <c r="AB2643" s="11"/>
    </row>
    <row r="2644" spans="6:28">
      <c r="F2644" s="11"/>
      <c r="M2644" s="11"/>
      <c r="S2644" s="11"/>
      <c r="Z2644" s="11"/>
      <c r="AA2644" s="11"/>
      <c r="AB2644" s="11"/>
    </row>
    <row r="2645" spans="6:28">
      <c r="F2645" s="11"/>
      <c r="M2645" s="11"/>
      <c r="S2645" s="11"/>
      <c r="Z2645" s="11"/>
      <c r="AA2645" s="11"/>
      <c r="AB2645" s="11"/>
    </row>
    <row r="2646" spans="6:28">
      <c r="F2646" s="11"/>
      <c r="M2646" s="11"/>
      <c r="S2646" s="11"/>
      <c r="Z2646" s="11"/>
      <c r="AA2646" s="11"/>
      <c r="AB2646" s="11"/>
    </row>
    <row r="2647" spans="6:28">
      <c r="F2647" s="11"/>
      <c r="M2647" s="11"/>
      <c r="S2647" s="11"/>
      <c r="Z2647" s="11"/>
      <c r="AA2647" s="11"/>
      <c r="AB2647" s="11"/>
    </row>
    <row r="2648" spans="6:28">
      <c r="F2648" s="11"/>
      <c r="M2648" s="11"/>
      <c r="S2648" s="11"/>
      <c r="Z2648" s="11"/>
      <c r="AA2648" s="11"/>
      <c r="AB2648" s="11"/>
    </row>
    <row r="2649" spans="6:28">
      <c r="F2649" s="11"/>
      <c r="M2649" s="11"/>
      <c r="S2649" s="11"/>
      <c r="Z2649" s="11"/>
      <c r="AA2649" s="11"/>
      <c r="AB2649" s="11"/>
    </row>
    <row r="2650" spans="6:28">
      <c r="F2650" s="11"/>
      <c r="M2650" s="11"/>
      <c r="S2650" s="11"/>
      <c r="Z2650" s="11"/>
      <c r="AA2650" s="11"/>
      <c r="AB2650" s="11"/>
    </row>
    <row r="2651" spans="6:28">
      <c r="F2651" s="11"/>
      <c r="M2651" s="11"/>
      <c r="S2651" s="11"/>
      <c r="Z2651" s="11"/>
      <c r="AA2651" s="11"/>
      <c r="AB2651" s="11"/>
    </row>
    <row r="2652" spans="6:28">
      <c r="F2652" s="11"/>
      <c r="M2652" s="11"/>
      <c r="S2652" s="11"/>
      <c r="Z2652" s="11"/>
      <c r="AA2652" s="11"/>
      <c r="AB2652" s="11"/>
    </row>
    <row r="2653" spans="6:28">
      <c r="F2653" s="11"/>
      <c r="M2653" s="11"/>
      <c r="S2653" s="11"/>
      <c r="Z2653" s="11"/>
      <c r="AA2653" s="11"/>
      <c r="AB2653" s="11"/>
    </row>
    <row r="2654" spans="6:28">
      <c r="F2654" s="11"/>
      <c r="M2654" s="11"/>
      <c r="S2654" s="11"/>
      <c r="Z2654" s="11"/>
      <c r="AA2654" s="11"/>
      <c r="AB2654" s="11"/>
    </row>
    <row r="2655" spans="6:28">
      <c r="F2655" s="11"/>
      <c r="M2655" s="11"/>
      <c r="S2655" s="11"/>
      <c r="Z2655" s="11"/>
      <c r="AA2655" s="11"/>
      <c r="AB2655" s="11"/>
    </row>
    <row r="2656" spans="6:28">
      <c r="F2656" s="11"/>
      <c r="M2656" s="11"/>
      <c r="S2656" s="11"/>
      <c r="Z2656" s="11"/>
      <c r="AA2656" s="11"/>
      <c r="AB2656" s="11"/>
    </row>
    <row r="2657" spans="6:28">
      <c r="F2657" s="11"/>
      <c r="M2657" s="11"/>
      <c r="S2657" s="11"/>
      <c r="Z2657" s="11"/>
      <c r="AA2657" s="11"/>
      <c r="AB2657" s="11"/>
    </row>
    <row r="2658" spans="6:28">
      <c r="F2658" s="11"/>
      <c r="M2658" s="11"/>
      <c r="S2658" s="11"/>
      <c r="Z2658" s="11"/>
      <c r="AA2658" s="11"/>
      <c r="AB2658" s="11"/>
    </row>
    <row r="2659" spans="6:28">
      <c r="F2659" s="11"/>
      <c r="M2659" s="11"/>
      <c r="S2659" s="11"/>
      <c r="Z2659" s="11"/>
      <c r="AA2659" s="11"/>
      <c r="AB2659" s="11"/>
    </row>
    <row r="2660" spans="6:28">
      <c r="F2660" s="11"/>
      <c r="M2660" s="11"/>
      <c r="S2660" s="11"/>
      <c r="Z2660" s="11"/>
      <c r="AA2660" s="11"/>
      <c r="AB2660" s="11"/>
    </row>
    <row r="2661" spans="6:28">
      <c r="F2661" s="11"/>
      <c r="M2661" s="11"/>
      <c r="S2661" s="11"/>
      <c r="Z2661" s="11"/>
      <c r="AA2661" s="11"/>
      <c r="AB2661" s="11"/>
    </row>
    <row r="2662" spans="6:28">
      <c r="F2662" s="11"/>
      <c r="M2662" s="11"/>
      <c r="S2662" s="11"/>
      <c r="Z2662" s="11"/>
      <c r="AA2662" s="11"/>
      <c r="AB2662" s="11"/>
    </row>
    <row r="2663" spans="6:28">
      <c r="F2663" s="11"/>
      <c r="M2663" s="11"/>
      <c r="S2663" s="11"/>
      <c r="Z2663" s="11"/>
      <c r="AA2663" s="11"/>
      <c r="AB2663" s="11"/>
    </row>
    <row r="2664" spans="6:28">
      <c r="F2664" s="11"/>
      <c r="M2664" s="11"/>
      <c r="S2664" s="11"/>
      <c r="Z2664" s="11"/>
      <c r="AA2664" s="11"/>
      <c r="AB2664" s="11"/>
    </row>
    <row r="2665" spans="6:28">
      <c r="F2665" s="11"/>
      <c r="M2665" s="11"/>
      <c r="S2665" s="11"/>
      <c r="Z2665" s="11"/>
      <c r="AA2665" s="11"/>
      <c r="AB2665" s="11"/>
    </row>
    <row r="2666" spans="6:28">
      <c r="F2666" s="11"/>
      <c r="M2666" s="11"/>
      <c r="S2666" s="11"/>
      <c r="Z2666" s="11"/>
      <c r="AA2666" s="11"/>
      <c r="AB2666" s="11"/>
    </row>
    <row r="2667" spans="6:28">
      <c r="F2667" s="11"/>
      <c r="M2667" s="11"/>
      <c r="S2667" s="11"/>
      <c r="Z2667" s="11"/>
      <c r="AA2667" s="11"/>
      <c r="AB2667" s="11"/>
    </row>
    <row r="2668" spans="6:28">
      <c r="F2668" s="11"/>
      <c r="M2668" s="11"/>
      <c r="S2668" s="11"/>
      <c r="Z2668" s="11"/>
      <c r="AA2668" s="11"/>
      <c r="AB2668" s="11"/>
    </row>
    <row r="2669" spans="6:28">
      <c r="F2669" s="11"/>
      <c r="M2669" s="11"/>
      <c r="S2669" s="11"/>
      <c r="Z2669" s="11"/>
      <c r="AA2669" s="11"/>
      <c r="AB2669" s="11"/>
    </row>
    <row r="2670" spans="6:28">
      <c r="F2670" s="11"/>
      <c r="M2670" s="11"/>
      <c r="S2670" s="11"/>
      <c r="Z2670" s="11"/>
      <c r="AA2670" s="11"/>
      <c r="AB2670" s="11"/>
    </row>
    <row r="2671" spans="6:28">
      <c r="F2671" s="11"/>
      <c r="M2671" s="11"/>
      <c r="S2671" s="11"/>
      <c r="Z2671" s="11"/>
      <c r="AA2671" s="11"/>
      <c r="AB2671" s="11"/>
    </row>
    <row r="2672" spans="6:28">
      <c r="F2672" s="11"/>
      <c r="M2672" s="11"/>
      <c r="S2672" s="11"/>
      <c r="Z2672" s="11"/>
      <c r="AA2672" s="11"/>
      <c r="AB2672" s="11"/>
    </row>
    <row r="2673" spans="6:28">
      <c r="F2673" s="11"/>
      <c r="M2673" s="11"/>
      <c r="S2673" s="11"/>
      <c r="Z2673" s="11"/>
      <c r="AA2673" s="11"/>
      <c r="AB2673" s="11"/>
    </row>
    <row r="2674" spans="6:28">
      <c r="F2674" s="11"/>
      <c r="M2674" s="11"/>
      <c r="S2674" s="11"/>
      <c r="Z2674" s="11"/>
      <c r="AA2674" s="11"/>
      <c r="AB2674" s="11"/>
    </row>
    <row r="2675" spans="6:28">
      <c r="F2675" s="11"/>
      <c r="M2675" s="11"/>
      <c r="S2675" s="11"/>
      <c r="Z2675" s="11"/>
      <c r="AA2675" s="11"/>
      <c r="AB2675" s="11"/>
    </row>
    <row r="2676" spans="6:28">
      <c r="F2676" s="11"/>
      <c r="M2676" s="11"/>
      <c r="S2676" s="11"/>
      <c r="Z2676" s="11"/>
      <c r="AA2676" s="11"/>
      <c r="AB2676" s="11"/>
    </row>
    <row r="2677" spans="6:28">
      <c r="F2677" s="11"/>
      <c r="M2677" s="11"/>
      <c r="S2677" s="11"/>
      <c r="Z2677" s="11"/>
      <c r="AA2677" s="11"/>
      <c r="AB2677" s="11"/>
    </row>
    <row r="2678" spans="6:28">
      <c r="F2678" s="11"/>
      <c r="M2678" s="11"/>
      <c r="S2678" s="11"/>
      <c r="Z2678" s="11"/>
      <c r="AA2678" s="11"/>
      <c r="AB2678" s="11"/>
    </row>
    <row r="2679" spans="6:28">
      <c r="F2679" s="11"/>
      <c r="M2679" s="11"/>
      <c r="S2679" s="11"/>
      <c r="Z2679" s="11"/>
      <c r="AA2679" s="11"/>
      <c r="AB2679" s="11"/>
    </row>
    <row r="2680" spans="6:28">
      <c r="F2680" s="11"/>
      <c r="M2680" s="11"/>
      <c r="S2680" s="11"/>
      <c r="Z2680" s="11"/>
      <c r="AA2680" s="11"/>
      <c r="AB2680" s="11"/>
    </row>
    <row r="2681" spans="6:28">
      <c r="F2681" s="11"/>
      <c r="M2681" s="11"/>
      <c r="S2681" s="11"/>
      <c r="Z2681" s="11"/>
      <c r="AA2681" s="11"/>
      <c r="AB2681" s="11"/>
    </row>
    <row r="2682" spans="6:28">
      <c r="F2682" s="11"/>
      <c r="M2682" s="11"/>
      <c r="S2682" s="11"/>
      <c r="Z2682" s="11"/>
      <c r="AA2682" s="11"/>
      <c r="AB2682" s="11"/>
    </row>
    <row r="2683" spans="6:28">
      <c r="F2683" s="11"/>
      <c r="M2683" s="11"/>
      <c r="S2683" s="11"/>
      <c r="Z2683" s="11"/>
      <c r="AA2683" s="11"/>
      <c r="AB2683" s="11"/>
    </row>
    <row r="2684" spans="6:28">
      <c r="F2684" s="11"/>
      <c r="M2684" s="11"/>
      <c r="S2684" s="11"/>
      <c r="Z2684" s="11"/>
      <c r="AA2684" s="11"/>
      <c r="AB2684" s="11"/>
    </row>
    <row r="2685" spans="6:28">
      <c r="F2685" s="11"/>
      <c r="M2685" s="11"/>
      <c r="S2685" s="11"/>
      <c r="Z2685" s="11"/>
      <c r="AA2685" s="11"/>
      <c r="AB2685" s="11"/>
    </row>
    <row r="2686" spans="6:28">
      <c r="F2686" s="11"/>
      <c r="M2686" s="11"/>
      <c r="S2686" s="11"/>
      <c r="Z2686" s="11"/>
      <c r="AA2686" s="11"/>
      <c r="AB2686" s="11"/>
    </row>
    <row r="2687" spans="6:28">
      <c r="F2687" s="11"/>
      <c r="M2687" s="11"/>
      <c r="S2687" s="11"/>
      <c r="Z2687" s="11"/>
      <c r="AA2687" s="11"/>
      <c r="AB2687" s="11"/>
    </row>
    <row r="2688" spans="6:28">
      <c r="F2688" s="11"/>
      <c r="M2688" s="11"/>
      <c r="S2688" s="11"/>
      <c r="Z2688" s="11"/>
      <c r="AA2688" s="11"/>
      <c r="AB2688" s="11"/>
    </row>
    <row r="2689" spans="6:28">
      <c r="F2689" s="11"/>
      <c r="M2689" s="11"/>
      <c r="S2689" s="11"/>
      <c r="Z2689" s="11"/>
      <c r="AA2689" s="11"/>
      <c r="AB2689" s="11"/>
    </row>
    <row r="2690" spans="6:28">
      <c r="F2690" s="11"/>
      <c r="M2690" s="11"/>
      <c r="S2690" s="11"/>
      <c r="Z2690" s="11"/>
      <c r="AA2690" s="11"/>
      <c r="AB2690" s="11"/>
    </row>
    <row r="2691" spans="6:28">
      <c r="F2691" s="11"/>
      <c r="M2691" s="11"/>
      <c r="S2691" s="11"/>
      <c r="Z2691" s="11"/>
      <c r="AA2691" s="11"/>
      <c r="AB2691" s="11"/>
    </row>
    <row r="2692" spans="6:28">
      <c r="F2692" s="11"/>
      <c r="M2692" s="11"/>
      <c r="S2692" s="11"/>
      <c r="Z2692" s="11"/>
      <c r="AA2692" s="11"/>
      <c r="AB2692" s="11"/>
    </row>
    <row r="2693" spans="6:28">
      <c r="F2693" s="11"/>
      <c r="M2693" s="11"/>
      <c r="S2693" s="11"/>
      <c r="Z2693" s="11"/>
      <c r="AA2693" s="11"/>
      <c r="AB2693" s="11"/>
    </row>
    <row r="2694" spans="6:28">
      <c r="F2694" s="11"/>
      <c r="M2694" s="11"/>
      <c r="S2694" s="11"/>
      <c r="Z2694" s="11"/>
      <c r="AA2694" s="11"/>
      <c r="AB2694" s="11"/>
    </row>
    <row r="2695" spans="6:28">
      <c r="F2695" s="11"/>
      <c r="M2695" s="11"/>
      <c r="S2695" s="11"/>
      <c r="Z2695" s="11"/>
      <c r="AA2695" s="11"/>
      <c r="AB2695" s="11"/>
    </row>
    <row r="2696" spans="6:28">
      <c r="F2696" s="11"/>
      <c r="M2696" s="11"/>
      <c r="S2696" s="11"/>
      <c r="Z2696" s="11"/>
      <c r="AA2696" s="11"/>
      <c r="AB2696" s="11"/>
    </row>
    <row r="2697" spans="6:28">
      <c r="F2697" s="11"/>
      <c r="M2697" s="11"/>
      <c r="S2697" s="11"/>
      <c r="Z2697" s="11"/>
      <c r="AA2697" s="11"/>
      <c r="AB2697" s="11"/>
    </row>
    <row r="2698" spans="6:28">
      <c r="F2698" s="11"/>
      <c r="M2698" s="11"/>
      <c r="S2698" s="11"/>
      <c r="Z2698" s="11"/>
      <c r="AA2698" s="11"/>
      <c r="AB2698" s="11"/>
    </row>
    <row r="2699" spans="6:28">
      <c r="F2699" s="11"/>
      <c r="M2699" s="11"/>
      <c r="S2699" s="11"/>
      <c r="Z2699" s="11"/>
      <c r="AA2699" s="11"/>
      <c r="AB2699" s="11"/>
    </row>
    <row r="2700" spans="6:28">
      <c r="F2700" s="11"/>
      <c r="M2700" s="11"/>
      <c r="S2700" s="11"/>
      <c r="Z2700" s="11"/>
      <c r="AA2700" s="11"/>
      <c r="AB2700" s="11"/>
    </row>
    <row r="2701" spans="6:28">
      <c r="F2701" s="11"/>
      <c r="M2701" s="11"/>
      <c r="S2701" s="11"/>
      <c r="Z2701" s="11"/>
      <c r="AA2701" s="11"/>
      <c r="AB2701" s="11"/>
    </row>
    <row r="2702" spans="6:28">
      <c r="F2702" s="11"/>
      <c r="M2702" s="11"/>
      <c r="S2702" s="11"/>
      <c r="Z2702" s="11"/>
      <c r="AA2702" s="11"/>
      <c r="AB2702" s="11"/>
    </row>
    <row r="2703" spans="6:28">
      <c r="F2703" s="11"/>
      <c r="M2703" s="11"/>
      <c r="S2703" s="11"/>
      <c r="Z2703" s="11"/>
      <c r="AA2703" s="11"/>
      <c r="AB2703" s="11"/>
    </row>
    <row r="2704" spans="6:28">
      <c r="F2704" s="11"/>
      <c r="M2704" s="11"/>
      <c r="S2704" s="11"/>
      <c r="Z2704" s="11"/>
      <c r="AA2704" s="11"/>
      <c r="AB2704" s="11"/>
    </row>
    <row r="2705" spans="6:28">
      <c r="F2705" s="11"/>
      <c r="M2705" s="11"/>
      <c r="S2705" s="11"/>
      <c r="Z2705" s="11"/>
      <c r="AA2705" s="11"/>
      <c r="AB2705" s="11"/>
    </row>
    <row r="2706" spans="6:28">
      <c r="F2706" s="11"/>
      <c r="M2706" s="11"/>
      <c r="S2706" s="11"/>
      <c r="Z2706" s="11"/>
      <c r="AA2706" s="11"/>
      <c r="AB2706" s="11"/>
    </row>
    <row r="2707" spans="6:28">
      <c r="F2707" s="11"/>
      <c r="M2707" s="11"/>
      <c r="S2707" s="11"/>
      <c r="Z2707" s="11"/>
      <c r="AA2707" s="11"/>
      <c r="AB2707" s="11"/>
    </row>
    <row r="2708" spans="6:28">
      <c r="F2708" s="11"/>
      <c r="M2708" s="11"/>
      <c r="S2708" s="11"/>
      <c r="Z2708" s="11"/>
      <c r="AA2708" s="11"/>
      <c r="AB2708" s="11"/>
    </row>
    <row r="2709" spans="6:28">
      <c r="F2709" s="11"/>
      <c r="M2709" s="11"/>
      <c r="S2709" s="11"/>
      <c r="Z2709" s="11"/>
      <c r="AA2709" s="11"/>
      <c r="AB2709" s="11"/>
    </row>
    <row r="2710" spans="6:28">
      <c r="F2710" s="11"/>
      <c r="M2710" s="11"/>
      <c r="S2710" s="11"/>
      <c r="Z2710" s="11"/>
      <c r="AA2710" s="11"/>
      <c r="AB2710" s="11"/>
    </row>
    <row r="2711" spans="6:28">
      <c r="F2711" s="11"/>
      <c r="M2711" s="11"/>
      <c r="S2711" s="11"/>
      <c r="Z2711" s="11"/>
      <c r="AA2711" s="11"/>
      <c r="AB2711" s="11"/>
    </row>
    <row r="2712" spans="6:28">
      <c r="F2712" s="11"/>
      <c r="M2712" s="11"/>
      <c r="S2712" s="11"/>
      <c r="Z2712" s="11"/>
      <c r="AA2712" s="11"/>
      <c r="AB2712" s="11"/>
    </row>
    <row r="2713" spans="6:28">
      <c r="F2713" s="11"/>
      <c r="M2713" s="11"/>
      <c r="S2713" s="11"/>
      <c r="Z2713" s="11"/>
      <c r="AA2713" s="11"/>
      <c r="AB2713" s="11"/>
    </row>
    <row r="2714" spans="6:28">
      <c r="F2714" s="11"/>
      <c r="M2714" s="11"/>
      <c r="S2714" s="11"/>
      <c r="Z2714" s="11"/>
      <c r="AA2714" s="11"/>
      <c r="AB2714" s="11"/>
    </row>
    <row r="2715" spans="6:28">
      <c r="F2715" s="11"/>
      <c r="M2715" s="11"/>
      <c r="S2715" s="11"/>
      <c r="Z2715" s="11"/>
      <c r="AA2715" s="11"/>
      <c r="AB2715" s="11"/>
    </row>
    <row r="2716" spans="6:28">
      <c r="F2716" s="11"/>
      <c r="M2716" s="11"/>
      <c r="S2716" s="11"/>
      <c r="Z2716" s="11"/>
      <c r="AA2716" s="11"/>
      <c r="AB2716" s="11"/>
    </row>
    <row r="2717" spans="6:28">
      <c r="F2717" s="11"/>
      <c r="M2717" s="11"/>
      <c r="S2717" s="11"/>
      <c r="Z2717" s="11"/>
      <c r="AA2717" s="11"/>
      <c r="AB2717" s="11"/>
    </row>
    <row r="2718" spans="6:28">
      <c r="F2718" s="11"/>
      <c r="M2718" s="11"/>
      <c r="S2718" s="11"/>
      <c r="Z2718" s="11"/>
      <c r="AA2718" s="11"/>
      <c r="AB2718" s="11"/>
    </row>
    <row r="2719" spans="6:28">
      <c r="F2719" s="11"/>
      <c r="M2719" s="11"/>
      <c r="S2719" s="11"/>
      <c r="Z2719" s="11"/>
      <c r="AA2719" s="11"/>
      <c r="AB2719" s="11"/>
    </row>
    <row r="2720" spans="6:28">
      <c r="F2720" s="11"/>
      <c r="M2720" s="11"/>
      <c r="S2720" s="11"/>
      <c r="Z2720" s="11"/>
      <c r="AA2720" s="11"/>
      <c r="AB2720" s="11"/>
    </row>
    <row r="2721" spans="6:28">
      <c r="F2721" s="11"/>
      <c r="M2721" s="11"/>
      <c r="S2721" s="11"/>
      <c r="Z2721" s="11"/>
      <c r="AA2721" s="11"/>
      <c r="AB2721" s="11"/>
    </row>
    <row r="2722" spans="6:28">
      <c r="F2722" s="11"/>
      <c r="M2722" s="11"/>
      <c r="S2722" s="11"/>
      <c r="Z2722" s="11"/>
      <c r="AA2722" s="11"/>
      <c r="AB2722" s="11"/>
    </row>
    <row r="2723" spans="6:28">
      <c r="F2723" s="11"/>
      <c r="M2723" s="11"/>
      <c r="S2723" s="11"/>
      <c r="Z2723" s="11"/>
      <c r="AA2723" s="11"/>
      <c r="AB2723" s="11"/>
    </row>
    <row r="2724" spans="6:28">
      <c r="F2724" s="11"/>
      <c r="M2724" s="11"/>
      <c r="S2724" s="11"/>
      <c r="Z2724" s="11"/>
      <c r="AA2724" s="11"/>
      <c r="AB2724" s="11"/>
    </row>
    <row r="2725" spans="6:28">
      <c r="F2725" s="11"/>
      <c r="M2725" s="11"/>
      <c r="S2725" s="11"/>
      <c r="Z2725" s="11"/>
      <c r="AA2725" s="11"/>
      <c r="AB2725" s="11"/>
    </row>
    <row r="2726" spans="6:28">
      <c r="F2726" s="11"/>
      <c r="M2726" s="11"/>
      <c r="S2726" s="11"/>
      <c r="Z2726" s="11"/>
      <c r="AA2726" s="11"/>
      <c r="AB2726" s="11"/>
    </row>
    <row r="2727" spans="6:28">
      <c r="F2727" s="11"/>
      <c r="M2727" s="11"/>
      <c r="S2727" s="11"/>
      <c r="Z2727" s="11"/>
      <c r="AA2727" s="11"/>
      <c r="AB2727" s="11"/>
    </row>
    <row r="2728" spans="6:28">
      <c r="F2728" s="11"/>
      <c r="M2728" s="11"/>
      <c r="S2728" s="11"/>
      <c r="Z2728" s="11"/>
      <c r="AA2728" s="11"/>
      <c r="AB2728" s="11"/>
    </row>
    <row r="2729" spans="6:28">
      <c r="F2729" s="11"/>
      <c r="M2729" s="11"/>
      <c r="S2729" s="11"/>
      <c r="Z2729" s="11"/>
      <c r="AA2729" s="11"/>
      <c r="AB2729" s="11"/>
    </row>
    <row r="2730" spans="6:28">
      <c r="F2730" s="11"/>
      <c r="M2730" s="11"/>
      <c r="S2730" s="11"/>
      <c r="Z2730" s="11"/>
      <c r="AA2730" s="11"/>
      <c r="AB2730" s="11"/>
    </row>
    <row r="2731" spans="6:28">
      <c r="F2731" s="11"/>
      <c r="M2731" s="11"/>
      <c r="S2731" s="11"/>
      <c r="Z2731" s="11"/>
      <c r="AA2731" s="11"/>
      <c r="AB2731" s="11"/>
    </row>
    <row r="2732" spans="6:28">
      <c r="F2732" s="11"/>
      <c r="M2732" s="11"/>
      <c r="S2732" s="11"/>
      <c r="Z2732" s="11"/>
      <c r="AA2732" s="11"/>
      <c r="AB2732" s="11"/>
    </row>
    <row r="2733" spans="6:28">
      <c r="F2733" s="11"/>
      <c r="M2733" s="11"/>
      <c r="S2733" s="11"/>
      <c r="Z2733" s="11"/>
      <c r="AA2733" s="11"/>
      <c r="AB2733" s="11"/>
    </row>
    <row r="2734" spans="6:28">
      <c r="F2734" s="11"/>
      <c r="M2734" s="11"/>
      <c r="S2734" s="11"/>
      <c r="Z2734" s="11"/>
      <c r="AA2734" s="11"/>
      <c r="AB2734" s="11"/>
    </row>
    <row r="2735" spans="6:28">
      <c r="F2735" s="11"/>
      <c r="M2735" s="11"/>
      <c r="S2735" s="11"/>
      <c r="Z2735" s="11"/>
      <c r="AA2735" s="11"/>
      <c r="AB2735" s="11"/>
    </row>
    <row r="2736" spans="6:28">
      <c r="F2736" s="11"/>
      <c r="M2736" s="11"/>
      <c r="S2736" s="11"/>
      <c r="Z2736" s="11"/>
      <c r="AA2736" s="11"/>
      <c r="AB2736" s="11"/>
    </row>
    <row r="2737" spans="6:28">
      <c r="F2737" s="11"/>
      <c r="M2737" s="11"/>
      <c r="S2737" s="11"/>
      <c r="Z2737" s="11"/>
      <c r="AA2737" s="11"/>
      <c r="AB2737" s="11"/>
    </row>
    <row r="2738" spans="6:28">
      <c r="F2738" s="11"/>
      <c r="M2738" s="11"/>
      <c r="S2738" s="11"/>
      <c r="Z2738" s="11"/>
      <c r="AA2738" s="11"/>
      <c r="AB2738" s="11"/>
    </row>
    <row r="2739" spans="6:28">
      <c r="F2739" s="11"/>
      <c r="M2739" s="11"/>
      <c r="S2739" s="11"/>
      <c r="Z2739" s="11"/>
      <c r="AA2739" s="11"/>
      <c r="AB2739" s="11"/>
    </row>
    <row r="2740" spans="6:28">
      <c r="F2740" s="11"/>
      <c r="M2740" s="11"/>
      <c r="S2740" s="11"/>
      <c r="Z2740" s="11"/>
      <c r="AA2740" s="11"/>
      <c r="AB2740" s="11"/>
    </row>
    <row r="2741" spans="6:28">
      <c r="F2741" s="11"/>
      <c r="M2741" s="11"/>
      <c r="S2741" s="11"/>
      <c r="Z2741" s="11"/>
      <c r="AA2741" s="11"/>
      <c r="AB2741" s="11"/>
    </row>
    <row r="2742" spans="6:28">
      <c r="F2742" s="11"/>
      <c r="M2742" s="11"/>
      <c r="S2742" s="11"/>
      <c r="Z2742" s="11"/>
      <c r="AA2742" s="11"/>
      <c r="AB2742" s="11"/>
    </row>
    <row r="2743" spans="6:28">
      <c r="F2743" s="11"/>
      <c r="M2743" s="11"/>
      <c r="S2743" s="11"/>
      <c r="Z2743" s="11"/>
      <c r="AA2743" s="11"/>
      <c r="AB2743" s="11"/>
    </row>
    <row r="2744" spans="6:28">
      <c r="F2744" s="11"/>
      <c r="M2744" s="11"/>
      <c r="S2744" s="11"/>
      <c r="Z2744" s="11"/>
      <c r="AA2744" s="11"/>
      <c r="AB2744" s="11"/>
    </row>
    <row r="2745" spans="6:28">
      <c r="F2745" s="11"/>
      <c r="M2745" s="11"/>
      <c r="S2745" s="11"/>
      <c r="Z2745" s="11"/>
      <c r="AA2745" s="11"/>
      <c r="AB2745" s="11"/>
    </row>
    <row r="2746" spans="6:28">
      <c r="F2746" s="11"/>
      <c r="M2746" s="11"/>
      <c r="S2746" s="11"/>
      <c r="Z2746" s="11"/>
      <c r="AA2746" s="11"/>
      <c r="AB2746" s="11"/>
    </row>
    <row r="2747" spans="6:28">
      <c r="F2747" s="11"/>
      <c r="M2747" s="11"/>
      <c r="S2747" s="11"/>
      <c r="Z2747" s="11"/>
      <c r="AA2747" s="11"/>
      <c r="AB2747" s="11"/>
    </row>
    <row r="2748" spans="6:28">
      <c r="F2748" s="11"/>
      <c r="M2748" s="11"/>
      <c r="S2748" s="11"/>
      <c r="Z2748" s="11"/>
      <c r="AA2748" s="11"/>
      <c r="AB2748" s="11"/>
    </row>
    <row r="2749" spans="6:28">
      <c r="F2749" s="11"/>
      <c r="M2749" s="11"/>
      <c r="S2749" s="11"/>
      <c r="Z2749" s="11"/>
      <c r="AA2749" s="11"/>
      <c r="AB2749" s="11"/>
    </row>
    <row r="2750" spans="6:28">
      <c r="F2750" s="11"/>
      <c r="M2750" s="11"/>
      <c r="S2750" s="11"/>
      <c r="Z2750" s="11"/>
      <c r="AA2750" s="11"/>
      <c r="AB2750" s="11"/>
    </row>
    <row r="2751" spans="6:28">
      <c r="F2751" s="11"/>
      <c r="M2751" s="11"/>
      <c r="S2751" s="11"/>
      <c r="Z2751" s="11"/>
      <c r="AA2751" s="11"/>
      <c r="AB2751" s="11"/>
    </row>
    <row r="2752" spans="6:28">
      <c r="F2752" s="11"/>
      <c r="M2752" s="11"/>
      <c r="S2752" s="11"/>
      <c r="Z2752" s="11"/>
      <c r="AA2752" s="11"/>
      <c r="AB2752" s="11"/>
    </row>
    <row r="2753" spans="6:28">
      <c r="F2753" s="11"/>
      <c r="M2753" s="11"/>
      <c r="S2753" s="11"/>
      <c r="Z2753" s="11"/>
      <c r="AA2753" s="11"/>
      <c r="AB2753" s="11"/>
    </row>
    <row r="2754" spans="6:28">
      <c r="F2754" s="11"/>
      <c r="M2754" s="11"/>
      <c r="S2754" s="11"/>
      <c r="Z2754" s="11"/>
      <c r="AA2754" s="11"/>
      <c r="AB2754" s="11"/>
    </row>
    <row r="2755" spans="6:28">
      <c r="F2755" s="11"/>
      <c r="M2755" s="11"/>
      <c r="S2755" s="11"/>
      <c r="Z2755" s="11"/>
      <c r="AA2755" s="11"/>
      <c r="AB2755" s="11"/>
    </row>
    <row r="2756" spans="6:28">
      <c r="F2756" s="11"/>
      <c r="M2756" s="11"/>
      <c r="S2756" s="11"/>
      <c r="Z2756" s="11"/>
      <c r="AA2756" s="11"/>
      <c r="AB2756" s="11"/>
    </row>
    <row r="2757" spans="6:28">
      <c r="F2757" s="11"/>
      <c r="M2757" s="11"/>
      <c r="S2757" s="11"/>
      <c r="Z2757" s="11"/>
      <c r="AA2757" s="11"/>
      <c r="AB2757" s="11"/>
    </row>
    <row r="2758" spans="6:28">
      <c r="F2758" s="11"/>
      <c r="M2758" s="11"/>
      <c r="S2758" s="11"/>
      <c r="Z2758" s="11"/>
      <c r="AA2758" s="11"/>
      <c r="AB2758" s="11"/>
    </row>
    <row r="2759" spans="6:28">
      <c r="F2759" s="11"/>
      <c r="M2759" s="11"/>
      <c r="S2759" s="11"/>
      <c r="Z2759" s="11"/>
      <c r="AA2759" s="11"/>
      <c r="AB2759" s="11"/>
    </row>
    <row r="2760" spans="6:28">
      <c r="F2760" s="11"/>
      <c r="M2760" s="11"/>
      <c r="S2760" s="11"/>
      <c r="Z2760" s="11"/>
      <c r="AA2760" s="11"/>
      <c r="AB2760" s="11"/>
    </row>
    <row r="2761" spans="6:28">
      <c r="F2761" s="11"/>
      <c r="M2761" s="11"/>
      <c r="S2761" s="11"/>
      <c r="Z2761" s="11"/>
      <c r="AA2761" s="11"/>
      <c r="AB2761" s="11"/>
    </row>
    <row r="2762" spans="6:28">
      <c r="F2762" s="11"/>
      <c r="M2762" s="11"/>
      <c r="S2762" s="11"/>
      <c r="Z2762" s="11"/>
      <c r="AA2762" s="11"/>
      <c r="AB2762" s="11"/>
    </row>
    <row r="2763" spans="6:28">
      <c r="F2763" s="11"/>
      <c r="M2763" s="11"/>
      <c r="S2763" s="11"/>
      <c r="Z2763" s="11"/>
      <c r="AA2763" s="11"/>
      <c r="AB2763" s="11"/>
    </row>
    <row r="2764" spans="6:28">
      <c r="F2764" s="11"/>
      <c r="M2764" s="11"/>
      <c r="S2764" s="11"/>
      <c r="Z2764" s="11"/>
      <c r="AA2764" s="11"/>
      <c r="AB2764" s="11"/>
    </row>
    <row r="2765" spans="6:28">
      <c r="F2765" s="11"/>
      <c r="M2765" s="11"/>
      <c r="S2765" s="11"/>
      <c r="Z2765" s="11"/>
      <c r="AA2765" s="11"/>
      <c r="AB2765" s="11"/>
    </row>
    <row r="2766" spans="6:28">
      <c r="F2766" s="11"/>
      <c r="M2766" s="11"/>
      <c r="S2766" s="11"/>
      <c r="Z2766" s="11"/>
      <c r="AA2766" s="11"/>
      <c r="AB2766" s="11"/>
    </row>
    <row r="2767" spans="6:28">
      <c r="F2767" s="11"/>
      <c r="M2767" s="11"/>
      <c r="S2767" s="11"/>
      <c r="Z2767" s="11"/>
      <c r="AA2767" s="11"/>
      <c r="AB2767" s="11"/>
    </row>
    <row r="2768" spans="6:28">
      <c r="F2768" s="11"/>
      <c r="M2768" s="11"/>
      <c r="S2768" s="11"/>
      <c r="Z2768" s="11"/>
      <c r="AA2768" s="11"/>
      <c r="AB2768" s="11"/>
    </row>
    <row r="2769" spans="6:28">
      <c r="F2769" s="11"/>
      <c r="M2769" s="11"/>
      <c r="S2769" s="11"/>
      <c r="Z2769" s="11"/>
      <c r="AA2769" s="11"/>
      <c r="AB2769" s="11"/>
    </row>
    <row r="2770" spans="6:28">
      <c r="F2770" s="11"/>
      <c r="M2770" s="11"/>
      <c r="S2770" s="11"/>
      <c r="Z2770" s="11"/>
      <c r="AA2770" s="11"/>
      <c r="AB2770" s="11"/>
    </row>
    <row r="2771" spans="6:28">
      <c r="F2771" s="11"/>
      <c r="M2771" s="11"/>
      <c r="S2771" s="11"/>
      <c r="Z2771" s="11"/>
      <c r="AA2771" s="11"/>
      <c r="AB2771" s="11"/>
    </row>
    <row r="2772" spans="6:28">
      <c r="F2772" s="11"/>
      <c r="M2772" s="11"/>
      <c r="S2772" s="11"/>
      <c r="Z2772" s="11"/>
      <c r="AA2772" s="11"/>
      <c r="AB2772" s="11"/>
    </row>
    <row r="2773" spans="6:28">
      <c r="F2773" s="11"/>
      <c r="M2773" s="11"/>
      <c r="S2773" s="11"/>
      <c r="Z2773" s="11"/>
      <c r="AA2773" s="11"/>
      <c r="AB2773" s="11"/>
    </row>
    <row r="2774" spans="6:28">
      <c r="F2774" s="11"/>
      <c r="M2774" s="11"/>
      <c r="S2774" s="11"/>
      <c r="Z2774" s="11"/>
      <c r="AA2774" s="11"/>
      <c r="AB2774" s="11"/>
    </row>
    <row r="2775" spans="6:28">
      <c r="F2775" s="11"/>
      <c r="M2775" s="11"/>
      <c r="S2775" s="11"/>
      <c r="Z2775" s="11"/>
      <c r="AA2775" s="11"/>
      <c r="AB2775" s="11"/>
    </row>
    <row r="2776" spans="6:28">
      <c r="F2776" s="11"/>
      <c r="M2776" s="11"/>
      <c r="S2776" s="11"/>
      <c r="Z2776" s="11"/>
      <c r="AA2776" s="11"/>
      <c r="AB2776" s="11"/>
    </row>
    <row r="2777" spans="6:28">
      <c r="F2777" s="11"/>
      <c r="M2777" s="11"/>
      <c r="S2777" s="11"/>
      <c r="Z2777" s="11"/>
      <c r="AA2777" s="11"/>
      <c r="AB2777" s="11"/>
    </row>
    <row r="2778" spans="6:28">
      <c r="F2778" s="11"/>
      <c r="M2778" s="11"/>
      <c r="S2778" s="11"/>
      <c r="Z2778" s="11"/>
      <c r="AA2778" s="11"/>
      <c r="AB2778" s="11"/>
    </row>
    <row r="2779" spans="6:28">
      <c r="F2779" s="11"/>
      <c r="M2779" s="11"/>
      <c r="S2779" s="11"/>
      <c r="Z2779" s="11"/>
      <c r="AA2779" s="11"/>
      <c r="AB2779" s="11"/>
    </row>
    <row r="2780" spans="6:28">
      <c r="F2780" s="11"/>
      <c r="M2780" s="11"/>
      <c r="S2780" s="11"/>
      <c r="Z2780" s="11"/>
      <c r="AA2780" s="11"/>
      <c r="AB2780" s="11"/>
    </row>
    <row r="2781" spans="6:28">
      <c r="F2781" s="11"/>
      <c r="M2781" s="11"/>
      <c r="S2781" s="11"/>
      <c r="Z2781" s="11"/>
      <c r="AA2781" s="11"/>
      <c r="AB2781" s="11"/>
    </row>
    <row r="2782" spans="6:28">
      <c r="F2782" s="11"/>
      <c r="M2782" s="11"/>
      <c r="S2782" s="11"/>
      <c r="Z2782" s="11"/>
      <c r="AA2782" s="11"/>
      <c r="AB2782" s="11"/>
    </row>
    <row r="2783" spans="6:28">
      <c r="F2783" s="11"/>
      <c r="M2783" s="11"/>
      <c r="S2783" s="11"/>
      <c r="Z2783" s="11"/>
      <c r="AA2783" s="11"/>
      <c r="AB2783" s="11"/>
    </row>
    <row r="2784" spans="6:28">
      <c r="F2784" s="11"/>
      <c r="M2784" s="11"/>
      <c r="S2784" s="11"/>
      <c r="Z2784" s="11"/>
      <c r="AA2784" s="11"/>
      <c r="AB2784" s="11"/>
    </row>
    <row r="2785" spans="6:28">
      <c r="F2785" s="11"/>
      <c r="M2785" s="11"/>
      <c r="S2785" s="11"/>
      <c r="Z2785" s="11"/>
      <c r="AA2785" s="11"/>
      <c r="AB2785" s="11"/>
    </row>
    <row r="2786" spans="6:28">
      <c r="F2786" s="11"/>
      <c r="M2786" s="11"/>
      <c r="S2786" s="11"/>
      <c r="Z2786" s="11"/>
      <c r="AA2786" s="11"/>
      <c r="AB2786" s="11"/>
    </row>
    <row r="2787" spans="6:28">
      <c r="F2787" s="11"/>
      <c r="M2787" s="11"/>
      <c r="S2787" s="11"/>
      <c r="Z2787" s="11"/>
      <c r="AA2787" s="11"/>
      <c r="AB2787" s="11"/>
    </row>
    <row r="2788" spans="6:28">
      <c r="F2788" s="11"/>
      <c r="M2788" s="11"/>
      <c r="S2788" s="11"/>
      <c r="Z2788" s="11"/>
      <c r="AA2788" s="11"/>
      <c r="AB2788" s="11"/>
    </row>
    <row r="2789" spans="6:28">
      <c r="F2789" s="11"/>
      <c r="M2789" s="11"/>
      <c r="S2789" s="11"/>
      <c r="Z2789" s="11"/>
      <c r="AA2789" s="11"/>
      <c r="AB2789" s="11"/>
    </row>
    <row r="2790" spans="6:28">
      <c r="F2790" s="11"/>
      <c r="M2790" s="11"/>
      <c r="S2790" s="11"/>
      <c r="Z2790" s="11"/>
      <c r="AA2790" s="11"/>
      <c r="AB2790" s="11"/>
    </row>
    <row r="2791" spans="6:28">
      <c r="F2791" s="11"/>
      <c r="M2791" s="11"/>
      <c r="S2791" s="11"/>
      <c r="Z2791" s="11"/>
      <c r="AA2791" s="11"/>
      <c r="AB2791" s="11"/>
    </row>
    <row r="2792" spans="6:28">
      <c r="F2792" s="11"/>
      <c r="M2792" s="11"/>
      <c r="S2792" s="11"/>
      <c r="Z2792" s="11"/>
      <c r="AA2792" s="11"/>
      <c r="AB2792" s="11"/>
    </row>
    <row r="2793" spans="6:28">
      <c r="F2793" s="11"/>
      <c r="M2793" s="11"/>
      <c r="S2793" s="11"/>
      <c r="Z2793" s="11"/>
      <c r="AA2793" s="11"/>
      <c r="AB2793" s="11"/>
    </row>
    <row r="2794" spans="6:28">
      <c r="F2794" s="11"/>
      <c r="M2794" s="11"/>
      <c r="S2794" s="11"/>
      <c r="Z2794" s="11"/>
      <c r="AA2794" s="11"/>
      <c r="AB2794" s="11"/>
    </row>
    <row r="2795" spans="6:28">
      <c r="F2795" s="11"/>
      <c r="M2795" s="11"/>
      <c r="S2795" s="11"/>
      <c r="Z2795" s="11"/>
      <c r="AA2795" s="11"/>
      <c r="AB2795" s="11"/>
    </row>
    <row r="2796" spans="6:28">
      <c r="F2796" s="11"/>
      <c r="M2796" s="11"/>
      <c r="S2796" s="11"/>
      <c r="Z2796" s="11"/>
      <c r="AA2796" s="11"/>
      <c r="AB2796" s="11"/>
    </row>
    <row r="2797" spans="6:28">
      <c r="F2797" s="11"/>
      <c r="M2797" s="11"/>
      <c r="S2797" s="11"/>
      <c r="Z2797" s="11"/>
      <c r="AA2797" s="11"/>
      <c r="AB2797" s="11"/>
    </row>
    <row r="2798" spans="6:28">
      <c r="F2798" s="11"/>
      <c r="M2798" s="11"/>
      <c r="S2798" s="11"/>
      <c r="Z2798" s="11"/>
      <c r="AA2798" s="11"/>
      <c r="AB2798" s="11"/>
    </row>
    <row r="2799" spans="6:28">
      <c r="F2799" s="11"/>
      <c r="M2799" s="11"/>
      <c r="S2799" s="11"/>
      <c r="Z2799" s="11"/>
      <c r="AA2799" s="11"/>
      <c r="AB2799" s="11"/>
    </row>
    <row r="2800" spans="6:28">
      <c r="F2800" s="11"/>
      <c r="M2800" s="11"/>
      <c r="S2800" s="11"/>
      <c r="Z2800" s="11"/>
      <c r="AA2800" s="11"/>
      <c r="AB2800" s="11"/>
    </row>
    <row r="2801" spans="6:28">
      <c r="F2801" s="11"/>
      <c r="M2801" s="11"/>
      <c r="S2801" s="11"/>
      <c r="Z2801" s="11"/>
      <c r="AA2801" s="11"/>
      <c r="AB2801" s="11"/>
    </row>
    <row r="2802" spans="6:28">
      <c r="F2802" s="11"/>
      <c r="M2802" s="11"/>
      <c r="S2802" s="11"/>
      <c r="Z2802" s="11"/>
      <c r="AA2802" s="11"/>
      <c r="AB2802" s="11"/>
    </row>
    <row r="2803" spans="6:28">
      <c r="F2803" s="11"/>
      <c r="M2803" s="11"/>
      <c r="S2803" s="11"/>
      <c r="Z2803" s="11"/>
      <c r="AA2803" s="11"/>
      <c r="AB2803" s="11"/>
    </row>
    <row r="2804" spans="6:28">
      <c r="F2804" s="11"/>
      <c r="M2804" s="11"/>
      <c r="S2804" s="11"/>
      <c r="Z2804" s="11"/>
      <c r="AA2804" s="11"/>
      <c r="AB2804" s="11"/>
    </row>
    <row r="2805" spans="6:28">
      <c r="F2805" s="11"/>
      <c r="M2805" s="11"/>
      <c r="S2805" s="11"/>
      <c r="Z2805" s="11"/>
      <c r="AA2805" s="11"/>
      <c r="AB2805" s="11"/>
    </row>
    <row r="2806" spans="6:28">
      <c r="F2806" s="11"/>
      <c r="M2806" s="11"/>
      <c r="S2806" s="11"/>
      <c r="Z2806" s="11"/>
      <c r="AA2806" s="11"/>
      <c r="AB2806" s="11"/>
    </row>
    <row r="2807" spans="6:28">
      <c r="F2807" s="11"/>
      <c r="M2807" s="11"/>
      <c r="S2807" s="11"/>
      <c r="Z2807" s="11"/>
      <c r="AA2807" s="11"/>
      <c r="AB2807" s="11"/>
    </row>
    <row r="2808" spans="6:28">
      <c r="F2808" s="11"/>
      <c r="M2808" s="11"/>
      <c r="S2808" s="11"/>
      <c r="Z2808" s="11"/>
      <c r="AA2808" s="11"/>
      <c r="AB2808" s="11"/>
    </row>
    <row r="2809" spans="6:28">
      <c r="F2809" s="11"/>
      <c r="M2809" s="11"/>
      <c r="S2809" s="11"/>
      <c r="Z2809" s="11"/>
      <c r="AA2809" s="11"/>
      <c r="AB2809" s="11"/>
    </row>
    <row r="2810" spans="6:28">
      <c r="F2810" s="11"/>
      <c r="M2810" s="11"/>
      <c r="S2810" s="11"/>
      <c r="Z2810" s="11"/>
      <c r="AA2810" s="11"/>
      <c r="AB2810" s="11"/>
    </row>
    <row r="2811" spans="6:28">
      <c r="F2811" s="11"/>
      <c r="M2811" s="11"/>
      <c r="S2811" s="11"/>
      <c r="Z2811" s="11"/>
      <c r="AA2811" s="11"/>
      <c r="AB2811" s="11"/>
    </row>
    <row r="2812" spans="6:28">
      <c r="F2812" s="11"/>
      <c r="M2812" s="11"/>
      <c r="S2812" s="11"/>
      <c r="Z2812" s="11"/>
      <c r="AA2812" s="11"/>
      <c r="AB2812" s="11"/>
    </row>
    <row r="2813" spans="6:28">
      <c r="F2813" s="11"/>
      <c r="M2813" s="11"/>
      <c r="S2813" s="11"/>
      <c r="Z2813" s="11"/>
      <c r="AA2813" s="11"/>
      <c r="AB2813" s="11"/>
    </row>
    <row r="2814" spans="6:28">
      <c r="F2814" s="11"/>
      <c r="M2814" s="11"/>
      <c r="S2814" s="11"/>
      <c r="Z2814" s="11"/>
      <c r="AA2814" s="11"/>
      <c r="AB2814" s="11"/>
    </row>
    <row r="2815" spans="6:28">
      <c r="F2815" s="11"/>
      <c r="M2815" s="11"/>
      <c r="S2815" s="11"/>
      <c r="Z2815" s="11"/>
      <c r="AA2815" s="11"/>
      <c r="AB2815" s="11"/>
    </row>
    <row r="2816" spans="6:28">
      <c r="F2816" s="11"/>
      <c r="M2816" s="11"/>
      <c r="S2816" s="11"/>
      <c r="Z2816" s="11"/>
      <c r="AA2816" s="11"/>
      <c r="AB2816" s="11"/>
    </row>
    <row r="2817" spans="6:28">
      <c r="F2817" s="11"/>
      <c r="M2817" s="11"/>
      <c r="S2817" s="11"/>
      <c r="Z2817" s="11"/>
      <c r="AA2817" s="11"/>
      <c r="AB2817" s="11"/>
    </row>
    <row r="2818" spans="6:28">
      <c r="F2818" s="11"/>
      <c r="M2818" s="11"/>
      <c r="S2818" s="11"/>
      <c r="Z2818" s="11"/>
      <c r="AA2818" s="11"/>
      <c r="AB2818" s="11"/>
    </row>
    <row r="2819" spans="6:28">
      <c r="F2819" s="11"/>
      <c r="M2819" s="11"/>
      <c r="S2819" s="11"/>
      <c r="Z2819" s="11"/>
      <c r="AA2819" s="11"/>
      <c r="AB2819" s="11"/>
    </row>
    <row r="2820" spans="6:28">
      <c r="F2820" s="11"/>
      <c r="M2820" s="11"/>
      <c r="S2820" s="11"/>
      <c r="Z2820" s="11"/>
      <c r="AA2820" s="11"/>
      <c r="AB2820" s="11"/>
    </row>
    <row r="2821" spans="6:28">
      <c r="F2821" s="11"/>
      <c r="M2821" s="11"/>
      <c r="S2821" s="11"/>
      <c r="Z2821" s="11"/>
      <c r="AA2821" s="11"/>
      <c r="AB2821" s="11"/>
    </row>
    <row r="2822" spans="6:28">
      <c r="F2822" s="11"/>
      <c r="M2822" s="11"/>
      <c r="S2822" s="11"/>
      <c r="Z2822" s="11"/>
      <c r="AA2822" s="11"/>
      <c r="AB2822" s="11"/>
    </row>
    <row r="2823" spans="6:28">
      <c r="F2823" s="11"/>
      <c r="M2823" s="11"/>
      <c r="S2823" s="11"/>
      <c r="Z2823" s="11"/>
      <c r="AA2823" s="11"/>
      <c r="AB2823" s="11"/>
    </row>
    <row r="2824" spans="6:28">
      <c r="F2824" s="11"/>
      <c r="M2824" s="11"/>
      <c r="S2824" s="11"/>
      <c r="Z2824" s="11"/>
      <c r="AA2824" s="11"/>
      <c r="AB2824" s="11"/>
    </row>
    <row r="2825" spans="6:28">
      <c r="F2825" s="11"/>
      <c r="M2825" s="11"/>
      <c r="S2825" s="11"/>
      <c r="Z2825" s="11"/>
      <c r="AA2825" s="11"/>
      <c r="AB2825" s="11"/>
    </row>
    <row r="2826" spans="6:28">
      <c r="F2826" s="11"/>
      <c r="M2826" s="11"/>
      <c r="S2826" s="11"/>
      <c r="Z2826" s="11"/>
      <c r="AA2826" s="11"/>
      <c r="AB2826" s="11"/>
    </row>
    <row r="2827" spans="6:28">
      <c r="F2827" s="11"/>
      <c r="M2827" s="11"/>
      <c r="S2827" s="11"/>
      <c r="Z2827" s="11"/>
      <c r="AA2827" s="11"/>
      <c r="AB2827" s="11"/>
    </row>
    <row r="2828" spans="6:28">
      <c r="F2828" s="11"/>
      <c r="M2828" s="11"/>
      <c r="S2828" s="11"/>
      <c r="Z2828" s="11"/>
      <c r="AA2828" s="11"/>
      <c r="AB2828" s="11"/>
    </row>
    <row r="2829" spans="6:28">
      <c r="F2829" s="11"/>
      <c r="M2829" s="11"/>
      <c r="S2829" s="11"/>
      <c r="Z2829" s="11"/>
      <c r="AA2829" s="11"/>
      <c r="AB2829" s="11"/>
    </row>
    <row r="2830" spans="6:28">
      <c r="F2830" s="11"/>
      <c r="M2830" s="11"/>
      <c r="S2830" s="11"/>
      <c r="Z2830" s="11"/>
      <c r="AA2830" s="11"/>
      <c r="AB2830" s="11"/>
    </row>
    <row r="2831" spans="6:28">
      <c r="F2831" s="11"/>
      <c r="M2831" s="11"/>
      <c r="S2831" s="11"/>
      <c r="Z2831" s="11"/>
      <c r="AA2831" s="11"/>
      <c r="AB2831" s="11"/>
    </row>
    <row r="2832" spans="6:28">
      <c r="F2832" s="11"/>
      <c r="M2832" s="11"/>
      <c r="S2832" s="11"/>
      <c r="Z2832" s="11"/>
      <c r="AA2832" s="11"/>
      <c r="AB2832" s="11"/>
    </row>
    <row r="2833" spans="6:28">
      <c r="F2833" s="11"/>
      <c r="M2833" s="11"/>
      <c r="S2833" s="11"/>
      <c r="Z2833" s="11"/>
      <c r="AA2833" s="11"/>
      <c r="AB2833" s="11"/>
    </row>
    <row r="2834" spans="6:28">
      <c r="F2834" s="11"/>
      <c r="M2834" s="11"/>
      <c r="S2834" s="11"/>
      <c r="Z2834" s="11"/>
      <c r="AA2834" s="11"/>
      <c r="AB2834" s="11"/>
    </row>
    <row r="2835" spans="6:28">
      <c r="F2835" s="11"/>
      <c r="M2835" s="11"/>
      <c r="S2835" s="11"/>
      <c r="Z2835" s="11"/>
      <c r="AA2835" s="11"/>
      <c r="AB2835" s="11"/>
    </row>
    <row r="2836" spans="6:28">
      <c r="F2836" s="11"/>
      <c r="M2836" s="11"/>
      <c r="S2836" s="11"/>
      <c r="Z2836" s="11"/>
      <c r="AA2836" s="11"/>
      <c r="AB2836" s="11"/>
    </row>
    <row r="2837" spans="6:28">
      <c r="F2837" s="11"/>
      <c r="M2837" s="11"/>
      <c r="S2837" s="11"/>
      <c r="Z2837" s="11"/>
      <c r="AA2837" s="11"/>
      <c r="AB2837" s="11"/>
    </row>
    <row r="2838" spans="6:28">
      <c r="F2838" s="11"/>
      <c r="M2838" s="11"/>
      <c r="S2838" s="11"/>
      <c r="Z2838" s="11"/>
      <c r="AA2838" s="11"/>
      <c r="AB2838" s="11"/>
    </row>
    <row r="2839" spans="6:28">
      <c r="F2839" s="11"/>
      <c r="M2839" s="11"/>
      <c r="S2839" s="11"/>
      <c r="Z2839" s="11"/>
      <c r="AA2839" s="11"/>
      <c r="AB2839" s="11"/>
    </row>
    <row r="2840" spans="6:28">
      <c r="F2840" s="11"/>
      <c r="M2840" s="11"/>
      <c r="S2840" s="11"/>
      <c r="Z2840" s="11"/>
      <c r="AA2840" s="11"/>
      <c r="AB2840" s="11"/>
    </row>
    <row r="2841" spans="6:28">
      <c r="F2841" s="11"/>
      <c r="M2841" s="11"/>
      <c r="S2841" s="11"/>
      <c r="Z2841" s="11"/>
      <c r="AA2841" s="11"/>
      <c r="AB2841" s="11"/>
    </row>
    <row r="2842" spans="6:28">
      <c r="F2842" s="11"/>
      <c r="M2842" s="11"/>
      <c r="S2842" s="11"/>
      <c r="Z2842" s="11"/>
      <c r="AA2842" s="11"/>
      <c r="AB2842" s="11"/>
    </row>
    <row r="2843" spans="6:28">
      <c r="F2843" s="11"/>
      <c r="M2843" s="11"/>
      <c r="S2843" s="11"/>
      <c r="Z2843" s="11"/>
      <c r="AA2843" s="11"/>
      <c r="AB2843" s="11"/>
    </row>
    <row r="2844" spans="6:28">
      <c r="F2844" s="11"/>
      <c r="M2844" s="11"/>
      <c r="S2844" s="11"/>
      <c r="Z2844" s="11"/>
      <c r="AA2844" s="11"/>
      <c r="AB2844" s="11"/>
    </row>
    <row r="2845" spans="6:28">
      <c r="F2845" s="11"/>
      <c r="M2845" s="11"/>
      <c r="S2845" s="11"/>
      <c r="Z2845" s="11"/>
      <c r="AA2845" s="11"/>
      <c r="AB2845" s="11"/>
    </row>
    <row r="2846" spans="6:28">
      <c r="F2846" s="11"/>
      <c r="M2846" s="11"/>
      <c r="S2846" s="11"/>
      <c r="Z2846" s="11"/>
      <c r="AA2846" s="11"/>
      <c r="AB2846" s="11"/>
    </row>
    <row r="2847" spans="6:28">
      <c r="F2847" s="11"/>
      <c r="M2847" s="11"/>
      <c r="S2847" s="11"/>
      <c r="Z2847" s="11"/>
      <c r="AA2847" s="11"/>
      <c r="AB2847" s="11"/>
    </row>
    <row r="2848" spans="6:28">
      <c r="F2848" s="11"/>
      <c r="M2848" s="11"/>
      <c r="S2848" s="11"/>
      <c r="Z2848" s="11"/>
      <c r="AA2848" s="11"/>
      <c r="AB2848" s="11"/>
    </row>
    <row r="2849" spans="6:28">
      <c r="F2849" s="11"/>
      <c r="M2849" s="11"/>
      <c r="S2849" s="11"/>
      <c r="Z2849" s="11"/>
      <c r="AA2849" s="11"/>
      <c r="AB2849" s="11"/>
    </row>
    <row r="2850" spans="6:28">
      <c r="F2850" s="11"/>
      <c r="M2850" s="11"/>
      <c r="S2850" s="11"/>
      <c r="Z2850" s="11"/>
      <c r="AA2850" s="11"/>
      <c r="AB2850" s="11"/>
    </row>
    <row r="2851" spans="6:28">
      <c r="F2851" s="11"/>
      <c r="M2851" s="11"/>
      <c r="S2851" s="11"/>
      <c r="Z2851" s="11"/>
      <c r="AA2851" s="11"/>
      <c r="AB2851" s="11"/>
    </row>
    <row r="2852" spans="6:28">
      <c r="F2852" s="11"/>
      <c r="M2852" s="11"/>
      <c r="S2852" s="11"/>
      <c r="Z2852" s="11"/>
      <c r="AA2852" s="11"/>
      <c r="AB2852" s="11"/>
    </row>
    <row r="2853" spans="6:28">
      <c r="F2853" s="11"/>
      <c r="M2853" s="11"/>
      <c r="S2853" s="11"/>
      <c r="Z2853" s="11"/>
      <c r="AA2853" s="11"/>
      <c r="AB2853" s="11"/>
    </row>
    <row r="2854" spans="6:28">
      <c r="F2854" s="11"/>
      <c r="M2854" s="11"/>
      <c r="S2854" s="11"/>
      <c r="Z2854" s="11"/>
      <c r="AA2854" s="11"/>
      <c r="AB2854" s="11"/>
    </row>
    <row r="2855" spans="6:28">
      <c r="F2855" s="11"/>
      <c r="M2855" s="11"/>
      <c r="S2855" s="11"/>
      <c r="Z2855" s="11"/>
      <c r="AA2855" s="11"/>
      <c r="AB2855" s="11"/>
    </row>
    <row r="2856" spans="6:28">
      <c r="F2856" s="11"/>
      <c r="M2856" s="11"/>
      <c r="S2856" s="11"/>
      <c r="Z2856" s="11"/>
      <c r="AA2856" s="11"/>
      <c r="AB2856" s="11"/>
    </row>
    <row r="2857" spans="6:28">
      <c r="F2857" s="11"/>
      <c r="M2857" s="11"/>
      <c r="S2857" s="11"/>
      <c r="Z2857" s="11"/>
      <c r="AA2857" s="11"/>
      <c r="AB2857" s="11"/>
    </row>
    <row r="2858" spans="6:28">
      <c r="F2858" s="11"/>
      <c r="M2858" s="11"/>
      <c r="S2858" s="11"/>
      <c r="Z2858" s="11"/>
      <c r="AA2858" s="11"/>
      <c r="AB2858" s="11"/>
    </row>
    <row r="2859" spans="6:28">
      <c r="F2859" s="11"/>
      <c r="M2859" s="11"/>
      <c r="S2859" s="11"/>
      <c r="Z2859" s="11"/>
      <c r="AA2859" s="11"/>
      <c r="AB2859" s="11"/>
    </row>
    <row r="2860" spans="6:28">
      <c r="F2860" s="11"/>
      <c r="M2860" s="11"/>
      <c r="S2860" s="11"/>
      <c r="Z2860" s="11"/>
      <c r="AA2860" s="11"/>
      <c r="AB2860" s="11"/>
    </row>
    <row r="2861" spans="6:28">
      <c r="F2861" s="11"/>
      <c r="M2861" s="11"/>
      <c r="S2861" s="11"/>
      <c r="Z2861" s="11"/>
      <c r="AA2861" s="11"/>
      <c r="AB2861" s="11"/>
    </row>
    <row r="2862" spans="6:28">
      <c r="F2862" s="11"/>
      <c r="M2862" s="11"/>
      <c r="S2862" s="11"/>
      <c r="Z2862" s="11"/>
      <c r="AA2862" s="11"/>
      <c r="AB2862" s="11"/>
    </row>
    <row r="2863" spans="6:28">
      <c r="F2863" s="11"/>
      <c r="M2863" s="11"/>
      <c r="S2863" s="11"/>
      <c r="Z2863" s="11"/>
      <c r="AA2863" s="11"/>
      <c r="AB2863" s="11"/>
    </row>
    <row r="2864" spans="6:28">
      <c r="F2864" s="11"/>
      <c r="M2864" s="11"/>
      <c r="S2864" s="11"/>
      <c r="Z2864" s="11"/>
      <c r="AA2864" s="11"/>
      <c r="AB2864" s="11"/>
    </row>
    <row r="2865" spans="6:28">
      <c r="F2865" s="11"/>
      <c r="M2865" s="11"/>
      <c r="S2865" s="11"/>
      <c r="Z2865" s="11"/>
      <c r="AA2865" s="11"/>
      <c r="AB2865" s="11"/>
    </row>
    <row r="2866" spans="6:28">
      <c r="F2866" s="11"/>
      <c r="M2866" s="11"/>
      <c r="S2866" s="11"/>
      <c r="Z2866" s="11"/>
      <c r="AA2866" s="11"/>
      <c r="AB2866" s="11"/>
    </row>
    <row r="2867" spans="6:28">
      <c r="F2867" s="11"/>
      <c r="M2867" s="11"/>
      <c r="S2867" s="11"/>
      <c r="Z2867" s="11"/>
      <c r="AA2867" s="11"/>
      <c r="AB2867" s="11"/>
    </row>
    <row r="2868" spans="6:28">
      <c r="F2868" s="11"/>
      <c r="M2868" s="11"/>
      <c r="S2868" s="11"/>
      <c r="Z2868" s="11"/>
      <c r="AA2868" s="11"/>
      <c r="AB2868" s="11"/>
    </row>
    <row r="2869" spans="6:28">
      <c r="F2869" s="11"/>
      <c r="M2869" s="11"/>
      <c r="S2869" s="11"/>
      <c r="Z2869" s="11"/>
      <c r="AA2869" s="11"/>
      <c r="AB2869" s="11"/>
    </row>
    <row r="2870" spans="6:28">
      <c r="F2870" s="11"/>
      <c r="M2870" s="11"/>
      <c r="S2870" s="11"/>
      <c r="Z2870" s="11"/>
      <c r="AA2870" s="11"/>
      <c r="AB2870" s="11"/>
    </row>
    <row r="2871" spans="6:28">
      <c r="F2871" s="11"/>
      <c r="M2871" s="11"/>
      <c r="S2871" s="11"/>
      <c r="Z2871" s="11"/>
      <c r="AA2871" s="11"/>
      <c r="AB2871" s="11"/>
    </row>
    <row r="2872" spans="6:28">
      <c r="F2872" s="11"/>
      <c r="M2872" s="11"/>
      <c r="S2872" s="11"/>
      <c r="Z2872" s="11"/>
      <c r="AA2872" s="11"/>
      <c r="AB2872" s="11"/>
    </row>
    <row r="2873" spans="6:28">
      <c r="F2873" s="11"/>
      <c r="M2873" s="11"/>
      <c r="S2873" s="11"/>
      <c r="Z2873" s="11"/>
      <c r="AA2873" s="11"/>
      <c r="AB2873" s="11"/>
    </row>
    <row r="2874" spans="6:28">
      <c r="F2874" s="11"/>
      <c r="M2874" s="11"/>
      <c r="S2874" s="11"/>
      <c r="Z2874" s="11"/>
      <c r="AA2874" s="11"/>
      <c r="AB2874" s="11"/>
    </row>
    <row r="2875" spans="6:28">
      <c r="F2875" s="11"/>
      <c r="M2875" s="11"/>
      <c r="S2875" s="11"/>
      <c r="Z2875" s="11"/>
      <c r="AA2875" s="11"/>
      <c r="AB2875" s="11"/>
    </row>
    <row r="2876" spans="6:28">
      <c r="F2876" s="11"/>
      <c r="M2876" s="11"/>
      <c r="S2876" s="11"/>
      <c r="Z2876" s="11"/>
      <c r="AA2876" s="11"/>
      <c r="AB2876" s="11"/>
    </row>
    <row r="2877" spans="6:28">
      <c r="F2877" s="11"/>
      <c r="M2877" s="11"/>
      <c r="S2877" s="11"/>
      <c r="Z2877" s="11"/>
      <c r="AA2877" s="11"/>
      <c r="AB2877" s="11"/>
    </row>
    <row r="2878" spans="6:28">
      <c r="F2878" s="11"/>
      <c r="M2878" s="11"/>
      <c r="S2878" s="11"/>
      <c r="Z2878" s="11"/>
      <c r="AA2878" s="11"/>
      <c r="AB2878" s="11"/>
    </row>
    <row r="2879" spans="6:28">
      <c r="F2879" s="11"/>
      <c r="M2879" s="11"/>
      <c r="S2879" s="11"/>
      <c r="Z2879" s="11"/>
      <c r="AA2879" s="11"/>
      <c r="AB2879" s="11"/>
    </row>
    <row r="2880" spans="6:28">
      <c r="F2880" s="11"/>
      <c r="M2880" s="11"/>
      <c r="S2880" s="11"/>
      <c r="Z2880" s="11"/>
      <c r="AA2880" s="11"/>
      <c r="AB2880" s="11"/>
    </row>
    <row r="2881" spans="6:28">
      <c r="F2881" s="11"/>
      <c r="M2881" s="11"/>
      <c r="S2881" s="11"/>
      <c r="Z2881" s="11"/>
      <c r="AA2881" s="11"/>
      <c r="AB2881" s="11"/>
    </row>
    <row r="2882" spans="6:28">
      <c r="F2882" s="11"/>
      <c r="M2882" s="11"/>
      <c r="S2882" s="11"/>
      <c r="Z2882" s="11"/>
      <c r="AA2882" s="11"/>
      <c r="AB2882" s="11"/>
    </row>
    <row r="2883" spans="6:28">
      <c r="F2883" s="11"/>
      <c r="M2883" s="11"/>
      <c r="S2883" s="11"/>
      <c r="Z2883" s="11"/>
      <c r="AA2883" s="11"/>
      <c r="AB2883" s="11"/>
    </row>
    <row r="2884" spans="6:28">
      <c r="F2884" s="11"/>
      <c r="M2884" s="11"/>
      <c r="S2884" s="11"/>
      <c r="Z2884" s="11"/>
      <c r="AA2884" s="11"/>
      <c r="AB2884" s="11"/>
    </row>
    <row r="2885" spans="6:28">
      <c r="F2885" s="11"/>
      <c r="M2885" s="11"/>
      <c r="S2885" s="11"/>
      <c r="Z2885" s="11"/>
      <c r="AA2885" s="11"/>
      <c r="AB2885" s="11"/>
    </row>
    <row r="2886" spans="6:28">
      <c r="F2886" s="11"/>
      <c r="M2886" s="11"/>
      <c r="S2886" s="11"/>
      <c r="Z2886" s="11"/>
      <c r="AA2886" s="11"/>
      <c r="AB2886" s="11"/>
    </row>
    <row r="2887" spans="6:28">
      <c r="F2887" s="11"/>
      <c r="M2887" s="11"/>
      <c r="S2887" s="11"/>
      <c r="Z2887" s="11"/>
      <c r="AA2887" s="11"/>
      <c r="AB2887" s="11"/>
    </row>
    <row r="2888" spans="6:28">
      <c r="F2888" s="11"/>
      <c r="M2888" s="11"/>
      <c r="S2888" s="11"/>
      <c r="Z2888" s="11"/>
      <c r="AA2888" s="11"/>
      <c r="AB2888" s="11"/>
    </row>
    <row r="2889" spans="6:28">
      <c r="F2889" s="11"/>
      <c r="M2889" s="11"/>
      <c r="S2889" s="11"/>
      <c r="Z2889" s="11"/>
      <c r="AA2889" s="11"/>
      <c r="AB2889" s="11"/>
    </row>
    <row r="2890" spans="6:28">
      <c r="F2890" s="11"/>
      <c r="M2890" s="11"/>
      <c r="S2890" s="11"/>
      <c r="Z2890" s="11"/>
      <c r="AA2890" s="11"/>
      <c r="AB2890" s="11"/>
    </row>
    <row r="2891" spans="6:28">
      <c r="F2891" s="11"/>
      <c r="M2891" s="11"/>
      <c r="S2891" s="11"/>
      <c r="Z2891" s="11"/>
      <c r="AA2891" s="11"/>
      <c r="AB2891" s="11"/>
    </row>
    <row r="2892" spans="6:28">
      <c r="F2892" s="11"/>
      <c r="M2892" s="11"/>
      <c r="S2892" s="11"/>
      <c r="Z2892" s="11"/>
      <c r="AA2892" s="11"/>
      <c r="AB2892" s="11"/>
    </row>
    <row r="2893" spans="6:28">
      <c r="F2893" s="11"/>
      <c r="M2893" s="11"/>
      <c r="S2893" s="11"/>
      <c r="Z2893" s="11"/>
      <c r="AA2893" s="11"/>
      <c r="AB2893" s="11"/>
    </row>
    <row r="2894" spans="6:28">
      <c r="F2894" s="11"/>
      <c r="M2894" s="11"/>
      <c r="S2894" s="11"/>
      <c r="Z2894" s="11"/>
      <c r="AA2894" s="11"/>
      <c r="AB2894" s="11"/>
    </row>
    <row r="2895" spans="6:28">
      <c r="F2895" s="11"/>
      <c r="M2895" s="11"/>
      <c r="S2895" s="11"/>
      <c r="Z2895" s="11"/>
      <c r="AA2895" s="11"/>
      <c r="AB2895" s="11"/>
    </row>
    <row r="2896" spans="6:28">
      <c r="F2896" s="11"/>
      <c r="M2896" s="11"/>
      <c r="S2896" s="11"/>
      <c r="Z2896" s="11"/>
      <c r="AA2896" s="11"/>
      <c r="AB2896" s="11"/>
    </row>
    <row r="2897" spans="6:28">
      <c r="F2897" s="11"/>
      <c r="M2897" s="11"/>
      <c r="S2897" s="11"/>
      <c r="Z2897" s="11"/>
      <c r="AA2897" s="11"/>
      <c r="AB2897" s="11"/>
    </row>
    <row r="2898" spans="6:28">
      <c r="F2898" s="11"/>
      <c r="M2898" s="11"/>
      <c r="S2898" s="11"/>
      <c r="Z2898" s="11"/>
      <c r="AA2898" s="11"/>
      <c r="AB2898" s="11"/>
    </row>
    <row r="2899" spans="6:28">
      <c r="F2899" s="11"/>
      <c r="M2899" s="11"/>
      <c r="S2899" s="11"/>
      <c r="Z2899" s="11"/>
      <c r="AA2899" s="11"/>
      <c r="AB2899" s="11"/>
    </row>
    <row r="2900" spans="6:28">
      <c r="F2900" s="11"/>
      <c r="M2900" s="11"/>
      <c r="S2900" s="11"/>
      <c r="Z2900" s="11"/>
      <c r="AA2900" s="11"/>
      <c r="AB2900" s="11"/>
    </row>
    <row r="2901" spans="6:28">
      <c r="F2901" s="11"/>
      <c r="M2901" s="11"/>
      <c r="S2901" s="11"/>
      <c r="Z2901" s="11"/>
      <c r="AA2901" s="11"/>
      <c r="AB2901" s="11"/>
    </row>
    <row r="2902" spans="6:28">
      <c r="F2902" s="11"/>
      <c r="M2902" s="11"/>
      <c r="S2902" s="11"/>
      <c r="Z2902" s="11"/>
      <c r="AA2902" s="11"/>
      <c r="AB2902" s="11"/>
    </row>
    <row r="2903" spans="6:28">
      <c r="F2903" s="11"/>
      <c r="M2903" s="11"/>
      <c r="S2903" s="11"/>
      <c r="Z2903" s="11"/>
      <c r="AA2903" s="11"/>
      <c r="AB2903" s="11"/>
    </row>
    <row r="2904" spans="6:28">
      <c r="F2904" s="11"/>
      <c r="M2904" s="11"/>
      <c r="S2904" s="11"/>
      <c r="Z2904" s="11"/>
      <c r="AA2904" s="11"/>
      <c r="AB2904" s="11"/>
    </row>
    <row r="2905" spans="6:28">
      <c r="F2905" s="11"/>
      <c r="M2905" s="11"/>
      <c r="S2905" s="11"/>
      <c r="Z2905" s="11"/>
      <c r="AA2905" s="11"/>
      <c r="AB2905" s="11"/>
    </row>
    <row r="2906" spans="6:28">
      <c r="F2906" s="11"/>
      <c r="M2906" s="11"/>
      <c r="S2906" s="11"/>
      <c r="Z2906" s="11"/>
      <c r="AA2906" s="11"/>
      <c r="AB2906" s="11"/>
    </row>
    <row r="2907" spans="6:28">
      <c r="F2907" s="11"/>
      <c r="M2907" s="11"/>
      <c r="S2907" s="11"/>
      <c r="Z2907" s="11"/>
      <c r="AA2907" s="11"/>
      <c r="AB2907" s="11"/>
    </row>
    <row r="2908" spans="6:28">
      <c r="F2908" s="11"/>
      <c r="M2908" s="11"/>
      <c r="S2908" s="11"/>
      <c r="Z2908" s="11"/>
      <c r="AA2908" s="11"/>
      <c r="AB2908" s="11"/>
    </row>
    <row r="2909" spans="6:28">
      <c r="F2909" s="11"/>
      <c r="M2909" s="11"/>
      <c r="S2909" s="11"/>
      <c r="Z2909" s="11"/>
      <c r="AA2909" s="11"/>
      <c r="AB2909" s="11"/>
    </row>
    <row r="2910" spans="6:28">
      <c r="F2910" s="11"/>
      <c r="M2910" s="11"/>
      <c r="S2910" s="11"/>
      <c r="Z2910" s="11"/>
      <c r="AA2910" s="11"/>
      <c r="AB2910" s="11"/>
    </row>
    <row r="2911" spans="6:28">
      <c r="F2911" s="11"/>
      <c r="M2911" s="11"/>
      <c r="S2911" s="11"/>
      <c r="Z2911" s="11"/>
      <c r="AA2911" s="11"/>
      <c r="AB2911" s="11"/>
    </row>
    <row r="2912" spans="6:28">
      <c r="F2912" s="11"/>
      <c r="M2912" s="11"/>
      <c r="S2912" s="11"/>
      <c r="Z2912" s="11"/>
      <c r="AA2912" s="11"/>
      <c r="AB2912" s="11"/>
    </row>
    <row r="2913" spans="6:28">
      <c r="F2913" s="11"/>
      <c r="M2913" s="11"/>
      <c r="S2913" s="11"/>
      <c r="Z2913" s="11"/>
      <c r="AA2913" s="11"/>
      <c r="AB2913" s="11"/>
    </row>
    <row r="2914" spans="6:28">
      <c r="F2914" s="11"/>
      <c r="M2914" s="11"/>
      <c r="S2914" s="11"/>
      <c r="Z2914" s="11"/>
      <c r="AA2914" s="11"/>
      <c r="AB2914" s="11"/>
    </row>
    <row r="2915" spans="6:28">
      <c r="F2915" s="11"/>
      <c r="M2915" s="11"/>
      <c r="S2915" s="11"/>
      <c r="Z2915" s="11"/>
      <c r="AA2915" s="11"/>
      <c r="AB2915" s="11"/>
    </row>
    <row r="2916" spans="6:28">
      <c r="F2916" s="11"/>
      <c r="M2916" s="11"/>
      <c r="S2916" s="11"/>
      <c r="Z2916" s="11"/>
      <c r="AA2916" s="11"/>
      <c r="AB2916" s="11"/>
    </row>
    <row r="2917" spans="6:28">
      <c r="F2917" s="11"/>
      <c r="M2917" s="11"/>
      <c r="S2917" s="11"/>
      <c r="Z2917" s="11"/>
      <c r="AA2917" s="11"/>
      <c r="AB2917" s="11"/>
    </row>
    <row r="2918" spans="6:28">
      <c r="F2918" s="11"/>
      <c r="M2918" s="11"/>
      <c r="S2918" s="11"/>
      <c r="Z2918" s="11"/>
      <c r="AA2918" s="11"/>
      <c r="AB2918" s="11"/>
    </row>
    <row r="2919" spans="6:28">
      <c r="F2919" s="11"/>
      <c r="M2919" s="11"/>
      <c r="S2919" s="11"/>
      <c r="Z2919" s="11"/>
      <c r="AA2919" s="11"/>
      <c r="AB2919" s="11"/>
    </row>
    <row r="2920" spans="6:28">
      <c r="F2920" s="11"/>
      <c r="M2920" s="11"/>
      <c r="S2920" s="11"/>
      <c r="Z2920" s="11"/>
      <c r="AA2920" s="11"/>
      <c r="AB2920" s="11"/>
    </row>
    <row r="2921" spans="6:28">
      <c r="F2921" s="11"/>
      <c r="M2921" s="11"/>
      <c r="S2921" s="11"/>
      <c r="Z2921" s="11"/>
      <c r="AA2921" s="11"/>
      <c r="AB2921" s="11"/>
    </row>
    <row r="2922" spans="6:28">
      <c r="F2922" s="11"/>
      <c r="M2922" s="11"/>
      <c r="S2922" s="11"/>
      <c r="Z2922" s="11"/>
      <c r="AA2922" s="11"/>
      <c r="AB2922" s="11"/>
    </row>
    <row r="2923" spans="6:28">
      <c r="F2923" s="11"/>
      <c r="M2923" s="11"/>
      <c r="S2923" s="11"/>
      <c r="Z2923" s="11"/>
      <c r="AA2923" s="11"/>
      <c r="AB2923" s="11"/>
    </row>
    <row r="2924" spans="6:28">
      <c r="F2924" s="11"/>
      <c r="M2924" s="11"/>
      <c r="S2924" s="11"/>
      <c r="Z2924" s="11"/>
      <c r="AA2924" s="11"/>
      <c r="AB2924" s="11"/>
    </row>
    <row r="2925" spans="6:28">
      <c r="F2925" s="11"/>
      <c r="M2925" s="11"/>
      <c r="S2925" s="11"/>
      <c r="Z2925" s="11"/>
      <c r="AA2925" s="11"/>
      <c r="AB2925" s="11"/>
    </row>
    <row r="2926" spans="6:28">
      <c r="F2926" s="11"/>
      <c r="M2926" s="11"/>
      <c r="S2926" s="11"/>
      <c r="Z2926" s="11"/>
      <c r="AA2926" s="11"/>
      <c r="AB2926" s="11"/>
    </row>
    <row r="2927" spans="6:28">
      <c r="F2927" s="11"/>
      <c r="M2927" s="11"/>
      <c r="S2927" s="11"/>
      <c r="Z2927" s="11"/>
      <c r="AA2927" s="11"/>
      <c r="AB2927" s="11"/>
    </row>
    <row r="2928" spans="6:28">
      <c r="F2928" s="11"/>
      <c r="M2928" s="11"/>
      <c r="S2928" s="11"/>
      <c r="Z2928" s="11"/>
      <c r="AA2928" s="11"/>
      <c r="AB2928" s="11"/>
    </row>
    <row r="2929" spans="6:28">
      <c r="F2929" s="11"/>
      <c r="M2929" s="11"/>
      <c r="S2929" s="11"/>
      <c r="Z2929" s="11"/>
      <c r="AA2929" s="11"/>
      <c r="AB2929" s="11"/>
    </row>
    <row r="2930" spans="6:28">
      <c r="F2930" s="11"/>
      <c r="M2930" s="11"/>
      <c r="S2930" s="11"/>
      <c r="Z2930" s="11"/>
      <c r="AA2930" s="11"/>
      <c r="AB2930" s="11"/>
    </row>
    <row r="2931" spans="6:28">
      <c r="F2931" s="11"/>
      <c r="M2931" s="11"/>
      <c r="S2931" s="11"/>
      <c r="Z2931" s="11"/>
      <c r="AA2931" s="11"/>
      <c r="AB2931" s="11"/>
    </row>
    <row r="2932" spans="6:28">
      <c r="F2932" s="11"/>
      <c r="M2932" s="11"/>
      <c r="S2932" s="11"/>
      <c r="Z2932" s="11"/>
      <c r="AA2932" s="11"/>
      <c r="AB2932" s="11"/>
    </row>
    <row r="2933" spans="6:28">
      <c r="F2933" s="11"/>
      <c r="M2933" s="11"/>
      <c r="S2933" s="11"/>
      <c r="Z2933" s="11"/>
      <c r="AA2933" s="11"/>
      <c r="AB2933" s="11"/>
    </row>
    <row r="2934" spans="6:28">
      <c r="F2934" s="11"/>
      <c r="M2934" s="11"/>
      <c r="S2934" s="11"/>
      <c r="Z2934" s="11"/>
      <c r="AA2934" s="11"/>
      <c r="AB2934" s="11"/>
    </row>
    <row r="2935" spans="6:28">
      <c r="F2935" s="11"/>
      <c r="M2935" s="11"/>
      <c r="S2935" s="11"/>
      <c r="Z2935" s="11"/>
      <c r="AA2935" s="11"/>
      <c r="AB2935" s="11"/>
    </row>
    <row r="2936" spans="6:28">
      <c r="F2936" s="11"/>
      <c r="M2936" s="11"/>
      <c r="S2936" s="11"/>
      <c r="Z2936" s="11"/>
      <c r="AA2936" s="11"/>
      <c r="AB2936" s="11"/>
    </row>
    <row r="2937" spans="6:28">
      <c r="F2937" s="11"/>
      <c r="M2937" s="11"/>
      <c r="S2937" s="11"/>
      <c r="Z2937" s="11"/>
      <c r="AA2937" s="11"/>
      <c r="AB2937" s="11"/>
    </row>
    <row r="2938" spans="6:28">
      <c r="F2938" s="11"/>
      <c r="M2938" s="11"/>
      <c r="S2938" s="11"/>
      <c r="Z2938" s="11"/>
      <c r="AA2938" s="11"/>
      <c r="AB2938" s="11"/>
    </row>
    <row r="2939" spans="6:28">
      <c r="F2939" s="11"/>
      <c r="M2939" s="11"/>
      <c r="S2939" s="11"/>
      <c r="Z2939" s="11"/>
      <c r="AA2939" s="11"/>
      <c r="AB2939" s="11"/>
    </row>
    <row r="2940" spans="6:28">
      <c r="F2940" s="11"/>
      <c r="M2940" s="11"/>
      <c r="S2940" s="11"/>
      <c r="Z2940" s="11"/>
      <c r="AA2940" s="11"/>
      <c r="AB2940" s="11"/>
    </row>
    <row r="2941" spans="6:28">
      <c r="F2941" s="11"/>
      <c r="M2941" s="11"/>
      <c r="S2941" s="11"/>
      <c r="Z2941" s="11"/>
      <c r="AA2941" s="11"/>
      <c r="AB2941" s="11"/>
    </row>
    <row r="2942" spans="6:28">
      <c r="F2942" s="11"/>
      <c r="M2942" s="11"/>
      <c r="S2942" s="11"/>
      <c r="Z2942" s="11"/>
      <c r="AA2942" s="11"/>
      <c r="AB2942" s="11"/>
    </row>
    <row r="2943" spans="6:28">
      <c r="F2943" s="11"/>
      <c r="M2943" s="11"/>
      <c r="S2943" s="11"/>
      <c r="Z2943" s="11"/>
      <c r="AA2943" s="11"/>
      <c r="AB2943" s="11"/>
    </row>
    <row r="2944" spans="6:28">
      <c r="F2944" s="11"/>
      <c r="M2944" s="11"/>
      <c r="S2944" s="11"/>
      <c r="Z2944" s="11"/>
      <c r="AA2944" s="11"/>
      <c r="AB2944" s="11"/>
    </row>
    <row r="2945" spans="6:28">
      <c r="F2945" s="11"/>
      <c r="M2945" s="11"/>
      <c r="S2945" s="11"/>
      <c r="Z2945" s="11"/>
      <c r="AA2945" s="11"/>
      <c r="AB2945" s="11"/>
    </row>
    <row r="2946" spans="6:28">
      <c r="F2946" s="11"/>
      <c r="M2946" s="11"/>
      <c r="S2946" s="11"/>
      <c r="Z2946" s="11"/>
      <c r="AA2946" s="11"/>
      <c r="AB2946" s="11"/>
    </row>
    <row r="2947" spans="6:28">
      <c r="F2947" s="11"/>
      <c r="M2947" s="11"/>
      <c r="S2947" s="11"/>
      <c r="Z2947" s="11"/>
      <c r="AA2947" s="11"/>
      <c r="AB2947" s="11"/>
    </row>
    <row r="2948" spans="6:28">
      <c r="F2948" s="11"/>
      <c r="M2948" s="11"/>
      <c r="S2948" s="11"/>
      <c r="Z2948" s="11"/>
      <c r="AA2948" s="11"/>
      <c r="AB2948" s="11"/>
    </row>
    <row r="2949" spans="6:28">
      <c r="F2949" s="11"/>
      <c r="M2949" s="11"/>
      <c r="S2949" s="11"/>
      <c r="Z2949" s="11"/>
      <c r="AA2949" s="11"/>
      <c r="AB2949" s="11"/>
    </row>
    <row r="2950" spans="6:28">
      <c r="F2950" s="11"/>
      <c r="M2950" s="11"/>
      <c r="S2950" s="11"/>
      <c r="Z2950" s="11"/>
      <c r="AA2950" s="11"/>
      <c r="AB2950" s="11"/>
    </row>
    <row r="2951" spans="6:28">
      <c r="F2951" s="11"/>
      <c r="M2951" s="11"/>
      <c r="S2951" s="11"/>
      <c r="Z2951" s="11"/>
      <c r="AA2951" s="11"/>
      <c r="AB2951" s="11"/>
    </row>
    <row r="2952" spans="6:28">
      <c r="F2952" s="11"/>
      <c r="M2952" s="11"/>
      <c r="S2952" s="11"/>
      <c r="Z2952" s="11"/>
      <c r="AA2952" s="11"/>
      <c r="AB2952" s="11"/>
    </row>
    <row r="2953" spans="6:28">
      <c r="F2953" s="11"/>
      <c r="M2953" s="11"/>
      <c r="S2953" s="11"/>
      <c r="Z2953" s="11"/>
      <c r="AA2953" s="11"/>
      <c r="AB2953" s="11"/>
    </row>
    <row r="2954" spans="6:28">
      <c r="F2954" s="11"/>
      <c r="M2954" s="11"/>
      <c r="S2954" s="11"/>
      <c r="Z2954" s="11"/>
      <c r="AA2954" s="11"/>
      <c r="AB2954" s="11"/>
    </row>
    <row r="2955" spans="6:28">
      <c r="F2955" s="11"/>
      <c r="M2955" s="11"/>
      <c r="S2955" s="11"/>
      <c r="Z2955" s="11"/>
      <c r="AA2955" s="11"/>
      <c r="AB2955" s="11"/>
    </row>
    <row r="2956" spans="6:28">
      <c r="F2956" s="11"/>
      <c r="M2956" s="11"/>
      <c r="S2956" s="11"/>
      <c r="Z2956" s="11"/>
      <c r="AA2956" s="11"/>
      <c r="AB2956" s="11"/>
    </row>
    <row r="2957" spans="6:28">
      <c r="F2957" s="11"/>
      <c r="M2957" s="11"/>
      <c r="S2957" s="11"/>
      <c r="Z2957" s="11"/>
      <c r="AA2957" s="11"/>
      <c r="AB2957" s="11"/>
    </row>
    <row r="2958" spans="6:28">
      <c r="F2958" s="11"/>
      <c r="M2958" s="11"/>
      <c r="S2958" s="11"/>
      <c r="Z2958" s="11"/>
      <c r="AA2958" s="11"/>
      <c r="AB2958" s="11"/>
    </row>
    <row r="2959" spans="6:28">
      <c r="F2959" s="11"/>
      <c r="M2959" s="11"/>
      <c r="S2959" s="11"/>
      <c r="Z2959" s="11"/>
      <c r="AA2959" s="11"/>
      <c r="AB2959" s="11"/>
    </row>
    <row r="2960" spans="6:28">
      <c r="F2960" s="11"/>
      <c r="M2960" s="11"/>
      <c r="S2960" s="11"/>
      <c r="Z2960" s="11"/>
      <c r="AA2960" s="11"/>
      <c r="AB2960" s="11"/>
    </row>
    <row r="2961" spans="6:28">
      <c r="F2961" s="11"/>
      <c r="M2961" s="11"/>
      <c r="S2961" s="11"/>
      <c r="Z2961" s="11"/>
      <c r="AA2961" s="11"/>
      <c r="AB2961" s="11"/>
    </row>
    <row r="2962" spans="6:28">
      <c r="F2962" s="11"/>
      <c r="M2962" s="11"/>
      <c r="S2962" s="11"/>
      <c r="Z2962" s="11"/>
      <c r="AA2962" s="11"/>
      <c r="AB2962" s="11"/>
    </row>
    <row r="2963" spans="6:28">
      <c r="F2963" s="11"/>
      <c r="M2963" s="11"/>
      <c r="S2963" s="11"/>
      <c r="Z2963" s="11"/>
      <c r="AA2963" s="11"/>
      <c r="AB2963" s="11"/>
    </row>
    <row r="2964" spans="6:28">
      <c r="F2964" s="11"/>
      <c r="M2964" s="11"/>
      <c r="S2964" s="11"/>
      <c r="Z2964" s="11"/>
      <c r="AA2964" s="11"/>
      <c r="AB2964" s="11"/>
    </row>
    <row r="2965" spans="6:28">
      <c r="F2965" s="11"/>
      <c r="M2965" s="11"/>
      <c r="S2965" s="11"/>
      <c r="Z2965" s="11"/>
      <c r="AA2965" s="11"/>
      <c r="AB2965" s="11"/>
    </row>
    <row r="2966" spans="6:28">
      <c r="F2966" s="11"/>
      <c r="M2966" s="11"/>
      <c r="S2966" s="11"/>
      <c r="Z2966" s="11"/>
      <c r="AA2966" s="11"/>
      <c r="AB2966" s="11"/>
    </row>
    <row r="2967" spans="6:28">
      <c r="F2967" s="11"/>
      <c r="M2967" s="11"/>
      <c r="S2967" s="11"/>
      <c r="Z2967" s="11"/>
      <c r="AA2967" s="11"/>
      <c r="AB2967" s="11"/>
    </row>
    <row r="2968" spans="6:28">
      <c r="F2968" s="11"/>
      <c r="M2968" s="11"/>
      <c r="S2968" s="11"/>
      <c r="Z2968" s="11"/>
      <c r="AA2968" s="11"/>
      <c r="AB2968" s="11"/>
    </row>
    <row r="2969" spans="6:28">
      <c r="F2969" s="11"/>
      <c r="M2969" s="11"/>
      <c r="S2969" s="11"/>
      <c r="Z2969" s="11"/>
      <c r="AA2969" s="11"/>
      <c r="AB2969" s="11"/>
    </row>
    <row r="2970" spans="6:28">
      <c r="F2970" s="11"/>
      <c r="M2970" s="11"/>
      <c r="S2970" s="11"/>
      <c r="Z2970" s="11"/>
      <c r="AA2970" s="11"/>
      <c r="AB2970" s="11"/>
    </row>
    <row r="2971" spans="6:28">
      <c r="F2971" s="11"/>
      <c r="M2971" s="11"/>
      <c r="S2971" s="11"/>
      <c r="Z2971" s="11"/>
      <c r="AA2971" s="11"/>
      <c r="AB2971" s="11"/>
    </row>
    <row r="2972" spans="6:28">
      <c r="F2972" s="11"/>
      <c r="M2972" s="11"/>
      <c r="S2972" s="11"/>
      <c r="Z2972" s="11"/>
      <c r="AA2972" s="11"/>
      <c r="AB2972" s="11"/>
    </row>
    <row r="2973" spans="6:28">
      <c r="F2973" s="11"/>
      <c r="M2973" s="11"/>
      <c r="S2973" s="11"/>
      <c r="Z2973" s="11"/>
      <c r="AA2973" s="11"/>
      <c r="AB2973" s="11"/>
    </row>
    <row r="2974" spans="6:28">
      <c r="F2974" s="11"/>
      <c r="M2974" s="11"/>
      <c r="S2974" s="11"/>
      <c r="Z2974" s="11"/>
      <c r="AA2974" s="11"/>
      <c r="AB2974" s="11"/>
    </row>
    <row r="2975" spans="6:28">
      <c r="F2975" s="11"/>
      <c r="M2975" s="11"/>
      <c r="S2975" s="11"/>
      <c r="Z2975" s="11"/>
      <c r="AA2975" s="11"/>
      <c r="AB2975" s="11"/>
    </row>
    <row r="2976" spans="6:28">
      <c r="F2976" s="11"/>
      <c r="M2976" s="11"/>
      <c r="S2976" s="11"/>
      <c r="Z2976" s="11"/>
      <c r="AA2976" s="11"/>
      <c r="AB2976" s="11"/>
    </row>
    <row r="2977" spans="6:28">
      <c r="F2977" s="11"/>
      <c r="M2977" s="11"/>
      <c r="S2977" s="11"/>
      <c r="Z2977" s="11"/>
      <c r="AA2977" s="11"/>
      <c r="AB2977" s="11"/>
    </row>
    <row r="2978" spans="6:28">
      <c r="F2978" s="11"/>
      <c r="M2978" s="11"/>
      <c r="S2978" s="11"/>
      <c r="Z2978" s="11"/>
      <c r="AA2978" s="11"/>
      <c r="AB2978" s="11"/>
    </row>
    <row r="2979" spans="6:28">
      <c r="F2979" s="11"/>
      <c r="M2979" s="11"/>
      <c r="S2979" s="11"/>
      <c r="Z2979" s="11"/>
      <c r="AA2979" s="11"/>
      <c r="AB2979" s="11"/>
    </row>
    <row r="2980" spans="6:28">
      <c r="F2980" s="11"/>
      <c r="M2980" s="11"/>
      <c r="S2980" s="11"/>
      <c r="Z2980" s="11"/>
      <c r="AA2980" s="11"/>
      <c r="AB2980" s="11"/>
    </row>
    <row r="2981" spans="6:28">
      <c r="F2981" s="11"/>
      <c r="M2981" s="11"/>
      <c r="S2981" s="11"/>
      <c r="Z2981" s="11"/>
      <c r="AA2981" s="11"/>
      <c r="AB2981" s="11"/>
    </row>
    <row r="2982" spans="6:28">
      <c r="F2982" s="11"/>
      <c r="M2982" s="11"/>
      <c r="S2982" s="11"/>
      <c r="Z2982" s="11"/>
      <c r="AA2982" s="11"/>
      <c r="AB2982" s="11"/>
    </row>
    <row r="2983" spans="6:28">
      <c r="F2983" s="11"/>
      <c r="M2983" s="11"/>
      <c r="S2983" s="11"/>
      <c r="Z2983" s="11"/>
      <c r="AA2983" s="11"/>
      <c r="AB2983" s="11"/>
    </row>
    <row r="2984" spans="6:28">
      <c r="F2984" s="11"/>
      <c r="M2984" s="11"/>
      <c r="S2984" s="11"/>
      <c r="Z2984" s="11"/>
      <c r="AA2984" s="11"/>
      <c r="AB2984" s="11"/>
    </row>
    <row r="2985" spans="6:28">
      <c r="F2985" s="11"/>
      <c r="M2985" s="11"/>
      <c r="S2985" s="11"/>
      <c r="Z2985" s="11"/>
      <c r="AA2985" s="11"/>
      <c r="AB2985" s="11"/>
    </row>
    <row r="2986" spans="6:28">
      <c r="F2986" s="11"/>
      <c r="M2986" s="11"/>
      <c r="S2986" s="11"/>
      <c r="Z2986" s="11"/>
      <c r="AA2986" s="11"/>
      <c r="AB2986" s="11"/>
    </row>
    <row r="2987" spans="6:28">
      <c r="F2987" s="11"/>
      <c r="M2987" s="11"/>
      <c r="S2987" s="11"/>
      <c r="Z2987" s="11"/>
      <c r="AA2987" s="11"/>
      <c r="AB2987" s="11"/>
    </row>
    <row r="2988" spans="6:28">
      <c r="F2988" s="11"/>
      <c r="M2988" s="11"/>
      <c r="S2988" s="11"/>
      <c r="Z2988" s="11"/>
      <c r="AA2988" s="11"/>
      <c r="AB2988" s="11"/>
    </row>
    <row r="2989" spans="6:28">
      <c r="F2989" s="11"/>
      <c r="M2989" s="11"/>
      <c r="S2989" s="11"/>
      <c r="Z2989" s="11"/>
      <c r="AA2989" s="11"/>
      <c r="AB2989" s="11"/>
    </row>
    <row r="2990" spans="6:28">
      <c r="F2990" s="11"/>
      <c r="M2990" s="11"/>
      <c r="S2990" s="11"/>
      <c r="Z2990" s="11"/>
      <c r="AA2990" s="11"/>
      <c r="AB2990" s="11"/>
    </row>
    <row r="2991" spans="6:28">
      <c r="F2991" s="11"/>
      <c r="M2991" s="11"/>
      <c r="S2991" s="11"/>
      <c r="Z2991" s="11"/>
      <c r="AA2991" s="11"/>
      <c r="AB2991" s="11"/>
    </row>
    <row r="2992" spans="6:28">
      <c r="F2992" s="11"/>
      <c r="M2992" s="11"/>
      <c r="S2992" s="11"/>
      <c r="Z2992" s="11"/>
      <c r="AA2992" s="11"/>
      <c r="AB2992" s="11"/>
    </row>
    <row r="2993" spans="6:28">
      <c r="F2993" s="11"/>
      <c r="M2993" s="11"/>
      <c r="S2993" s="11"/>
      <c r="Z2993" s="11"/>
      <c r="AA2993" s="11"/>
      <c r="AB2993" s="11"/>
    </row>
    <row r="2994" spans="6:28">
      <c r="F2994" s="11"/>
      <c r="M2994" s="11"/>
      <c r="S2994" s="11"/>
      <c r="Z2994" s="11"/>
      <c r="AA2994" s="11"/>
      <c r="AB2994" s="11"/>
    </row>
    <row r="2995" spans="6:28">
      <c r="F2995" s="11"/>
      <c r="M2995" s="11"/>
      <c r="S2995" s="11"/>
      <c r="Z2995" s="11"/>
      <c r="AA2995" s="11"/>
      <c r="AB2995" s="11"/>
    </row>
    <row r="2996" spans="6:28">
      <c r="F2996" s="11"/>
      <c r="M2996" s="11"/>
      <c r="S2996" s="11"/>
      <c r="Z2996" s="11"/>
      <c r="AA2996" s="11"/>
      <c r="AB2996" s="11"/>
    </row>
    <row r="2997" spans="6:28">
      <c r="F2997" s="11"/>
      <c r="M2997" s="11"/>
      <c r="S2997" s="11"/>
      <c r="Z2997" s="11"/>
      <c r="AA2997" s="11"/>
      <c r="AB2997" s="11"/>
    </row>
    <row r="2998" spans="6:28">
      <c r="F2998" s="11"/>
      <c r="M2998" s="11"/>
      <c r="S2998" s="11"/>
      <c r="Z2998" s="11"/>
      <c r="AA2998" s="11"/>
      <c r="AB2998" s="11"/>
    </row>
    <row r="2999" spans="6:28">
      <c r="F2999" s="11"/>
      <c r="M2999" s="11"/>
      <c r="S2999" s="11"/>
      <c r="Z2999" s="11"/>
      <c r="AA2999" s="11"/>
      <c r="AB2999" s="11"/>
    </row>
    <row r="3000" spans="6:28">
      <c r="F3000" s="11"/>
      <c r="M3000" s="11"/>
      <c r="S3000" s="11"/>
      <c r="Z3000" s="11"/>
      <c r="AA3000" s="11"/>
      <c r="AB3000" s="11"/>
    </row>
    <row r="3001" spans="6:28">
      <c r="F3001" s="11"/>
      <c r="M3001" s="11"/>
      <c r="S3001" s="11"/>
      <c r="Z3001" s="11"/>
      <c r="AA3001" s="11"/>
      <c r="AB3001" s="11"/>
    </row>
    <row r="3002" spans="6:28">
      <c r="F3002" s="11"/>
      <c r="M3002" s="11"/>
      <c r="S3002" s="11"/>
      <c r="Z3002" s="11"/>
      <c r="AA3002" s="11"/>
      <c r="AB3002" s="11"/>
    </row>
    <row r="3003" spans="6:28">
      <c r="F3003" s="11"/>
      <c r="M3003" s="11"/>
      <c r="S3003" s="11"/>
      <c r="Z3003" s="11"/>
      <c r="AA3003" s="11"/>
      <c r="AB3003" s="11"/>
    </row>
    <row r="3004" spans="6:28">
      <c r="F3004" s="11"/>
      <c r="M3004" s="11"/>
      <c r="S3004" s="11"/>
      <c r="Z3004" s="11"/>
      <c r="AA3004" s="11"/>
      <c r="AB3004" s="11"/>
    </row>
    <row r="3005" spans="6:28">
      <c r="F3005" s="11"/>
      <c r="M3005" s="11"/>
      <c r="S3005" s="11"/>
      <c r="Z3005" s="11"/>
      <c r="AA3005" s="11"/>
      <c r="AB3005" s="11"/>
    </row>
    <row r="3006" spans="6:28">
      <c r="F3006" s="11"/>
      <c r="M3006" s="11"/>
      <c r="S3006" s="11"/>
      <c r="Z3006" s="11"/>
      <c r="AA3006" s="11"/>
      <c r="AB3006" s="11"/>
    </row>
    <row r="3007" spans="6:28">
      <c r="F3007" s="11"/>
      <c r="M3007" s="11"/>
      <c r="S3007" s="11"/>
      <c r="Z3007" s="11"/>
      <c r="AA3007" s="11"/>
      <c r="AB3007" s="11"/>
    </row>
    <row r="3008" spans="6:28">
      <c r="F3008" s="11"/>
      <c r="M3008" s="11"/>
      <c r="S3008" s="11"/>
      <c r="Z3008" s="11"/>
      <c r="AA3008" s="11"/>
      <c r="AB3008" s="11"/>
    </row>
    <row r="3009" spans="6:28">
      <c r="F3009" s="11"/>
      <c r="M3009" s="11"/>
      <c r="S3009" s="11"/>
      <c r="Z3009" s="11"/>
      <c r="AA3009" s="11"/>
      <c r="AB3009" s="11"/>
    </row>
    <row r="3010" spans="6:28">
      <c r="F3010" s="11"/>
      <c r="M3010" s="11"/>
      <c r="S3010" s="11"/>
      <c r="Z3010" s="11"/>
      <c r="AA3010" s="11"/>
      <c r="AB3010" s="11"/>
    </row>
    <row r="3011" spans="6:28">
      <c r="F3011" s="11"/>
      <c r="M3011" s="11"/>
      <c r="S3011" s="11"/>
      <c r="Z3011" s="11"/>
      <c r="AA3011" s="11"/>
      <c r="AB3011" s="11"/>
    </row>
    <row r="3012" spans="6:28">
      <c r="F3012" s="11"/>
      <c r="M3012" s="11"/>
      <c r="S3012" s="11"/>
      <c r="Z3012" s="11"/>
      <c r="AA3012" s="11"/>
      <c r="AB3012" s="11"/>
    </row>
    <row r="3013" spans="6:28">
      <c r="F3013" s="11"/>
      <c r="M3013" s="11"/>
      <c r="S3013" s="11"/>
      <c r="Z3013" s="11"/>
      <c r="AA3013" s="11"/>
      <c r="AB3013" s="11"/>
    </row>
    <row r="3014" spans="6:28">
      <c r="F3014" s="11"/>
      <c r="M3014" s="11"/>
      <c r="S3014" s="11"/>
      <c r="Z3014" s="11"/>
      <c r="AA3014" s="11"/>
      <c r="AB3014" s="11"/>
    </row>
    <row r="3015" spans="6:28">
      <c r="F3015" s="11"/>
      <c r="M3015" s="11"/>
      <c r="S3015" s="11"/>
      <c r="Z3015" s="11"/>
      <c r="AA3015" s="11"/>
      <c r="AB3015" s="11"/>
    </row>
    <row r="3016" spans="6:28">
      <c r="F3016" s="11"/>
      <c r="M3016" s="11"/>
      <c r="S3016" s="11"/>
      <c r="Z3016" s="11"/>
      <c r="AA3016" s="11"/>
      <c r="AB3016" s="11"/>
    </row>
    <row r="3017" spans="6:28">
      <c r="F3017" s="11"/>
      <c r="M3017" s="11"/>
      <c r="S3017" s="11"/>
      <c r="Z3017" s="11"/>
      <c r="AA3017" s="11"/>
      <c r="AB3017" s="11"/>
    </row>
    <row r="3018" spans="6:28">
      <c r="F3018" s="11"/>
      <c r="M3018" s="11"/>
      <c r="S3018" s="11"/>
      <c r="Z3018" s="11"/>
      <c r="AA3018" s="11"/>
      <c r="AB3018" s="11"/>
    </row>
    <row r="3019" spans="6:28">
      <c r="F3019" s="11"/>
      <c r="M3019" s="11"/>
      <c r="S3019" s="11"/>
      <c r="Z3019" s="11"/>
      <c r="AA3019" s="11"/>
      <c r="AB3019" s="11"/>
    </row>
    <row r="3020" spans="6:28">
      <c r="F3020" s="11"/>
      <c r="M3020" s="11"/>
      <c r="S3020" s="11"/>
      <c r="Z3020" s="11"/>
      <c r="AA3020" s="11"/>
      <c r="AB3020" s="11"/>
    </row>
    <row r="3021" spans="6:28">
      <c r="F3021" s="11"/>
      <c r="M3021" s="11"/>
      <c r="S3021" s="11"/>
      <c r="Z3021" s="11"/>
      <c r="AA3021" s="11"/>
      <c r="AB3021" s="11"/>
    </row>
    <row r="3022" spans="6:28">
      <c r="F3022" s="11"/>
      <c r="M3022" s="11"/>
      <c r="S3022" s="11"/>
      <c r="Z3022" s="11"/>
      <c r="AA3022" s="11"/>
      <c r="AB3022" s="11"/>
    </row>
    <row r="3023" spans="6:28">
      <c r="F3023" s="11"/>
      <c r="M3023" s="11"/>
      <c r="S3023" s="11"/>
      <c r="Z3023" s="11"/>
      <c r="AA3023" s="11"/>
      <c r="AB3023" s="11"/>
    </row>
    <row r="3024" spans="6:28">
      <c r="F3024" s="11"/>
      <c r="M3024" s="11"/>
      <c r="S3024" s="11"/>
      <c r="Z3024" s="11"/>
      <c r="AA3024" s="11"/>
      <c r="AB3024" s="11"/>
    </row>
    <row r="3025" spans="6:28">
      <c r="F3025" s="11"/>
      <c r="M3025" s="11"/>
      <c r="S3025" s="11"/>
      <c r="Z3025" s="11"/>
      <c r="AA3025" s="11"/>
      <c r="AB3025" s="11"/>
    </row>
    <row r="3026" spans="6:28">
      <c r="F3026" s="11"/>
      <c r="M3026" s="11"/>
      <c r="S3026" s="11"/>
      <c r="Z3026" s="11"/>
      <c r="AA3026" s="11"/>
      <c r="AB3026" s="11"/>
    </row>
    <row r="3027" spans="6:28">
      <c r="F3027" s="11"/>
      <c r="M3027" s="11"/>
      <c r="S3027" s="11"/>
      <c r="Z3027" s="11"/>
      <c r="AA3027" s="11"/>
      <c r="AB3027" s="11"/>
    </row>
    <row r="3028" spans="6:28">
      <c r="F3028" s="11"/>
      <c r="M3028" s="11"/>
      <c r="S3028" s="11"/>
      <c r="Z3028" s="11"/>
      <c r="AA3028" s="11"/>
      <c r="AB3028" s="11"/>
    </row>
    <row r="3029" spans="6:28">
      <c r="F3029" s="11"/>
      <c r="M3029" s="11"/>
      <c r="S3029" s="11"/>
      <c r="Z3029" s="11"/>
      <c r="AA3029" s="11"/>
      <c r="AB3029" s="11"/>
    </row>
    <row r="3030" spans="6:28">
      <c r="F3030" s="11"/>
      <c r="M3030" s="11"/>
      <c r="S3030" s="11"/>
      <c r="Z3030" s="11"/>
      <c r="AA3030" s="11"/>
      <c r="AB3030" s="11"/>
    </row>
    <row r="3031" spans="6:28">
      <c r="F3031" s="11"/>
      <c r="M3031" s="11"/>
      <c r="S3031" s="11"/>
      <c r="Z3031" s="11"/>
      <c r="AA3031" s="11"/>
      <c r="AB3031" s="11"/>
    </row>
    <row r="3032" spans="6:28">
      <c r="F3032" s="11"/>
      <c r="M3032" s="11"/>
      <c r="S3032" s="11"/>
      <c r="Z3032" s="11"/>
      <c r="AA3032" s="11"/>
      <c r="AB3032" s="11"/>
    </row>
    <row r="3033" spans="6:28">
      <c r="F3033" s="11"/>
      <c r="M3033" s="11"/>
      <c r="S3033" s="11"/>
      <c r="Z3033" s="11"/>
      <c r="AA3033" s="11"/>
      <c r="AB3033" s="11"/>
    </row>
    <row r="3034" spans="6:28">
      <c r="F3034" s="11"/>
      <c r="M3034" s="11"/>
      <c r="S3034" s="11"/>
      <c r="Z3034" s="11"/>
      <c r="AA3034" s="11"/>
      <c r="AB3034" s="11"/>
    </row>
    <row r="3035" spans="6:28">
      <c r="F3035" s="11"/>
      <c r="M3035" s="11"/>
      <c r="S3035" s="11"/>
      <c r="Z3035" s="11"/>
      <c r="AA3035" s="11"/>
      <c r="AB3035" s="11"/>
    </row>
    <row r="3036" spans="6:28">
      <c r="F3036" s="11"/>
      <c r="M3036" s="11"/>
      <c r="S3036" s="11"/>
      <c r="Z3036" s="11"/>
      <c r="AA3036" s="11"/>
      <c r="AB3036" s="11"/>
    </row>
    <row r="3037" spans="6:28">
      <c r="F3037" s="11"/>
      <c r="M3037" s="11"/>
      <c r="S3037" s="11"/>
      <c r="Z3037" s="11"/>
      <c r="AA3037" s="11"/>
      <c r="AB3037" s="11"/>
    </row>
    <row r="3038" spans="6:28">
      <c r="F3038" s="11"/>
      <c r="M3038" s="11"/>
      <c r="S3038" s="11"/>
      <c r="Z3038" s="11"/>
      <c r="AA3038" s="11"/>
      <c r="AB3038" s="11"/>
    </row>
    <row r="3039" spans="6:28">
      <c r="F3039" s="11"/>
      <c r="M3039" s="11"/>
      <c r="S3039" s="11"/>
      <c r="Z3039" s="11"/>
      <c r="AA3039" s="11"/>
      <c r="AB3039" s="11"/>
    </row>
    <row r="3040" spans="6:28">
      <c r="F3040" s="11"/>
      <c r="M3040" s="11"/>
      <c r="S3040" s="11"/>
      <c r="Z3040" s="11"/>
      <c r="AA3040" s="11"/>
      <c r="AB3040" s="11"/>
    </row>
    <row r="3041" spans="6:28">
      <c r="F3041" s="11"/>
      <c r="M3041" s="11"/>
      <c r="S3041" s="11"/>
      <c r="Z3041" s="11"/>
      <c r="AA3041" s="11"/>
      <c r="AB3041" s="11"/>
    </row>
    <row r="3042" spans="6:28">
      <c r="F3042" s="11"/>
      <c r="M3042" s="11"/>
      <c r="S3042" s="11"/>
      <c r="Z3042" s="11"/>
      <c r="AA3042" s="11"/>
      <c r="AB3042" s="11"/>
    </row>
    <row r="3043" spans="6:28">
      <c r="F3043" s="11"/>
      <c r="M3043" s="11"/>
      <c r="S3043" s="11"/>
      <c r="Z3043" s="11"/>
      <c r="AA3043" s="11"/>
      <c r="AB3043" s="11"/>
    </row>
    <row r="3044" spans="6:28">
      <c r="F3044" s="11"/>
      <c r="M3044" s="11"/>
      <c r="S3044" s="11"/>
      <c r="Z3044" s="11"/>
      <c r="AA3044" s="11"/>
      <c r="AB3044" s="11"/>
    </row>
    <row r="3045" spans="6:28">
      <c r="F3045" s="11"/>
      <c r="M3045" s="11"/>
      <c r="S3045" s="11"/>
      <c r="Z3045" s="11"/>
      <c r="AA3045" s="11"/>
      <c r="AB3045" s="11"/>
    </row>
    <row r="3046" spans="6:28">
      <c r="F3046" s="11"/>
      <c r="M3046" s="11"/>
      <c r="S3046" s="11"/>
      <c r="Z3046" s="11"/>
      <c r="AA3046" s="11"/>
      <c r="AB3046" s="11"/>
    </row>
    <row r="3047" spans="6:28">
      <c r="F3047" s="11"/>
      <c r="M3047" s="11"/>
      <c r="S3047" s="11"/>
      <c r="Z3047" s="11"/>
      <c r="AA3047" s="11"/>
      <c r="AB3047" s="11"/>
    </row>
    <row r="3048" spans="6:28">
      <c r="F3048" s="11"/>
      <c r="M3048" s="11"/>
      <c r="S3048" s="11"/>
      <c r="Z3048" s="11"/>
      <c r="AA3048" s="11"/>
      <c r="AB3048" s="11"/>
    </row>
    <row r="3049" spans="6:28">
      <c r="F3049" s="11"/>
      <c r="M3049" s="11"/>
      <c r="S3049" s="11"/>
      <c r="Z3049" s="11"/>
      <c r="AA3049" s="11"/>
      <c r="AB3049" s="11"/>
    </row>
    <row r="3050" spans="6:28">
      <c r="F3050" s="11"/>
      <c r="M3050" s="11"/>
      <c r="S3050" s="11"/>
      <c r="Z3050" s="11"/>
      <c r="AA3050" s="11"/>
      <c r="AB3050" s="11"/>
    </row>
    <row r="3051" spans="6:28">
      <c r="F3051" s="11"/>
      <c r="M3051" s="11"/>
      <c r="S3051" s="11"/>
      <c r="Z3051" s="11"/>
      <c r="AA3051" s="11"/>
      <c r="AB3051" s="11"/>
    </row>
    <row r="3052" spans="6:28">
      <c r="F3052" s="11"/>
      <c r="M3052" s="11"/>
      <c r="S3052" s="11"/>
      <c r="Z3052" s="11"/>
      <c r="AA3052" s="11"/>
      <c r="AB3052" s="11"/>
    </row>
    <row r="3053" spans="6:28">
      <c r="F3053" s="11"/>
      <c r="M3053" s="11"/>
      <c r="S3053" s="11"/>
      <c r="Z3053" s="11"/>
      <c r="AA3053" s="11"/>
      <c r="AB3053" s="11"/>
    </row>
    <row r="3054" spans="6:28">
      <c r="F3054" s="11"/>
      <c r="M3054" s="11"/>
      <c r="S3054" s="11"/>
      <c r="Z3054" s="11"/>
      <c r="AA3054" s="11"/>
      <c r="AB3054" s="11"/>
    </row>
    <row r="3055" spans="6:28">
      <c r="F3055" s="11"/>
      <c r="M3055" s="11"/>
      <c r="S3055" s="11"/>
      <c r="Z3055" s="11"/>
      <c r="AA3055" s="11"/>
      <c r="AB3055" s="11"/>
    </row>
    <row r="3056" spans="6:28">
      <c r="F3056" s="11"/>
      <c r="M3056" s="11"/>
      <c r="S3056" s="11"/>
      <c r="Z3056" s="11"/>
      <c r="AA3056" s="11"/>
      <c r="AB3056" s="11"/>
    </row>
    <row r="3057" spans="6:28">
      <c r="F3057" s="11"/>
      <c r="M3057" s="11"/>
      <c r="S3057" s="11"/>
      <c r="Z3057" s="11"/>
      <c r="AA3057" s="11"/>
      <c r="AB3057" s="11"/>
    </row>
    <row r="3058" spans="6:28">
      <c r="F3058" s="11"/>
      <c r="M3058" s="11"/>
      <c r="S3058" s="11"/>
      <c r="Z3058" s="11"/>
      <c r="AA3058" s="11"/>
      <c r="AB3058" s="11"/>
    </row>
    <row r="3059" spans="6:28">
      <c r="F3059" s="11"/>
      <c r="M3059" s="11"/>
      <c r="S3059" s="11"/>
      <c r="Z3059" s="11"/>
      <c r="AA3059" s="11"/>
      <c r="AB3059" s="11"/>
    </row>
    <row r="3060" spans="6:28">
      <c r="F3060" s="11"/>
      <c r="M3060" s="11"/>
      <c r="S3060" s="11"/>
      <c r="Z3060" s="11"/>
      <c r="AA3060" s="11"/>
      <c r="AB3060" s="11"/>
    </row>
    <row r="3061" spans="6:28">
      <c r="F3061" s="11"/>
      <c r="M3061" s="11"/>
      <c r="S3061" s="11"/>
      <c r="Z3061" s="11"/>
      <c r="AA3061" s="11"/>
      <c r="AB3061" s="11"/>
    </row>
    <row r="3062" spans="6:28">
      <c r="F3062" s="11"/>
      <c r="M3062" s="11"/>
      <c r="S3062" s="11"/>
      <c r="Z3062" s="11"/>
      <c r="AA3062" s="11"/>
      <c r="AB3062" s="11"/>
    </row>
    <row r="3063" spans="6:28">
      <c r="F3063" s="11"/>
      <c r="M3063" s="11"/>
      <c r="S3063" s="11"/>
      <c r="Z3063" s="11"/>
      <c r="AA3063" s="11"/>
      <c r="AB3063" s="11"/>
    </row>
    <row r="3064" spans="6:28">
      <c r="F3064" s="11"/>
      <c r="M3064" s="11"/>
      <c r="S3064" s="11"/>
      <c r="Z3064" s="11"/>
      <c r="AA3064" s="11"/>
      <c r="AB3064" s="11"/>
    </row>
    <row r="3065" spans="6:28">
      <c r="F3065" s="11"/>
      <c r="M3065" s="11"/>
      <c r="S3065" s="11"/>
      <c r="Z3065" s="11"/>
      <c r="AA3065" s="11"/>
      <c r="AB3065" s="11"/>
    </row>
    <row r="3066" spans="6:28">
      <c r="F3066" s="11"/>
      <c r="M3066" s="11"/>
      <c r="S3066" s="11"/>
      <c r="Z3066" s="11"/>
      <c r="AA3066" s="11"/>
      <c r="AB3066" s="11"/>
    </row>
    <row r="3067" spans="6:28">
      <c r="F3067" s="11"/>
      <c r="M3067" s="11"/>
      <c r="S3067" s="11"/>
      <c r="Z3067" s="11"/>
      <c r="AA3067" s="11"/>
      <c r="AB3067" s="11"/>
    </row>
    <row r="3068" spans="6:28">
      <c r="F3068" s="11"/>
      <c r="M3068" s="11"/>
      <c r="S3068" s="11"/>
      <c r="Z3068" s="11"/>
      <c r="AA3068" s="11"/>
      <c r="AB3068" s="11"/>
    </row>
    <row r="3069" spans="6:28">
      <c r="F3069" s="11"/>
      <c r="M3069" s="11"/>
      <c r="S3069" s="11"/>
      <c r="Z3069" s="11"/>
      <c r="AA3069" s="11"/>
      <c r="AB3069" s="11"/>
    </row>
    <row r="3070" spans="6:28">
      <c r="F3070" s="11"/>
      <c r="M3070" s="11"/>
      <c r="S3070" s="11"/>
      <c r="Z3070" s="11"/>
      <c r="AA3070" s="11"/>
      <c r="AB3070" s="11"/>
    </row>
    <row r="3071" spans="6:28">
      <c r="F3071" s="11"/>
      <c r="M3071" s="11"/>
      <c r="S3071" s="11"/>
      <c r="Z3071" s="11"/>
      <c r="AA3071" s="11"/>
      <c r="AB3071" s="11"/>
    </row>
    <row r="3072" spans="6:28">
      <c r="F3072" s="11"/>
      <c r="M3072" s="11"/>
      <c r="S3072" s="11"/>
      <c r="Z3072" s="11"/>
      <c r="AA3072" s="11"/>
      <c r="AB3072" s="11"/>
    </row>
    <row r="3073" spans="6:28">
      <c r="F3073" s="11"/>
      <c r="M3073" s="11"/>
      <c r="S3073" s="11"/>
      <c r="Z3073" s="11"/>
      <c r="AA3073" s="11"/>
      <c r="AB3073" s="11"/>
    </row>
    <row r="3074" spans="6:28">
      <c r="F3074" s="11"/>
      <c r="M3074" s="11"/>
      <c r="S3074" s="11"/>
      <c r="Z3074" s="11"/>
      <c r="AA3074" s="11"/>
      <c r="AB3074" s="11"/>
    </row>
    <row r="3075" spans="6:28">
      <c r="F3075" s="11"/>
      <c r="M3075" s="11"/>
      <c r="S3075" s="11"/>
      <c r="Z3075" s="11"/>
      <c r="AA3075" s="11"/>
      <c r="AB3075" s="11"/>
    </row>
    <row r="3076" spans="6:28">
      <c r="F3076" s="11"/>
      <c r="M3076" s="11"/>
      <c r="S3076" s="11"/>
      <c r="Z3076" s="11"/>
      <c r="AA3076" s="11"/>
      <c r="AB3076" s="11"/>
    </row>
    <row r="3077" spans="6:28">
      <c r="F3077" s="11"/>
      <c r="M3077" s="11"/>
      <c r="S3077" s="11"/>
      <c r="Z3077" s="11"/>
      <c r="AA3077" s="11"/>
      <c r="AB3077" s="11"/>
    </row>
    <row r="3078" spans="6:28">
      <c r="F3078" s="11"/>
      <c r="M3078" s="11"/>
      <c r="S3078" s="11"/>
      <c r="Z3078" s="11"/>
      <c r="AA3078" s="11"/>
      <c r="AB3078" s="11"/>
    </row>
    <row r="3079" spans="6:28">
      <c r="F3079" s="11"/>
      <c r="M3079" s="11"/>
      <c r="S3079" s="11"/>
      <c r="Z3079" s="11"/>
      <c r="AA3079" s="11"/>
      <c r="AB3079" s="11"/>
    </row>
    <row r="3080" spans="6:28">
      <c r="F3080" s="11"/>
      <c r="M3080" s="11"/>
      <c r="S3080" s="11"/>
      <c r="Z3080" s="11"/>
      <c r="AA3080" s="11"/>
      <c r="AB3080" s="11"/>
    </row>
    <row r="3081" spans="6:28">
      <c r="F3081" s="11"/>
      <c r="M3081" s="11"/>
      <c r="S3081" s="11"/>
      <c r="Z3081" s="11"/>
      <c r="AA3081" s="11"/>
      <c r="AB3081" s="11"/>
    </row>
    <row r="3082" spans="6:28">
      <c r="F3082" s="11"/>
      <c r="M3082" s="11"/>
      <c r="S3082" s="11"/>
      <c r="Z3082" s="11"/>
      <c r="AA3082" s="11"/>
      <c r="AB3082" s="11"/>
    </row>
    <row r="3083" spans="6:28">
      <c r="F3083" s="11"/>
      <c r="M3083" s="11"/>
      <c r="S3083" s="11"/>
      <c r="Z3083" s="11"/>
      <c r="AA3083" s="11"/>
      <c r="AB3083" s="11"/>
    </row>
    <row r="3084" spans="6:28">
      <c r="F3084" s="11"/>
      <c r="M3084" s="11"/>
      <c r="S3084" s="11"/>
      <c r="Z3084" s="11"/>
      <c r="AA3084" s="11"/>
      <c r="AB3084" s="11"/>
    </row>
    <row r="3085" spans="6:28">
      <c r="F3085" s="11"/>
      <c r="M3085" s="11"/>
      <c r="S3085" s="11"/>
      <c r="Z3085" s="11"/>
      <c r="AA3085" s="11"/>
      <c r="AB3085" s="11"/>
    </row>
    <row r="3086" spans="6:28">
      <c r="F3086" s="11"/>
      <c r="M3086" s="11"/>
      <c r="S3086" s="11"/>
      <c r="Z3086" s="11"/>
      <c r="AA3086" s="11"/>
      <c r="AB3086" s="11"/>
    </row>
    <row r="3087" spans="6:28">
      <c r="F3087" s="11"/>
      <c r="M3087" s="11"/>
      <c r="S3087" s="11"/>
      <c r="Z3087" s="11"/>
      <c r="AA3087" s="11"/>
      <c r="AB3087" s="11"/>
    </row>
    <row r="3088" spans="6:28">
      <c r="F3088" s="11"/>
      <c r="M3088" s="11"/>
      <c r="S3088" s="11"/>
      <c r="Z3088" s="11"/>
      <c r="AA3088" s="11"/>
      <c r="AB3088" s="11"/>
    </row>
    <row r="3089" spans="6:28">
      <c r="F3089" s="11"/>
      <c r="M3089" s="11"/>
      <c r="S3089" s="11"/>
      <c r="Z3089" s="11"/>
      <c r="AA3089" s="11"/>
      <c r="AB3089" s="11"/>
    </row>
    <row r="3090" spans="6:28">
      <c r="F3090" s="11"/>
      <c r="M3090" s="11"/>
      <c r="S3090" s="11"/>
      <c r="Z3090" s="11"/>
      <c r="AA3090" s="11"/>
      <c r="AB3090" s="11"/>
    </row>
    <row r="3091" spans="6:28">
      <c r="F3091" s="11"/>
      <c r="M3091" s="11"/>
      <c r="S3091" s="11"/>
      <c r="Z3091" s="11"/>
      <c r="AA3091" s="11"/>
      <c r="AB3091" s="11"/>
    </row>
    <row r="3092" spans="6:28">
      <c r="F3092" s="11"/>
      <c r="M3092" s="11"/>
      <c r="S3092" s="11"/>
      <c r="Z3092" s="11"/>
      <c r="AA3092" s="11"/>
      <c r="AB3092" s="11"/>
    </row>
    <row r="3093" spans="6:28">
      <c r="F3093" s="11"/>
      <c r="M3093" s="11"/>
      <c r="S3093" s="11"/>
      <c r="Z3093" s="11"/>
      <c r="AA3093" s="11"/>
      <c r="AB3093" s="11"/>
    </row>
    <row r="3094" spans="6:28">
      <c r="F3094" s="11"/>
      <c r="M3094" s="11"/>
      <c r="S3094" s="11"/>
      <c r="Z3094" s="11"/>
      <c r="AA3094" s="11"/>
      <c r="AB3094" s="11"/>
    </row>
    <row r="3095" spans="6:28">
      <c r="F3095" s="11"/>
      <c r="M3095" s="11"/>
      <c r="S3095" s="11"/>
      <c r="Z3095" s="11"/>
      <c r="AA3095" s="11"/>
      <c r="AB3095" s="11"/>
    </row>
    <row r="3096" spans="6:28">
      <c r="F3096" s="11"/>
      <c r="M3096" s="11"/>
      <c r="S3096" s="11"/>
      <c r="Z3096" s="11"/>
      <c r="AA3096" s="11"/>
      <c r="AB3096" s="11"/>
    </row>
    <row r="3097" spans="6:28">
      <c r="F3097" s="11"/>
      <c r="M3097" s="11"/>
      <c r="S3097" s="11"/>
      <c r="Z3097" s="11"/>
      <c r="AA3097" s="11"/>
      <c r="AB3097" s="11"/>
    </row>
    <row r="3098" spans="6:28">
      <c r="F3098" s="11"/>
      <c r="M3098" s="11"/>
      <c r="S3098" s="11"/>
      <c r="Z3098" s="11"/>
      <c r="AA3098" s="11"/>
      <c r="AB3098" s="11"/>
    </row>
    <row r="3099" spans="6:28">
      <c r="F3099" s="11"/>
      <c r="M3099" s="11"/>
      <c r="S3099" s="11"/>
      <c r="Z3099" s="11"/>
      <c r="AA3099" s="11"/>
      <c r="AB3099" s="11"/>
    </row>
    <row r="3100" spans="6:28">
      <c r="F3100" s="11"/>
      <c r="M3100" s="11"/>
      <c r="S3100" s="11"/>
      <c r="Z3100" s="11"/>
      <c r="AA3100" s="11"/>
      <c r="AB3100" s="11"/>
    </row>
    <row r="3101" spans="6:28">
      <c r="F3101" s="11"/>
      <c r="M3101" s="11"/>
      <c r="S3101" s="11"/>
      <c r="Z3101" s="11"/>
      <c r="AA3101" s="11"/>
      <c r="AB3101" s="11"/>
    </row>
    <row r="3102" spans="6:28">
      <c r="F3102" s="11"/>
      <c r="M3102" s="11"/>
      <c r="S3102" s="11"/>
      <c r="Z3102" s="11"/>
      <c r="AA3102" s="11"/>
      <c r="AB3102" s="11"/>
    </row>
    <row r="3103" spans="6:28">
      <c r="F3103" s="11"/>
      <c r="M3103" s="11"/>
      <c r="S3103" s="11"/>
      <c r="Z3103" s="11"/>
      <c r="AA3103" s="11"/>
      <c r="AB3103" s="11"/>
    </row>
    <row r="3104" spans="6:28">
      <c r="F3104" s="11"/>
      <c r="M3104" s="11"/>
      <c r="S3104" s="11"/>
      <c r="Z3104" s="11"/>
      <c r="AA3104" s="11"/>
      <c r="AB3104" s="11"/>
    </row>
    <row r="3105" spans="6:28">
      <c r="F3105" s="11"/>
      <c r="M3105" s="11"/>
      <c r="S3105" s="11"/>
      <c r="Z3105" s="11"/>
      <c r="AA3105" s="11"/>
      <c r="AB3105" s="11"/>
    </row>
    <row r="3106" spans="6:28">
      <c r="F3106" s="11"/>
      <c r="M3106" s="11"/>
      <c r="S3106" s="11"/>
      <c r="Z3106" s="11"/>
      <c r="AA3106" s="11"/>
      <c r="AB3106" s="11"/>
    </row>
    <row r="3107" spans="6:28">
      <c r="F3107" s="11"/>
      <c r="M3107" s="11"/>
      <c r="S3107" s="11"/>
      <c r="Z3107" s="11"/>
      <c r="AA3107" s="11"/>
      <c r="AB3107" s="11"/>
    </row>
    <row r="3108" spans="6:28">
      <c r="F3108" s="11"/>
      <c r="M3108" s="11"/>
      <c r="S3108" s="11"/>
      <c r="Z3108" s="11"/>
      <c r="AA3108" s="11"/>
      <c r="AB3108" s="11"/>
    </row>
    <row r="3109" spans="6:28">
      <c r="F3109" s="11"/>
      <c r="M3109" s="11"/>
      <c r="S3109" s="11"/>
      <c r="Z3109" s="11"/>
      <c r="AA3109" s="11"/>
      <c r="AB3109" s="11"/>
    </row>
    <row r="3110" spans="6:28">
      <c r="F3110" s="11"/>
      <c r="M3110" s="11"/>
      <c r="S3110" s="11"/>
      <c r="Z3110" s="11"/>
      <c r="AA3110" s="11"/>
      <c r="AB3110" s="11"/>
    </row>
    <row r="3111" spans="6:28">
      <c r="F3111" s="11"/>
      <c r="M3111" s="11"/>
      <c r="S3111" s="11"/>
      <c r="Z3111" s="11"/>
      <c r="AA3111" s="11"/>
      <c r="AB3111" s="11"/>
    </row>
    <row r="3112" spans="6:28">
      <c r="F3112" s="11"/>
      <c r="M3112" s="11"/>
      <c r="S3112" s="11"/>
      <c r="Z3112" s="11"/>
      <c r="AA3112" s="11"/>
      <c r="AB3112" s="11"/>
    </row>
    <row r="3113" spans="6:28">
      <c r="F3113" s="11"/>
      <c r="M3113" s="11"/>
      <c r="S3113" s="11"/>
      <c r="Z3113" s="11"/>
      <c r="AA3113" s="11"/>
      <c r="AB3113" s="11"/>
    </row>
    <row r="3114" spans="6:28">
      <c r="F3114" s="11"/>
      <c r="M3114" s="11"/>
      <c r="S3114" s="11"/>
      <c r="Z3114" s="11"/>
      <c r="AA3114" s="11"/>
      <c r="AB3114" s="11"/>
    </row>
    <row r="3115" spans="6:28">
      <c r="F3115" s="11"/>
      <c r="M3115" s="11"/>
      <c r="S3115" s="11"/>
      <c r="Z3115" s="11"/>
      <c r="AA3115" s="11"/>
      <c r="AB3115" s="11"/>
    </row>
    <row r="3116" spans="6:28">
      <c r="F3116" s="11"/>
      <c r="M3116" s="11"/>
      <c r="S3116" s="11"/>
      <c r="Z3116" s="11"/>
      <c r="AA3116" s="11"/>
      <c r="AB3116" s="11"/>
    </row>
    <row r="3117" spans="6:28">
      <c r="F3117" s="11"/>
      <c r="M3117" s="11"/>
      <c r="S3117" s="11"/>
      <c r="Z3117" s="11"/>
      <c r="AA3117" s="11"/>
      <c r="AB3117" s="11"/>
    </row>
    <row r="3118" spans="6:28">
      <c r="F3118" s="11"/>
      <c r="M3118" s="11"/>
      <c r="S3118" s="11"/>
      <c r="Z3118" s="11"/>
      <c r="AA3118" s="11"/>
      <c r="AB3118" s="11"/>
    </row>
    <row r="3119" spans="6:28">
      <c r="F3119" s="11"/>
      <c r="M3119" s="11"/>
      <c r="S3119" s="11"/>
      <c r="Z3119" s="11"/>
      <c r="AA3119" s="11"/>
      <c r="AB3119" s="11"/>
    </row>
    <row r="3120" spans="6:28">
      <c r="F3120" s="11"/>
      <c r="M3120" s="11"/>
      <c r="S3120" s="11"/>
      <c r="Z3120" s="11"/>
      <c r="AA3120" s="11"/>
      <c r="AB3120" s="11"/>
    </row>
    <row r="3121" spans="6:28">
      <c r="F3121" s="11"/>
      <c r="M3121" s="11"/>
      <c r="S3121" s="11"/>
      <c r="Z3121" s="11"/>
      <c r="AA3121" s="11"/>
      <c r="AB3121" s="11"/>
    </row>
    <row r="3122" spans="6:28">
      <c r="F3122" s="11"/>
      <c r="M3122" s="11"/>
      <c r="S3122" s="11"/>
      <c r="Z3122" s="11"/>
      <c r="AA3122" s="11"/>
      <c r="AB3122" s="11"/>
    </row>
    <row r="3123" spans="6:28">
      <c r="F3123" s="11"/>
      <c r="M3123" s="11"/>
      <c r="S3123" s="11"/>
      <c r="Z3123" s="11"/>
      <c r="AA3123" s="11"/>
      <c r="AB3123" s="11"/>
    </row>
    <row r="3124" spans="6:28">
      <c r="F3124" s="11"/>
      <c r="M3124" s="11"/>
      <c r="S3124" s="11"/>
      <c r="Z3124" s="11"/>
      <c r="AA3124" s="11"/>
      <c r="AB3124" s="11"/>
    </row>
    <row r="3125" spans="6:28">
      <c r="F3125" s="11"/>
      <c r="M3125" s="11"/>
      <c r="S3125" s="11"/>
      <c r="Z3125" s="11"/>
      <c r="AA3125" s="11"/>
      <c r="AB3125" s="11"/>
    </row>
    <row r="3126" spans="6:28">
      <c r="F3126" s="11"/>
      <c r="M3126" s="11"/>
      <c r="S3126" s="11"/>
      <c r="Z3126" s="11"/>
      <c r="AA3126" s="11"/>
      <c r="AB3126" s="11"/>
    </row>
    <row r="3127" spans="6:28">
      <c r="F3127" s="11"/>
      <c r="M3127" s="11"/>
      <c r="S3127" s="11"/>
      <c r="Z3127" s="11"/>
      <c r="AA3127" s="11"/>
      <c r="AB3127" s="11"/>
    </row>
    <row r="3128" spans="6:28">
      <c r="F3128" s="11"/>
      <c r="M3128" s="11"/>
      <c r="S3128" s="11"/>
      <c r="Z3128" s="11"/>
      <c r="AA3128" s="11"/>
      <c r="AB3128" s="11"/>
    </row>
    <row r="3129" spans="6:28">
      <c r="F3129" s="11"/>
      <c r="M3129" s="11"/>
      <c r="S3129" s="11"/>
      <c r="Z3129" s="11"/>
      <c r="AA3129" s="11"/>
      <c r="AB3129" s="11"/>
    </row>
    <row r="3130" spans="6:28">
      <c r="F3130" s="11"/>
      <c r="M3130" s="11"/>
      <c r="S3130" s="11"/>
      <c r="Z3130" s="11"/>
      <c r="AA3130" s="11"/>
      <c r="AB3130" s="11"/>
    </row>
    <row r="3131" spans="6:28">
      <c r="F3131" s="11"/>
      <c r="M3131" s="11"/>
      <c r="S3131" s="11"/>
      <c r="Z3131" s="11"/>
      <c r="AA3131" s="11"/>
      <c r="AB3131" s="11"/>
    </row>
    <row r="3132" spans="6:28">
      <c r="F3132" s="11"/>
      <c r="M3132" s="11"/>
      <c r="S3132" s="11"/>
      <c r="Z3132" s="11"/>
      <c r="AA3132" s="11"/>
      <c r="AB3132" s="11"/>
    </row>
    <row r="3133" spans="6:28">
      <c r="F3133" s="11"/>
      <c r="M3133" s="11"/>
      <c r="S3133" s="11"/>
      <c r="Z3133" s="11"/>
      <c r="AA3133" s="11"/>
      <c r="AB3133" s="11"/>
    </row>
    <row r="3134" spans="6:28">
      <c r="F3134" s="11"/>
      <c r="M3134" s="11"/>
      <c r="S3134" s="11"/>
      <c r="Z3134" s="11"/>
      <c r="AA3134" s="11"/>
      <c r="AB3134" s="11"/>
    </row>
    <row r="3135" spans="6:28">
      <c r="F3135" s="11"/>
      <c r="M3135" s="11"/>
      <c r="S3135" s="11"/>
      <c r="Z3135" s="11"/>
      <c r="AA3135" s="11"/>
      <c r="AB3135" s="11"/>
    </row>
    <row r="3136" spans="6:28">
      <c r="F3136" s="11"/>
      <c r="M3136" s="11"/>
      <c r="S3136" s="11"/>
      <c r="Z3136" s="11"/>
      <c r="AA3136" s="11"/>
      <c r="AB3136" s="11"/>
    </row>
    <row r="3137" spans="6:28">
      <c r="F3137" s="11"/>
      <c r="M3137" s="11"/>
      <c r="S3137" s="11"/>
      <c r="Z3137" s="11"/>
      <c r="AA3137" s="11"/>
      <c r="AB3137" s="11"/>
    </row>
    <row r="3138" spans="6:28">
      <c r="F3138" s="11"/>
      <c r="M3138" s="11"/>
      <c r="S3138" s="11"/>
      <c r="Z3138" s="11"/>
      <c r="AA3138" s="11"/>
      <c r="AB3138" s="11"/>
    </row>
    <row r="3139" spans="6:28">
      <c r="F3139" s="11"/>
      <c r="M3139" s="11"/>
      <c r="S3139" s="11"/>
      <c r="Z3139" s="11"/>
      <c r="AA3139" s="11"/>
      <c r="AB3139" s="11"/>
    </row>
    <row r="3140" spans="6:28">
      <c r="F3140" s="11"/>
      <c r="M3140" s="11"/>
      <c r="S3140" s="11"/>
      <c r="Z3140" s="11"/>
      <c r="AA3140" s="11"/>
      <c r="AB3140" s="11"/>
    </row>
    <row r="3141" spans="6:28">
      <c r="F3141" s="11"/>
      <c r="M3141" s="11"/>
      <c r="S3141" s="11"/>
      <c r="Z3141" s="11"/>
      <c r="AA3141" s="11"/>
      <c r="AB3141" s="11"/>
    </row>
    <row r="3142" spans="6:28">
      <c r="F3142" s="11"/>
      <c r="M3142" s="11"/>
      <c r="S3142" s="11"/>
      <c r="Z3142" s="11"/>
      <c r="AA3142" s="11"/>
      <c r="AB3142" s="11"/>
    </row>
    <row r="3143" spans="6:28">
      <c r="F3143" s="11"/>
      <c r="M3143" s="11"/>
      <c r="S3143" s="11"/>
      <c r="Z3143" s="11"/>
      <c r="AA3143" s="11"/>
      <c r="AB3143" s="11"/>
    </row>
    <row r="3144" spans="6:28">
      <c r="F3144" s="11"/>
      <c r="M3144" s="11"/>
      <c r="S3144" s="11"/>
      <c r="Z3144" s="11"/>
      <c r="AA3144" s="11"/>
      <c r="AB3144" s="11"/>
    </row>
    <row r="3145" spans="6:28">
      <c r="F3145" s="11"/>
      <c r="M3145" s="11"/>
      <c r="S3145" s="11"/>
      <c r="Z3145" s="11"/>
      <c r="AA3145" s="11"/>
      <c r="AB3145" s="11"/>
    </row>
    <row r="3146" spans="6:28">
      <c r="F3146" s="11"/>
      <c r="M3146" s="11"/>
      <c r="S3146" s="11"/>
      <c r="Z3146" s="11"/>
      <c r="AA3146" s="11"/>
      <c r="AB3146" s="11"/>
    </row>
    <row r="3147" spans="6:28">
      <c r="F3147" s="11"/>
      <c r="M3147" s="11"/>
      <c r="S3147" s="11"/>
      <c r="Z3147" s="11"/>
      <c r="AA3147" s="11"/>
      <c r="AB3147" s="11"/>
    </row>
    <row r="3148" spans="6:28">
      <c r="F3148" s="11"/>
      <c r="M3148" s="11"/>
      <c r="S3148" s="11"/>
      <c r="Z3148" s="11"/>
      <c r="AA3148" s="11"/>
      <c r="AB3148" s="11"/>
    </row>
    <row r="3149" spans="6:28">
      <c r="F3149" s="11"/>
      <c r="M3149" s="11"/>
      <c r="S3149" s="11"/>
      <c r="Z3149" s="11"/>
      <c r="AA3149" s="11"/>
      <c r="AB3149" s="11"/>
    </row>
    <row r="3150" spans="6:28">
      <c r="F3150" s="11"/>
      <c r="M3150" s="11"/>
      <c r="S3150" s="11"/>
      <c r="Z3150" s="11"/>
      <c r="AA3150" s="11"/>
      <c r="AB3150" s="11"/>
    </row>
    <row r="3151" spans="6:28">
      <c r="F3151" s="11"/>
      <c r="M3151" s="11"/>
      <c r="S3151" s="11"/>
      <c r="Z3151" s="11"/>
      <c r="AA3151" s="11"/>
      <c r="AB3151" s="11"/>
    </row>
    <row r="3152" spans="6:28">
      <c r="F3152" s="11"/>
      <c r="M3152" s="11"/>
      <c r="S3152" s="11"/>
      <c r="Z3152" s="11"/>
      <c r="AA3152" s="11"/>
      <c r="AB3152" s="11"/>
    </row>
    <row r="3153" spans="6:28">
      <c r="F3153" s="11"/>
      <c r="M3153" s="11"/>
      <c r="S3153" s="11"/>
      <c r="Z3153" s="11"/>
      <c r="AA3153" s="11"/>
      <c r="AB3153" s="11"/>
    </row>
    <row r="3154" spans="6:28">
      <c r="F3154" s="11"/>
      <c r="M3154" s="11"/>
      <c r="S3154" s="11"/>
      <c r="Z3154" s="11"/>
      <c r="AA3154" s="11"/>
      <c r="AB3154" s="11"/>
    </row>
    <row r="3155" spans="6:28">
      <c r="F3155" s="11"/>
      <c r="M3155" s="11"/>
      <c r="S3155" s="11"/>
      <c r="Z3155" s="11"/>
      <c r="AA3155" s="11"/>
      <c r="AB3155" s="11"/>
    </row>
    <row r="3156" spans="6:28">
      <c r="F3156" s="11"/>
      <c r="M3156" s="11"/>
      <c r="S3156" s="11"/>
      <c r="Z3156" s="11"/>
      <c r="AA3156" s="11"/>
      <c r="AB3156" s="11"/>
    </row>
    <row r="3157" spans="6:28">
      <c r="F3157" s="11"/>
      <c r="M3157" s="11"/>
      <c r="S3157" s="11"/>
      <c r="Z3157" s="11"/>
      <c r="AA3157" s="11"/>
      <c r="AB3157" s="11"/>
    </row>
    <row r="3158" spans="6:28">
      <c r="F3158" s="11"/>
      <c r="M3158" s="11"/>
      <c r="S3158" s="11"/>
      <c r="Z3158" s="11"/>
      <c r="AA3158" s="11"/>
      <c r="AB3158" s="11"/>
    </row>
    <row r="3159" spans="6:28">
      <c r="F3159" s="11"/>
      <c r="M3159" s="11"/>
      <c r="S3159" s="11"/>
      <c r="Z3159" s="11"/>
      <c r="AA3159" s="11"/>
      <c r="AB3159" s="11"/>
    </row>
    <row r="3160" spans="6:28">
      <c r="F3160" s="11"/>
      <c r="M3160" s="11"/>
      <c r="S3160" s="11"/>
      <c r="Z3160" s="11"/>
      <c r="AA3160" s="11"/>
      <c r="AB3160" s="11"/>
    </row>
    <row r="3161" spans="6:28">
      <c r="F3161" s="11"/>
      <c r="M3161" s="11"/>
      <c r="S3161" s="11"/>
      <c r="Z3161" s="11"/>
      <c r="AA3161" s="11"/>
      <c r="AB3161" s="11"/>
    </row>
    <row r="3162" spans="6:28">
      <c r="F3162" s="11"/>
      <c r="M3162" s="11"/>
      <c r="S3162" s="11"/>
      <c r="Z3162" s="11"/>
      <c r="AA3162" s="11"/>
      <c r="AB3162" s="11"/>
    </row>
    <row r="3163" spans="6:28">
      <c r="F3163" s="11"/>
      <c r="M3163" s="11"/>
      <c r="S3163" s="11"/>
      <c r="Z3163" s="11"/>
      <c r="AA3163" s="11"/>
      <c r="AB3163" s="11"/>
    </row>
    <row r="3164" spans="6:28">
      <c r="F3164" s="11"/>
      <c r="M3164" s="11"/>
      <c r="S3164" s="11"/>
      <c r="Z3164" s="11"/>
      <c r="AA3164" s="11"/>
      <c r="AB3164" s="11"/>
    </row>
    <row r="3165" spans="6:28">
      <c r="F3165" s="11"/>
      <c r="M3165" s="11"/>
      <c r="S3165" s="11"/>
      <c r="Z3165" s="11"/>
      <c r="AA3165" s="11"/>
      <c r="AB3165" s="11"/>
    </row>
    <row r="3166" spans="6:28">
      <c r="F3166" s="11"/>
      <c r="M3166" s="11"/>
      <c r="S3166" s="11"/>
      <c r="Z3166" s="11"/>
      <c r="AA3166" s="11"/>
      <c r="AB3166" s="11"/>
    </row>
    <row r="3167" spans="6:28">
      <c r="F3167" s="11"/>
      <c r="M3167" s="11"/>
      <c r="S3167" s="11"/>
      <c r="Z3167" s="11"/>
      <c r="AA3167" s="11"/>
      <c r="AB3167" s="11"/>
    </row>
    <row r="3168" spans="6:28">
      <c r="F3168" s="11"/>
      <c r="M3168" s="11"/>
      <c r="S3168" s="11"/>
      <c r="Z3168" s="11"/>
      <c r="AA3168" s="11"/>
      <c r="AB3168" s="11"/>
    </row>
    <row r="3169" spans="6:28">
      <c r="F3169" s="11"/>
      <c r="M3169" s="11"/>
      <c r="S3169" s="11"/>
      <c r="Z3169" s="11"/>
      <c r="AA3169" s="11"/>
      <c r="AB3169" s="11"/>
    </row>
    <row r="3170" spans="6:28">
      <c r="F3170" s="11"/>
      <c r="M3170" s="11"/>
      <c r="S3170" s="11"/>
      <c r="Z3170" s="11"/>
      <c r="AA3170" s="11"/>
      <c r="AB3170" s="11"/>
    </row>
    <row r="3171" spans="6:28">
      <c r="F3171" s="11"/>
      <c r="M3171" s="11"/>
      <c r="S3171" s="11"/>
      <c r="Z3171" s="11"/>
      <c r="AA3171" s="11"/>
      <c r="AB3171" s="11"/>
    </row>
    <row r="3172" spans="6:28">
      <c r="F3172" s="11"/>
      <c r="M3172" s="11"/>
      <c r="S3172" s="11"/>
      <c r="Z3172" s="11"/>
      <c r="AA3172" s="11"/>
      <c r="AB3172" s="11"/>
    </row>
    <row r="3173" spans="6:28">
      <c r="F3173" s="11"/>
      <c r="M3173" s="11"/>
      <c r="S3173" s="11"/>
      <c r="Z3173" s="11"/>
      <c r="AA3173" s="11"/>
      <c r="AB3173" s="11"/>
    </row>
    <row r="3174" spans="6:28">
      <c r="F3174" s="11"/>
      <c r="M3174" s="11"/>
      <c r="S3174" s="11"/>
      <c r="Z3174" s="11"/>
      <c r="AA3174" s="11"/>
      <c r="AB3174" s="11"/>
    </row>
    <row r="3175" spans="6:28">
      <c r="F3175" s="11"/>
      <c r="M3175" s="11"/>
      <c r="S3175" s="11"/>
      <c r="Z3175" s="11"/>
      <c r="AA3175" s="11"/>
      <c r="AB3175" s="11"/>
    </row>
    <row r="3176" spans="6:28">
      <c r="F3176" s="11"/>
      <c r="M3176" s="11"/>
      <c r="S3176" s="11"/>
      <c r="Z3176" s="11"/>
      <c r="AA3176" s="11"/>
      <c r="AB3176" s="11"/>
    </row>
    <row r="3177" spans="6:28">
      <c r="F3177" s="11"/>
      <c r="M3177" s="11"/>
      <c r="S3177" s="11"/>
      <c r="Z3177" s="11"/>
      <c r="AA3177" s="11"/>
      <c r="AB3177" s="11"/>
    </row>
    <row r="3178" spans="6:28">
      <c r="F3178" s="11"/>
      <c r="M3178" s="11"/>
      <c r="S3178" s="11"/>
      <c r="Z3178" s="11"/>
      <c r="AA3178" s="11"/>
      <c r="AB3178" s="11"/>
    </row>
    <row r="3179" spans="6:28">
      <c r="F3179" s="11"/>
      <c r="M3179" s="11"/>
      <c r="S3179" s="11"/>
      <c r="Z3179" s="11"/>
      <c r="AA3179" s="11"/>
      <c r="AB3179" s="11"/>
    </row>
    <row r="3180" spans="6:28">
      <c r="F3180" s="11"/>
      <c r="M3180" s="11"/>
      <c r="S3180" s="11"/>
      <c r="Z3180" s="11"/>
      <c r="AA3180" s="11"/>
      <c r="AB3180" s="11"/>
    </row>
    <row r="3181" spans="6:28">
      <c r="F3181" s="11"/>
      <c r="M3181" s="11"/>
      <c r="S3181" s="11"/>
      <c r="Z3181" s="11"/>
      <c r="AA3181" s="11"/>
      <c r="AB3181" s="11"/>
    </row>
    <row r="3182" spans="6:28">
      <c r="F3182" s="11"/>
      <c r="M3182" s="11"/>
      <c r="S3182" s="11"/>
      <c r="Z3182" s="11"/>
      <c r="AA3182" s="11"/>
      <c r="AB3182" s="11"/>
    </row>
    <row r="3183" spans="6:28">
      <c r="F3183" s="11"/>
      <c r="M3183" s="11"/>
      <c r="S3183" s="11"/>
      <c r="Z3183" s="11"/>
      <c r="AA3183" s="11"/>
      <c r="AB3183" s="11"/>
    </row>
    <row r="3184" spans="6:28">
      <c r="F3184" s="11"/>
      <c r="M3184" s="11"/>
      <c r="S3184" s="11"/>
      <c r="Z3184" s="11"/>
      <c r="AA3184" s="11"/>
      <c r="AB3184" s="11"/>
    </row>
    <row r="3185" spans="6:28">
      <c r="F3185" s="11"/>
      <c r="M3185" s="11"/>
      <c r="S3185" s="11"/>
      <c r="Z3185" s="11"/>
      <c r="AA3185" s="11"/>
      <c r="AB3185" s="11"/>
    </row>
    <row r="3186" spans="6:28">
      <c r="F3186" s="11"/>
      <c r="M3186" s="11"/>
      <c r="S3186" s="11"/>
      <c r="Z3186" s="11"/>
      <c r="AA3186" s="11"/>
      <c r="AB3186" s="11"/>
    </row>
    <row r="3187" spans="6:28">
      <c r="F3187" s="11"/>
      <c r="M3187" s="11"/>
      <c r="S3187" s="11"/>
      <c r="Z3187" s="11"/>
      <c r="AA3187" s="11"/>
      <c r="AB3187" s="11"/>
    </row>
    <row r="3188" spans="6:28">
      <c r="F3188" s="11"/>
      <c r="M3188" s="11"/>
      <c r="S3188" s="11"/>
      <c r="Z3188" s="11"/>
      <c r="AA3188" s="11"/>
      <c r="AB3188" s="11"/>
    </row>
    <row r="3189" spans="6:28">
      <c r="F3189" s="11"/>
      <c r="M3189" s="11"/>
      <c r="S3189" s="11"/>
      <c r="Z3189" s="11"/>
      <c r="AA3189" s="11"/>
      <c r="AB3189" s="11"/>
    </row>
    <row r="3190" spans="6:28">
      <c r="F3190" s="11"/>
      <c r="M3190" s="11"/>
      <c r="S3190" s="11"/>
      <c r="Z3190" s="11"/>
      <c r="AA3190" s="11"/>
      <c r="AB3190" s="11"/>
    </row>
    <row r="3191" spans="6:28">
      <c r="F3191" s="11"/>
      <c r="M3191" s="11"/>
      <c r="S3191" s="11"/>
      <c r="Z3191" s="11"/>
      <c r="AA3191" s="11"/>
      <c r="AB3191" s="11"/>
    </row>
    <row r="3192" spans="6:28">
      <c r="F3192" s="11"/>
      <c r="M3192" s="11"/>
      <c r="S3192" s="11"/>
      <c r="Z3192" s="11"/>
      <c r="AA3192" s="11"/>
      <c r="AB3192" s="11"/>
    </row>
    <row r="3193" spans="6:28">
      <c r="F3193" s="11"/>
      <c r="M3193" s="11"/>
      <c r="S3193" s="11"/>
      <c r="Z3193" s="11"/>
      <c r="AA3193" s="11"/>
      <c r="AB3193" s="11"/>
    </row>
    <row r="3194" spans="6:28">
      <c r="F3194" s="11"/>
      <c r="M3194" s="11"/>
      <c r="S3194" s="11"/>
      <c r="Z3194" s="11"/>
      <c r="AA3194" s="11"/>
      <c r="AB3194" s="11"/>
    </row>
    <row r="3195" spans="6:28">
      <c r="F3195" s="11"/>
      <c r="M3195" s="11"/>
      <c r="S3195" s="11"/>
      <c r="Z3195" s="11"/>
      <c r="AA3195" s="11"/>
      <c r="AB3195" s="11"/>
    </row>
    <row r="3196" spans="6:28">
      <c r="F3196" s="11"/>
      <c r="M3196" s="11"/>
      <c r="S3196" s="11"/>
      <c r="Z3196" s="11"/>
      <c r="AA3196" s="11"/>
      <c r="AB3196" s="11"/>
    </row>
    <row r="3197" spans="6:28">
      <c r="F3197" s="11"/>
      <c r="M3197" s="11"/>
      <c r="S3197" s="11"/>
      <c r="Z3197" s="11"/>
      <c r="AA3197" s="11"/>
      <c r="AB3197" s="11"/>
    </row>
    <row r="3198" spans="6:28">
      <c r="F3198" s="11"/>
      <c r="M3198" s="11"/>
      <c r="S3198" s="11"/>
      <c r="Z3198" s="11"/>
      <c r="AA3198" s="11"/>
      <c r="AB3198" s="11"/>
    </row>
    <row r="3199" spans="6:28">
      <c r="F3199" s="11"/>
      <c r="M3199" s="11"/>
      <c r="S3199" s="11"/>
      <c r="Z3199" s="11"/>
      <c r="AA3199" s="11"/>
      <c r="AB3199" s="11"/>
    </row>
    <row r="3200" spans="6:28">
      <c r="F3200" s="11"/>
      <c r="M3200" s="11"/>
      <c r="S3200" s="11"/>
      <c r="Z3200" s="11"/>
      <c r="AA3200" s="11"/>
      <c r="AB3200" s="11"/>
    </row>
    <row r="3201" spans="6:28">
      <c r="F3201" s="11"/>
      <c r="M3201" s="11"/>
      <c r="S3201" s="11"/>
      <c r="Z3201" s="11"/>
      <c r="AA3201" s="11"/>
      <c r="AB3201" s="11"/>
    </row>
    <row r="3202" spans="6:28">
      <c r="F3202" s="11"/>
      <c r="M3202" s="11"/>
      <c r="S3202" s="11"/>
      <c r="Z3202" s="11"/>
      <c r="AA3202" s="11"/>
      <c r="AB3202" s="11"/>
    </row>
    <row r="3203" spans="6:28">
      <c r="F3203" s="11"/>
      <c r="M3203" s="11"/>
      <c r="S3203" s="11"/>
      <c r="Z3203" s="11"/>
      <c r="AA3203" s="11"/>
      <c r="AB3203" s="11"/>
    </row>
    <row r="3204" spans="6:28">
      <c r="F3204" s="11"/>
      <c r="M3204" s="11"/>
      <c r="S3204" s="11"/>
      <c r="Z3204" s="11"/>
      <c r="AA3204" s="11"/>
      <c r="AB3204" s="11"/>
    </row>
    <row r="3205" spans="6:28">
      <c r="F3205" s="11"/>
      <c r="M3205" s="11"/>
      <c r="S3205" s="11"/>
      <c r="Z3205" s="11"/>
      <c r="AA3205" s="11"/>
      <c r="AB3205" s="11"/>
    </row>
    <row r="3206" spans="6:28">
      <c r="F3206" s="11"/>
      <c r="M3206" s="11"/>
      <c r="S3206" s="11"/>
      <c r="Z3206" s="11"/>
      <c r="AA3206" s="11"/>
      <c r="AB3206" s="11"/>
    </row>
    <row r="3207" spans="6:28">
      <c r="F3207" s="11"/>
      <c r="M3207" s="11"/>
      <c r="S3207" s="11"/>
      <c r="Z3207" s="11"/>
      <c r="AA3207" s="11"/>
      <c r="AB3207" s="11"/>
    </row>
    <row r="3208" spans="6:28">
      <c r="F3208" s="11"/>
      <c r="M3208" s="11"/>
      <c r="S3208" s="11"/>
      <c r="Z3208" s="11"/>
      <c r="AA3208" s="11"/>
      <c r="AB3208" s="11"/>
    </row>
    <row r="3209" spans="6:28">
      <c r="F3209" s="11"/>
      <c r="M3209" s="11"/>
      <c r="S3209" s="11"/>
      <c r="Z3209" s="11"/>
      <c r="AA3209" s="11"/>
      <c r="AB3209" s="11"/>
    </row>
    <row r="3210" spans="6:28">
      <c r="F3210" s="11"/>
      <c r="M3210" s="11"/>
      <c r="S3210" s="11"/>
      <c r="Z3210" s="11"/>
      <c r="AA3210" s="11"/>
      <c r="AB3210" s="11"/>
    </row>
    <row r="3211" spans="6:28">
      <c r="F3211" s="11"/>
      <c r="M3211" s="11"/>
      <c r="S3211" s="11"/>
      <c r="Z3211" s="11"/>
      <c r="AA3211" s="11"/>
      <c r="AB3211" s="11"/>
    </row>
    <row r="3212" spans="6:28">
      <c r="F3212" s="11"/>
      <c r="M3212" s="11"/>
      <c r="S3212" s="11"/>
      <c r="Z3212" s="11"/>
      <c r="AA3212" s="11"/>
      <c r="AB3212" s="11"/>
    </row>
    <row r="3213" spans="6:28">
      <c r="F3213" s="11"/>
      <c r="M3213" s="11"/>
      <c r="S3213" s="11"/>
      <c r="Z3213" s="11"/>
      <c r="AA3213" s="11"/>
      <c r="AB3213" s="11"/>
    </row>
    <row r="3214" spans="6:28">
      <c r="F3214" s="11"/>
      <c r="M3214" s="11"/>
      <c r="S3214" s="11"/>
      <c r="Z3214" s="11"/>
      <c r="AA3214" s="11"/>
      <c r="AB3214" s="11"/>
    </row>
    <row r="3215" spans="6:28">
      <c r="F3215" s="11"/>
      <c r="M3215" s="11"/>
      <c r="S3215" s="11"/>
      <c r="Z3215" s="11"/>
      <c r="AA3215" s="11"/>
      <c r="AB3215" s="11"/>
    </row>
    <row r="3216" spans="6:28">
      <c r="F3216" s="11"/>
      <c r="M3216" s="11"/>
      <c r="S3216" s="11"/>
      <c r="Z3216" s="11"/>
      <c r="AA3216" s="11"/>
      <c r="AB3216" s="11"/>
    </row>
    <row r="3217" spans="6:28">
      <c r="F3217" s="11"/>
      <c r="M3217" s="11"/>
      <c r="S3217" s="11"/>
      <c r="Z3217" s="11"/>
      <c r="AA3217" s="11"/>
      <c r="AB3217" s="11"/>
    </row>
    <row r="3218" spans="6:28">
      <c r="F3218" s="11"/>
      <c r="M3218" s="11"/>
      <c r="S3218" s="11"/>
      <c r="Z3218" s="11"/>
      <c r="AA3218" s="11"/>
      <c r="AB3218" s="11"/>
    </row>
    <row r="3219" spans="6:28">
      <c r="F3219" s="11"/>
      <c r="M3219" s="11"/>
      <c r="S3219" s="11"/>
      <c r="Z3219" s="11"/>
      <c r="AA3219" s="11"/>
      <c r="AB3219" s="11"/>
    </row>
    <row r="3220" spans="6:28">
      <c r="F3220" s="11"/>
      <c r="M3220" s="11"/>
      <c r="S3220" s="11"/>
      <c r="Z3220" s="11"/>
      <c r="AA3220" s="11"/>
      <c r="AB3220" s="11"/>
    </row>
    <row r="3221" spans="6:28">
      <c r="F3221" s="11"/>
      <c r="M3221" s="11"/>
      <c r="S3221" s="11"/>
      <c r="Z3221" s="11"/>
      <c r="AA3221" s="11"/>
      <c r="AB3221" s="11"/>
    </row>
    <row r="3222" spans="6:28">
      <c r="F3222" s="11"/>
      <c r="M3222" s="11"/>
      <c r="S3222" s="11"/>
      <c r="Z3222" s="11"/>
      <c r="AA3222" s="11"/>
      <c r="AB3222" s="11"/>
    </row>
    <row r="3223" spans="6:28">
      <c r="F3223" s="11"/>
      <c r="M3223" s="11"/>
      <c r="S3223" s="11"/>
      <c r="Z3223" s="11"/>
      <c r="AA3223" s="11"/>
      <c r="AB3223" s="11"/>
    </row>
    <row r="3224" spans="6:28">
      <c r="F3224" s="11"/>
      <c r="M3224" s="11"/>
      <c r="S3224" s="11"/>
      <c r="Z3224" s="11"/>
      <c r="AA3224" s="11"/>
      <c r="AB3224" s="11"/>
    </row>
    <row r="3225" spans="6:28">
      <c r="F3225" s="11"/>
      <c r="M3225" s="11"/>
      <c r="S3225" s="11"/>
      <c r="Z3225" s="11"/>
      <c r="AA3225" s="11"/>
      <c r="AB3225" s="11"/>
    </row>
    <row r="3226" spans="6:28">
      <c r="F3226" s="11"/>
      <c r="M3226" s="11"/>
      <c r="S3226" s="11"/>
      <c r="Z3226" s="11"/>
      <c r="AA3226" s="11"/>
      <c r="AB3226" s="11"/>
    </row>
    <row r="3227" spans="6:28">
      <c r="F3227" s="11"/>
      <c r="M3227" s="11"/>
      <c r="S3227" s="11"/>
      <c r="Z3227" s="11"/>
      <c r="AA3227" s="11"/>
      <c r="AB3227" s="11"/>
    </row>
    <row r="3228" spans="6:28">
      <c r="F3228" s="11"/>
      <c r="M3228" s="11"/>
      <c r="S3228" s="11"/>
      <c r="Z3228" s="11"/>
      <c r="AA3228" s="11"/>
      <c r="AB3228" s="11"/>
    </row>
    <row r="3229" spans="6:28">
      <c r="F3229" s="11"/>
      <c r="M3229" s="11"/>
      <c r="S3229" s="11"/>
      <c r="Z3229" s="11"/>
      <c r="AA3229" s="11"/>
      <c r="AB3229" s="11"/>
    </row>
    <row r="3230" spans="6:28">
      <c r="F3230" s="11"/>
      <c r="M3230" s="11"/>
      <c r="S3230" s="11"/>
      <c r="Z3230" s="11"/>
      <c r="AA3230" s="11"/>
      <c r="AB3230" s="11"/>
    </row>
    <row r="3231" spans="6:28">
      <c r="F3231" s="11"/>
      <c r="M3231" s="11"/>
      <c r="S3231" s="11"/>
      <c r="Z3231" s="11"/>
      <c r="AA3231" s="11"/>
      <c r="AB3231" s="11"/>
    </row>
    <row r="3232" spans="6:28">
      <c r="F3232" s="11"/>
      <c r="M3232" s="11"/>
      <c r="S3232" s="11"/>
      <c r="Z3232" s="11"/>
      <c r="AA3232" s="11"/>
      <c r="AB3232" s="11"/>
    </row>
    <row r="3233" spans="6:28">
      <c r="F3233" s="11"/>
      <c r="M3233" s="11"/>
      <c r="S3233" s="11"/>
      <c r="Z3233" s="11"/>
      <c r="AA3233" s="11"/>
      <c r="AB3233" s="11"/>
    </row>
    <row r="3234" spans="6:28">
      <c r="F3234" s="11"/>
      <c r="M3234" s="11"/>
      <c r="S3234" s="11"/>
      <c r="Z3234" s="11"/>
      <c r="AA3234" s="11"/>
      <c r="AB3234" s="11"/>
    </row>
    <row r="3235" spans="6:28">
      <c r="F3235" s="11"/>
      <c r="M3235" s="11"/>
      <c r="S3235" s="11"/>
      <c r="Z3235" s="11"/>
      <c r="AA3235" s="11"/>
      <c r="AB3235" s="11"/>
    </row>
    <row r="3236" spans="6:28">
      <c r="F3236" s="11"/>
      <c r="M3236" s="11"/>
      <c r="S3236" s="11"/>
      <c r="Z3236" s="11"/>
      <c r="AA3236" s="11"/>
      <c r="AB3236" s="11"/>
    </row>
    <row r="3237" spans="6:28">
      <c r="F3237" s="11"/>
      <c r="M3237" s="11"/>
      <c r="S3237" s="11"/>
      <c r="Z3237" s="11"/>
      <c r="AA3237" s="11"/>
      <c r="AB3237" s="11"/>
    </row>
    <row r="3238" spans="6:28">
      <c r="F3238" s="11"/>
      <c r="M3238" s="11"/>
      <c r="S3238" s="11"/>
      <c r="Z3238" s="11"/>
      <c r="AA3238" s="11"/>
      <c r="AB3238" s="11"/>
    </row>
    <row r="3239" spans="6:28">
      <c r="F3239" s="11"/>
      <c r="M3239" s="11"/>
      <c r="S3239" s="11"/>
      <c r="Z3239" s="11"/>
      <c r="AA3239" s="11"/>
      <c r="AB3239" s="11"/>
    </row>
    <row r="3240" spans="6:28">
      <c r="F3240" s="11"/>
      <c r="M3240" s="11"/>
      <c r="S3240" s="11"/>
      <c r="Z3240" s="11"/>
      <c r="AA3240" s="11"/>
      <c r="AB3240" s="11"/>
    </row>
    <row r="3241" spans="6:28">
      <c r="F3241" s="11"/>
      <c r="M3241" s="11"/>
      <c r="S3241" s="11"/>
      <c r="Z3241" s="11"/>
      <c r="AA3241" s="11"/>
      <c r="AB3241" s="11"/>
    </row>
    <row r="3242" spans="6:28">
      <c r="F3242" s="11"/>
      <c r="M3242" s="11"/>
      <c r="S3242" s="11"/>
      <c r="Z3242" s="11"/>
      <c r="AA3242" s="11"/>
      <c r="AB3242" s="11"/>
    </row>
    <row r="3243" spans="6:28">
      <c r="F3243" s="11"/>
      <c r="M3243" s="11"/>
      <c r="S3243" s="11"/>
      <c r="Z3243" s="11"/>
      <c r="AA3243" s="11"/>
      <c r="AB3243" s="11"/>
    </row>
    <row r="3244" spans="6:28">
      <c r="F3244" s="11"/>
      <c r="M3244" s="11"/>
      <c r="S3244" s="11"/>
      <c r="Z3244" s="11"/>
      <c r="AA3244" s="11"/>
      <c r="AB3244" s="11"/>
    </row>
    <row r="3245" spans="6:28">
      <c r="F3245" s="11"/>
      <c r="M3245" s="11"/>
      <c r="S3245" s="11"/>
      <c r="Z3245" s="11"/>
      <c r="AA3245" s="11"/>
      <c r="AB3245" s="11"/>
    </row>
    <row r="3246" spans="6:28">
      <c r="F3246" s="11"/>
      <c r="M3246" s="11"/>
      <c r="S3246" s="11"/>
      <c r="Z3246" s="11"/>
      <c r="AA3246" s="11"/>
      <c r="AB3246" s="11"/>
    </row>
    <row r="3247" spans="6:28">
      <c r="F3247" s="11"/>
      <c r="M3247" s="11"/>
      <c r="S3247" s="11"/>
      <c r="Z3247" s="11"/>
      <c r="AA3247" s="11"/>
      <c r="AB3247" s="11"/>
    </row>
    <row r="3248" spans="6:28">
      <c r="F3248" s="11"/>
      <c r="M3248" s="11"/>
      <c r="S3248" s="11"/>
      <c r="Z3248" s="11"/>
      <c r="AA3248" s="11"/>
      <c r="AB3248" s="11"/>
    </row>
    <row r="3249" spans="6:28">
      <c r="F3249" s="11"/>
      <c r="M3249" s="11"/>
      <c r="S3249" s="11"/>
      <c r="Z3249" s="11"/>
      <c r="AA3249" s="11"/>
      <c r="AB3249" s="11"/>
    </row>
    <row r="3250" spans="6:28">
      <c r="F3250" s="11"/>
      <c r="M3250" s="11"/>
      <c r="S3250" s="11"/>
      <c r="Z3250" s="11"/>
      <c r="AA3250" s="11"/>
      <c r="AB3250" s="11"/>
    </row>
    <row r="3251" spans="6:28">
      <c r="F3251" s="11"/>
      <c r="M3251" s="11"/>
      <c r="S3251" s="11"/>
      <c r="Z3251" s="11"/>
      <c r="AA3251" s="11"/>
      <c r="AB3251" s="11"/>
    </row>
    <row r="3252" spans="6:28">
      <c r="F3252" s="11"/>
      <c r="M3252" s="11"/>
      <c r="S3252" s="11"/>
      <c r="Z3252" s="11"/>
      <c r="AA3252" s="11"/>
      <c r="AB3252" s="11"/>
    </row>
    <row r="3253" spans="6:28">
      <c r="F3253" s="11"/>
      <c r="M3253" s="11"/>
      <c r="S3253" s="11"/>
      <c r="Z3253" s="11"/>
      <c r="AA3253" s="11"/>
      <c r="AB3253" s="11"/>
    </row>
    <row r="3254" spans="6:28">
      <c r="F3254" s="11"/>
      <c r="M3254" s="11"/>
      <c r="S3254" s="11"/>
      <c r="Z3254" s="11"/>
      <c r="AA3254" s="11"/>
      <c r="AB3254" s="11"/>
    </row>
    <row r="3255" spans="6:28">
      <c r="F3255" s="11"/>
      <c r="M3255" s="11"/>
      <c r="S3255" s="11"/>
      <c r="Z3255" s="11"/>
      <c r="AA3255" s="11"/>
      <c r="AB3255" s="11"/>
    </row>
    <row r="3256" spans="6:28">
      <c r="F3256" s="11"/>
      <c r="M3256" s="11"/>
      <c r="S3256" s="11"/>
      <c r="Z3256" s="11"/>
      <c r="AA3256" s="11"/>
      <c r="AB3256" s="11"/>
    </row>
    <row r="3257" spans="6:28">
      <c r="F3257" s="11"/>
      <c r="M3257" s="11"/>
      <c r="S3257" s="11"/>
      <c r="Z3257" s="11"/>
      <c r="AA3257" s="11"/>
      <c r="AB3257" s="11"/>
    </row>
    <row r="3258" spans="6:28">
      <c r="F3258" s="11"/>
      <c r="M3258" s="11"/>
      <c r="S3258" s="11"/>
      <c r="Z3258" s="11"/>
      <c r="AA3258" s="11"/>
      <c r="AB3258" s="11"/>
    </row>
    <row r="3259" spans="6:28">
      <c r="F3259" s="11"/>
      <c r="M3259" s="11"/>
      <c r="S3259" s="11"/>
      <c r="Z3259" s="11"/>
      <c r="AA3259" s="11"/>
      <c r="AB3259" s="11"/>
    </row>
    <row r="3260" spans="6:28">
      <c r="F3260" s="11"/>
      <c r="M3260" s="11"/>
      <c r="S3260" s="11"/>
      <c r="Z3260" s="11"/>
      <c r="AA3260" s="11"/>
      <c r="AB3260" s="11"/>
    </row>
    <row r="3261" spans="6:28">
      <c r="F3261" s="11"/>
      <c r="M3261" s="11"/>
      <c r="S3261" s="11"/>
      <c r="Z3261" s="11"/>
      <c r="AA3261" s="11"/>
      <c r="AB3261" s="11"/>
    </row>
    <row r="3262" spans="6:28">
      <c r="F3262" s="11"/>
      <c r="M3262" s="11"/>
      <c r="S3262" s="11"/>
      <c r="Z3262" s="11"/>
      <c r="AA3262" s="11"/>
      <c r="AB3262" s="11"/>
    </row>
    <row r="3263" spans="6:28">
      <c r="F3263" s="11"/>
      <c r="M3263" s="11"/>
      <c r="S3263" s="11"/>
      <c r="Z3263" s="11"/>
      <c r="AA3263" s="11"/>
      <c r="AB3263" s="11"/>
    </row>
    <row r="3264" spans="6:28">
      <c r="F3264" s="11"/>
      <c r="M3264" s="11"/>
      <c r="S3264" s="11"/>
      <c r="Z3264" s="11"/>
      <c r="AA3264" s="11"/>
      <c r="AB3264" s="11"/>
    </row>
    <row r="3265" spans="6:28">
      <c r="F3265" s="11"/>
      <c r="M3265" s="11"/>
      <c r="S3265" s="11"/>
      <c r="Z3265" s="11"/>
      <c r="AA3265" s="11"/>
      <c r="AB3265" s="11"/>
    </row>
    <row r="3266" spans="6:28">
      <c r="F3266" s="11"/>
      <c r="M3266" s="11"/>
      <c r="S3266" s="11"/>
      <c r="Z3266" s="11"/>
      <c r="AA3266" s="11"/>
      <c r="AB3266" s="11"/>
    </row>
    <row r="3267" spans="6:28">
      <c r="F3267" s="11"/>
      <c r="M3267" s="11"/>
      <c r="S3267" s="11"/>
      <c r="Z3267" s="11"/>
      <c r="AA3267" s="11"/>
      <c r="AB3267" s="11"/>
    </row>
    <row r="3268" spans="6:28">
      <c r="F3268" s="11"/>
      <c r="M3268" s="11"/>
      <c r="S3268" s="11"/>
      <c r="Z3268" s="11"/>
      <c r="AA3268" s="11"/>
      <c r="AB3268" s="11"/>
    </row>
    <row r="3269" spans="6:28">
      <c r="F3269" s="11"/>
      <c r="M3269" s="11"/>
      <c r="S3269" s="11"/>
      <c r="Z3269" s="11"/>
      <c r="AA3269" s="11"/>
      <c r="AB3269" s="11"/>
    </row>
    <row r="3270" spans="6:28">
      <c r="F3270" s="11"/>
      <c r="M3270" s="11"/>
      <c r="S3270" s="11"/>
      <c r="Z3270" s="11"/>
      <c r="AA3270" s="11"/>
      <c r="AB3270" s="11"/>
    </row>
    <row r="3271" spans="6:28">
      <c r="F3271" s="11"/>
      <c r="M3271" s="11"/>
      <c r="S3271" s="11"/>
      <c r="Z3271" s="11"/>
      <c r="AA3271" s="11"/>
      <c r="AB3271" s="11"/>
    </row>
    <row r="3272" spans="6:28">
      <c r="F3272" s="11"/>
      <c r="M3272" s="11"/>
      <c r="S3272" s="11"/>
      <c r="Z3272" s="11"/>
      <c r="AA3272" s="11"/>
      <c r="AB3272" s="11"/>
    </row>
    <row r="3273" spans="6:28">
      <c r="F3273" s="11"/>
      <c r="M3273" s="11"/>
      <c r="S3273" s="11"/>
      <c r="Z3273" s="11"/>
      <c r="AA3273" s="11"/>
      <c r="AB3273" s="11"/>
    </row>
    <row r="3274" spans="6:28">
      <c r="F3274" s="11"/>
      <c r="M3274" s="11"/>
      <c r="S3274" s="11"/>
      <c r="Z3274" s="11"/>
      <c r="AA3274" s="11"/>
      <c r="AB3274" s="11"/>
    </row>
    <row r="3275" spans="6:28">
      <c r="F3275" s="11"/>
      <c r="M3275" s="11"/>
      <c r="S3275" s="11"/>
      <c r="Z3275" s="11"/>
      <c r="AA3275" s="11"/>
      <c r="AB3275" s="11"/>
    </row>
    <row r="3276" spans="6:28">
      <c r="F3276" s="11"/>
      <c r="M3276" s="11"/>
      <c r="S3276" s="11"/>
      <c r="Z3276" s="11"/>
      <c r="AA3276" s="11"/>
      <c r="AB3276" s="11"/>
    </row>
    <row r="3277" spans="6:28">
      <c r="F3277" s="11"/>
      <c r="M3277" s="11"/>
      <c r="S3277" s="11"/>
      <c r="Z3277" s="11"/>
      <c r="AA3277" s="11"/>
      <c r="AB3277" s="11"/>
    </row>
    <row r="3278" spans="6:28">
      <c r="F3278" s="11"/>
      <c r="M3278" s="11"/>
      <c r="S3278" s="11"/>
      <c r="Z3278" s="11"/>
      <c r="AA3278" s="11"/>
      <c r="AB3278" s="11"/>
    </row>
    <row r="3279" spans="6:28">
      <c r="F3279" s="11"/>
      <c r="M3279" s="11"/>
      <c r="S3279" s="11"/>
      <c r="Z3279" s="11"/>
      <c r="AA3279" s="11"/>
      <c r="AB3279" s="11"/>
    </row>
    <row r="3280" spans="6:28">
      <c r="F3280" s="11"/>
      <c r="M3280" s="11"/>
      <c r="S3280" s="11"/>
      <c r="Z3280" s="11"/>
      <c r="AA3280" s="11"/>
      <c r="AB3280" s="11"/>
    </row>
    <row r="3281" spans="6:28">
      <c r="F3281" s="11"/>
      <c r="M3281" s="11"/>
      <c r="S3281" s="11"/>
      <c r="Z3281" s="11"/>
      <c r="AA3281" s="11"/>
      <c r="AB3281" s="11"/>
    </row>
    <row r="3282" spans="6:28">
      <c r="F3282" s="11"/>
      <c r="M3282" s="11"/>
      <c r="S3282" s="11"/>
      <c r="Z3282" s="11"/>
      <c r="AA3282" s="11"/>
      <c r="AB3282" s="11"/>
    </row>
    <row r="3283" spans="6:28">
      <c r="F3283" s="11"/>
      <c r="M3283" s="11"/>
      <c r="S3283" s="11"/>
      <c r="Z3283" s="11"/>
      <c r="AA3283" s="11"/>
      <c r="AB3283" s="11"/>
    </row>
    <row r="3284" spans="6:28">
      <c r="F3284" s="11"/>
      <c r="M3284" s="11"/>
      <c r="S3284" s="11"/>
      <c r="Z3284" s="11"/>
      <c r="AA3284" s="11"/>
      <c r="AB3284" s="11"/>
    </row>
    <row r="3285" spans="6:28">
      <c r="F3285" s="11"/>
      <c r="M3285" s="11"/>
      <c r="S3285" s="11"/>
      <c r="Z3285" s="11"/>
      <c r="AA3285" s="11"/>
      <c r="AB3285" s="11"/>
    </row>
    <row r="3286" spans="6:28">
      <c r="F3286" s="11"/>
      <c r="M3286" s="11"/>
      <c r="S3286" s="11"/>
      <c r="Z3286" s="11"/>
      <c r="AA3286" s="11"/>
      <c r="AB3286" s="11"/>
    </row>
    <row r="3287" spans="6:28">
      <c r="F3287" s="11"/>
      <c r="M3287" s="11"/>
      <c r="S3287" s="11"/>
      <c r="Z3287" s="11"/>
      <c r="AA3287" s="11"/>
      <c r="AB3287" s="11"/>
    </row>
    <row r="3288" spans="6:28">
      <c r="F3288" s="11"/>
      <c r="M3288" s="11"/>
      <c r="S3288" s="11"/>
      <c r="Z3288" s="11"/>
      <c r="AA3288" s="11"/>
      <c r="AB3288" s="11"/>
    </row>
    <row r="3289" spans="6:28">
      <c r="F3289" s="11"/>
      <c r="M3289" s="11"/>
      <c r="S3289" s="11"/>
      <c r="Z3289" s="11"/>
      <c r="AA3289" s="11"/>
      <c r="AB3289" s="11"/>
    </row>
    <row r="3290" spans="6:28">
      <c r="F3290" s="11"/>
      <c r="M3290" s="11"/>
      <c r="S3290" s="11"/>
      <c r="Z3290" s="11"/>
      <c r="AA3290" s="11"/>
      <c r="AB3290" s="11"/>
    </row>
    <row r="3291" spans="6:28">
      <c r="F3291" s="11"/>
      <c r="M3291" s="11"/>
      <c r="S3291" s="11"/>
      <c r="Z3291" s="11"/>
      <c r="AA3291" s="11"/>
      <c r="AB3291" s="11"/>
    </row>
    <row r="3292" spans="6:28">
      <c r="F3292" s="11"/>
      <c r="M3292" s="11"/>
      <c r="S3292" s="11"/>
      <c r="Z3292" s="11"/>
      <c r="AA3292" s="11"/>
      <c r="AB3292" s="11"/>
    </row>
    <row r="3293" spans="6:28">
      <c r="F3293" s="11"/>
      <c r="M3293" s="11"/>
      <c r="S3293" s="11"/>
      <c r="Z3293" s="11"/>
      <c r="AA3293" s="11"/>
      <c r="AB3293" s="11"/>
    </row>
    <row r="3294" spans="6:28">
      <c r="F3294" s="11"/>
      <c r="M3294" s="11"/>
      <c r="S3294" s="11"/>
      <c r="Z3294" s="11"/>
      <c r="AA3294" s="11"/>
      <c r="AB3294" s="11"/>
    </row>
    <row r="3295" spans="6:28">
      <c r="F3295" s="11"/>
      <c r="M3295" s="11"/>
      <c r="S3295" s="11"/>
      <c r="Z3295" s="11"/>
      <c r="AA3295" s="11"/>
      <c r="AB3295" s="11"/>
    </row>
    <row r="3296" spans="6:28">
      <c r="F3296" s="11"/>
      <c r="M3296" s="11"/>
      <c r="S3296" s="11"/>
      <c r="Z3296" s="11"/>
      <c r="AA3296" s="11"/>
      <c r="AB3296" s="11"/>
    </row>
    <row r="3297" spans="6:28">
      <c r="F3297" s="11"/>
      <c r="M3297" s="11"/>
      <c r="S3297" s="11"/>
      <c r="Z3297" s="11"/>
      <c r="AA3297" s="11"/>
      <c r="AB3297" s="11"/>
    </row>
    <row r="3298" spans="6:28">
      <c r="F3298" s="11"/>
      <c r="M3298" s="11"/>
      <c r="S3298" s="11"/>
      <c r="Z3298" s="11"/>
      <c r="AA3298" s="11"/>
      <c r="AB3298" s="11"/>
    </row>
    <row r="3299" spans="6:28">
      <c r="F3299" s="11"/>
      <c r="M3299" s="11"/>
      <c r="S3299" s="11"/>
      <c r="Z3299" s="11"/>
      <c r="AA3299" s="11"/>
      <c r="AB3299" s="11"/>
    </row>
    <row r="3300" spans="6:28">
      <c r="F3300" s="11"/>
      <c r="M3300" s="11"/>
      <c r="S3300" s="11"/>
      <c r="Z3300" s="11"/>
      <c r="AA3300" s="11"/>
      <c r="AB3300" s="11"/>
    </row>
    <row r="3301" spans="6:28">
      <c r="F3301" s="11"/>
      <c r="M3301" s="11"/>
      <c r="S3301" s="11"/>
      <c r="Z3301" s="11"/>
      <c r="AA3301" s="11"/>
      <c r="AB3301" s="11"/>
    </row>
    <row r="3302" spans="6:28">
      <c r="F3302" s="11"/>
      <c r="M3302" s="11"/>
      <c r="S3302" s="11"/>
      <c r="Z3302" s="11"/>
      <c r="AA3302" s="11"/>
      <c r="AB3302" s="11"/>
    </row>
    <row r="3303" spans="6:28">
      <c r="F3303" s="11"/>
      <c r="M3303" s="11"/>
      <c r="S3303" s="11"/>
      <c r="Z3303" s="11"/>
      <c r="AA3303" s="11"/>
      <c r="AB3303" s="11"/>
    </row>
    <row r="3304" spans="6:28">
      <c r="F3304" s="11"/>
      <c r="M3304" s="11"/>
      <c r="S3304" s="11"/>
      <c r="Z3304" s="11"/>
      <c r="AA3304" s="11"/>
      <c r="AB3304" s="11"/>
    </row>
    <row r="3305" spans="6:28">
      <c r="F3305" s="11"/>
      <c r="M3305" s="11"/>
      <c r="S3305" s="11"/>
      <c r="Z3305" s="11"/>
      <c r="AA3305" s="11"/>
      <c r="AB3305" s="11"/>
    </row>
    <row r="3306" spans="6:28">
      <c r="F3306" s="11"/>
      <c r="M3306" s="11"/>
      <c r="S3306" s="11"/>
      <c r="Z3306" s="11"/>
      <c r="AA3306" s="11"/>
      <c r="AB3306" s="11"/>
    </row>
    <row r="3307" spans="6:28">
      <c r="F3307" s="11"/>
      <c r="M3307" s="11"/>
      <c r="S3307" s="11"/>
      <c r="Z3307" s="11"/>
      <c r="AA3307" s="11"/>
      <c r="AB3307" s="11"/>
    </row>
    <row r="3308" spans="6:28">
      <c r="F3308" s="11"/>
      <c r="M3308" s="11"/>
      <c r="S3308" s="11"/>
      <c r="Z3308" s="11"/>
      <c r="AA3308" s="11"/>
      <c r="AB3308" s="11"/>
    </row>
    <row r="3309" spans="6:28">
      <c r="F3309" s="11"/>
      <c r="M3309" s="11"/>
      <c r="S3309" s="11"/>
      <c r="Z3309" s="11"/>
      <c r="AA3309" s="11"/>
      <c r="AB3309" s="11"/>
    </row>
    <row r="3310" spans="6:28">
      <c r="F3310" s="11"/>
      <c r="M3310" s="11"/>
      <c r="S3310" s="11"/>
      <c r="Z3310" s="11"/>
      <c r="AA3310" s="11"/>
      <c r="AB3310" s="11"/>
    </row>
    <row r="3311" spans="6:28">
      <c r="F3311" s="11"/>
      <c r="M3311" s="11"/>
      <c r="S3311" s="11"/>
      <c r="Z3311" s="11"/>
      <c r="AA3311" s="11"/>
      <c r="AB3311" s="11"/>
    </row>
    <row r="3312" spans="6:28">
      <c r="F3312" s="11"/>
      <c r="M3312" s="11"/>
      <c r="S3312" s="11"/>
      <c r="Z3312" s="11"/>
      <c r="AA3312" s="11"/>
      <c r="AB3312" s="11"/>
    </row>
    <row r="3313" spans="6:28">
      <c r="F3313" s="11"/>
      <c r="M3313" s="11"/>
      <c r="S3313" s="11"/>
      <c r="Z3313" s="11"/>
      <c r="AA3313" s="11"/>
      <c r="AB3313" s="11"/>
    </row>
    <row r="3314" spans="6:28">
      <c r="F3314" s="11"/>
      <c r="M3314" s="11"/>
      <c r="S3314" s="11"/>
      <c r="Z3314" s="11"/>
      <c r="AA3314" s="11"/>
      <c r="AB3314" s="11"/>
    </row>
    <row r="3315" spans="6:28">
      <c r="F3315" s="11"/>
      <c r="M3315" s="11"/>
      <c r="S3315" s="11"/>
      <c r="Z3315" s="11"/>
      <c r="AA3315" s="11"/>
      <c r="AB3315" s="11"/>
    </row>
    <row r="3316" spans="6:28">
      <c r="F3316" s="11"/>
      <c r="M3316" s="11"/>
      <c r="S3316" s="11"/>
      <c r="Z3316" s="11"/>
      <c r="AA3316" s="11"/>
      <c r="AB3316" s="11"/>
    </row>
    <row r="3317" spans="6:28">
      <c r="F3317" s="11"/>
      <c r="M3317" s="11"/>
      <c r="S3317" s="11"/>
      <c r="Z3317" s="11"/>
      <c r="AA3317" s="11"/>
      <c r="AB3317" s="11"/>
    </row>
    <row r="3318" spans="6:28">
      <c r="F3318" s="11"/>
      <c r="M3318" s="11"/>
      <c r="S3318" s="11"/>
      <c r="Z3318" s="11"/>
      <c r="AA3318" s="11"/>
      <c r="AB3318" s="11"/>
    </row>
    <row r="3319" spans="6:28">
      <c r="F3319" s="11"/>
      <c r="M3319" s="11"/>
      <c r="S3319" s="11"/>
      <c r="Z3319" s="11"/>
      <c r="AA3319" s="11"/>
      <c r="AB3319" s="11"/>
    </row>
    <row r="3320" spans="6:28">
      <c r="F3320" s="11"/>
      <c r="M3320" s="11"/>
      <c r="S3320" s="11"/>
      <c r="Z3320" s="11"/>
      <c r="AA3320" s="11"/>
      <c r="AB3320" s="11"/>
    </row>
    <row r="3321" spans="6:28">
      <c r="F3321" s="11"/>
      <c r="M3321" s="11"/>
      <c r="S3321" s="11"/>
      <c r="Z3321" s="11"/>
      <c r="AA3321" s="11"/>
      <c r="AB3321" s="11"/>
    </row>
    <row r="3322" spans="6:28">
      <c r="F3322" s="11"/>
      <c r="M3322" s="11"/>
      <c r="S3322" s="11"/>
      <c r="Z3322" s="11"/>
      <c r="AA3322" s="11"/>
      <c r="AB3322" s="11"/>
    </row>
    <row r="3323" spans="6:28">
      <c r="F3323" s="11"/>
      <c r="M3323" s="11"/>
      <c r="S3323" s="11"/>
      <c r="Z3323" s="11"/>
      <c r="AA3323" s="11"/>
      <c r="AB3323" s="11"/>
    </row>
    <row r="3324" spans="6:28">
      <c r="F3324" s="11"/>
      <c r="M3324" s="11"/>
      <c r="S3324" s="11"/>
      <c r="Z3324" s="11"/>
      <c r="AA3324" s="11"/>
      <c r="AB3324" s="11"/>
    </row>
    <row r="3325" spans="6:28">
      <c r="F3325" s="11"/>
      <c r="M3325" s="11"/>
      <c r="S3325" s="11"/>
      <c r="Z3325" s="11"/>
      <c r="AA3325" s="11"/>
      <c r="AB3325" s="11"/>
    </row>
    <row r="3326" spans="6:28">
      <c r="F3326" s="11"/>
      <c r="M3326" s="11"/>
      <c r="S3326" s="11"/>
      <c r="Z3326" s="11"/>
      <c r="AA3326" s="11"/>
      <c r="AB3326" s="11"/>
    </row>
    <row r="3327" spans="6:28">
      <c r="F3327" s="11"/>
      <c r="M3327" s="11"/>
      <c r="S3327" s="11"/>
      <c r="Z3327" s="11"/>
      <c r="AA3327" s="11"/>
      <c r="AB3327" s="11"/>
    </row>
    <row r="3328" spans="6:28">
      <c r="F3328" s="11"/>
      <c r="M3328" s="11"/>
      <c r="S3328" s="11"/>
      <c r="Z3328" s="11"/>
      <c r="AA3328" s="11"/>
      <c r="AB3328" s="11"/>
    </row>
    <row r="3329" spans="6:28">
      <c r="F3329" s="11"/>
      <c r="M3329" s="11"/>
      <c r="S3329" s="11"/>
      <c r="Z3329" s="11"/>
      <c r="AA3329" s="11"/>
      <c r="AB3329" s="11"/>
    </row>
    <row r="3330" spans="6:28">
      <c r="F3330" s="11"/>
      <c r="M3330" s="11"/>
      <c r="S3330" s="11"/>
      <c r="Z3330" s="11"/>
      <c r="AA3330" s="11"/>
      <c r="AB3330" s="11"/>
    </row>
    <row r="3331" spans="6:28">
      <c r="F3331" s="11"/>
      <c r="M3331" s="11"/>
      <c r="S3331" s="11"/>
      <c r="Z3331" s="11"/>
      <c r="AA3331" s="11"/>
      <c r="AB3331" s="11"/>
    </row>
    <row r="3332" spans="6:28">
      <c r="F3332" s="11"/>
      <c r="M3332" s="11"/>
      <c r="S3332" s="11"/>
      <c r="Z3332" s="11"/>
      <c r="AA3332" s="11"/>
      <c r="AB3332" s="11"/>
    </row>
    <row r="3333" spans="6:28">
      <c r="F3333" s="11"/>
      <c r="M3333" s="11"/>
      <c r="S3333" s="11"/>
      <c r="Z3333" s="11"/>
      <c r="AA3333" s="11"/>
      <c r="AB3333" s="11"/>
    </row>
    <row r="3334" spans="6:28">
      <c r="F3334" s="11"/>
      <c r="M3334" s="11"/>
      <c r="S3334" s="11"/>
      <c r="Z3334" s="11"/>
      <c r="AA3334" s="11"/>
      <c r="AB3334" s="11"/>
    </row>
    <row r="3335" spans="6:28">
      <c r="F3335" s="11"/>
      <c r="M3335" s="11"/>
      <c r="S3335" s="11"/>
      <c r="Z3335" s="11"/>
      <c r="AA3335" s="11"/>
      <c r="AB3335" s="11"/>
    </row>
    <row r="3336" spans="6:28">
      <c r="F3336" s="11"/>
      <c r="M3336" s="11"/>
      <c r="S3336" s="11"/>
      <c r="Z3336" s="11"/>
      <c r="AA3336" s="11"/>
      <c r="AB3336" s="11"/>
    </row>
    <row r="3337" spans="6:28">
      <c r="F3337" s="11"/>
      <c r="M3337" s="11"/>
      <c r="S3337" s="11"/>
      <c r="Z3337" s="11"/>
      <c r="AA3337" s="11"/>
      <c r="AB3337" s="11"/>
    </row>
    <row r="3338" spans="6:28">
      <c r="F3338" s="11"/>
      <c r="M3338" s="11"/>
      <c r="S3338" s="11"/>
      <c r="Z3338" s="11"/>
      <c r="AA3338" s="11"/>
      <c r="AB3338" s="11"/>
    </row>
    <row r="3339" spans="6:28">
      <c r="F3339" s="11"/>
      <c r="M3339" s="11"/>
      <c r="S3339" s="11"/>
      <c r="Z3339" s="11"/>
      <c r="AA3339" s="11"/>
      <c r="AB3339" s="11"/>
    </row>
    <row r="3340" spans="6:28">
      <c r="F3340" s="11"/>
      <c r="M3340" s="11"/>
      <c r="S3340" s="11"/>
      <c r="Z3340" s="11"/>
      <c r="AA3340" s="11"/>
      <c r="AB3340" s="11"/>
    </row>
    <row r="3341" spans="6:28">
      <c r="F3341" s="11"/>
      <c r="M3341" s="11"/>
      <c r="S3341" s="11"/>
      <c r="Z3341" s="11"/>
      <c r="AA3341" s="11"/>
      <c r="AB3341" s="11"/>
    </row>
    <row r="3342" spans="6:28">
      <c r="F3342" s="11"/>
      <c r="M3342" s="11"/>
      <c r="S3342" s="11"/>
      <c r="Z3342" s="11"/>
      <c r="AA3342" s="11"/>
      <c r="AB3342" s="11"/>
    </row>
    <row r="3343" spans="6:28">
      <c r="F3343" s="11"/>
      <c r="M3343" s="11"/>
      <c r="S3343" s="11"/>
      <c r="Z3343" s="11"/>
      <c r="AA3343" s="11"/>
      <c r="AB3343" s="11"/>
    </row>
    <row r="3344" spans="6:28">
      <c r="F3344" s="11"/>
      <c r="M3344" s="11"/>
      <c r="S3344" s="11"/>
      <c r="Z3344" s="11"/>
      <c r="AA3344" s="11"/>
      <c r="AB3344" s="11"/>
    </row>
    <row r="3345" spans="6:28">
      <c r="F3345" s="11"/>
      <c r="M3345" s="11"/>
      <c r="S3345" s="11"/>
      <c r="Z3345" s="11"/>
      <c r="AA3345" s="11"/>
      <c r="AB3345" s="11"/>
    </row>
    <row r="3346" spans="6:28">
      <c r="F3346" s="11"/>
      <c r="M3346" s="11"/>
      <c r="S3346" s="11"/>
      <c r="Z3346" s="11"/>
      <c r="AA3346" s="11"/>
      <c r="AB3346" s="11"/>
    </row>
    <row r="3347" spans="6:28">
      <c r="F3347" s="11"/>
      <c r="M3347" s="11"/>
      <c r="S3347" s="11"/>
      <c r="Z3347" s="11"/>
      <c r="AA3347" s="11"/>
      <c r="AB3347" s="11"/>
    </row>
    <row r="3348" spans="6:28">
      <c r="F3348" s="11"/>
      <c r="M3348" s="11"/>
      <c r="S3348" s="11"/>
      <c r="Z3348" s="11"/>
      <c r="AA3348" s="11"/>
      <c r="AB3348" s="11"/>
    </row>
    <row r="3349" spans="6:28">
      <c r="F3349" s="11"/>
      <c r="M3349" s="11"/>
      <c r="S3349" s="11"/>
      <c r="Z3349" s="11"/>
      <c r="AA3349" s="11"/>
      <c r="AB3349" s="11"/>
    </row>
    <row r="3350" spans="6:28">
      <c r="F3350" s="11"/>
      <c r="M3350" s="11"/>
      <c r="S3350" s="11"/>
      <c r="Z3350" s="11"/>
      <c r="AA3350" s="11"/>
      <c r="AB3350" s="11"/>
    </row>
    <row r="3351" spans="6:28">
      <c r="F3351" s="11"/>
      <c r="M3351" s="11"/>
      <c r="S3351" s="11"/>
      <c r="Z3351" s="11"/>
      <c r="AA3351" s="11"/>
      <c r="AB3351" s="11"/>
    </row>
    <row r="3352" spans="6:28">
      <c r="F3352" s="11"/>
      <c r="M3352" s="11"/>
      <c r="S3352" s="11"/>
      <c r="Z3352" s="11"/>
      <c r="AA3352" s="11"/>
      <c r="AB3352" s="11"/>
    </row>
    <row r="3353" spans="6:28">
      <c r="F3353" s="11"/>
      <c r="M3353" s="11"/>
      <c r="S3353" s="11"/>
      <c r="Z3353" s="11"/>
      <c r="AA3353" s="11"/>
      <c r="AB3353" s="11"/>
    </row>
    <row r="3354" spans="6:28">
      <c r="F3354" s="11"/>
      <c r="M3354" s="11"/>
      <c r="S3354" s="11"/>
      <c r="Z3354" s="11"/>
      <c r="AA3354" s="11"/>
      <c r="AB3354" s="11"/>
    </row>
    <row r="3355" spans="6:28">
      <c r="F3355" s="11"/>
      <c r="M3355" s="11"/>
      <c r="S3355" s="11"/>
      <c r="Z3355" s="11"/>
      <c r="AA3355" s="11"/>
      <c r="AB3355" s="11"/>
    </row>
    <row r="3356" spans="6:28">
      <c r="F3356" s="11"/>
      <c r="M3356" s="11"/>
      <c r="S3356" s="11"/>
      <c r="Z3356" s="11"/>
      <c r="AA3356" s="11"/>
      <c r="AB3356" s="11"/>
    </row>
    <row r="3357" spans="6:28">
      <c r="F3357" s="11"/>
      <c r="M3357" s="11"/>
      <c r="S3357" s="11"/>
      <c r="Z3357" s="11"/>
      <c r="AA3357" s="11"/>
      <c r="AB3357" s="11"/>
    </row>
    <row r="3358" spans="6:28">
      <c r="F3358" s="11"/>
      <c r="M3358" s="11"/>
      <c r="S3358" s="11"/>
      <c r="Z3358" s="11"/>
      <c r="AA3358" s="11"/>
      <c r="AB3358" s="11"/>
    </row>
    <row r="3359" spans="6:28">
      <c r="F3359" s="11"/>
      <c r="M3359" s="11"/>
      <c r="S3359" s="11"/>
      <c r="Z3359" s="11"/>
      <c r="AA3359" s="11"/>
      <c r="AB3359" s="11"/>
    </row>
    <row r="3360" spans="6:28">
      <c r="F3360" s="11"/>
      <c r="M3360" s="11"/>
      <c r="S3360" s="11"/>
      <c r="Z3360" s="11"/>
      <c r="AA3360" s="11"/>
      <c r="AB3360" s="11"/>
    </row>
    <row r="3361" spans="6:28">
      <c r="F3361" s="11"/>
      <c r="M3361" s="11"/>
      <c r="S3361" s="11"/>
      <c r="Z3361" s="11"/>
      <c r="AA3361" s="11"/>
      <c r="AB3361" s="11"/>
    </row>
    <row r="3362" spans="6:28">
      <c r="F3362" s="11"/>
      <c r="M3362" s="11"/>
      <c r="S3362" s="11"/>
      <c r="Z3362" s="11"/>
      <c r="AA3362" s="11"/>
      <c r="AB3362" s="11"/>
    </row>
    <row r="3363" spans="6:28">
      <c r="F3363" s="11"/>
      <c r="M3363" s="11"/>
      <c r="S3363" s="11"/>
      <c r="Z3363" s="11"/>
      <c r="AA3363" s="11"/>
      <c r="AB3363" s="11"/>
    </row>
    <row r="3364" spans="6:28">
      <c r="F3364" s="11"/>
      <c r="M3364" s="11"/>
      <c r="S3364" s="11"/>
      <c r="Z3364" s="11"/>
      <c r="AA3364" s="11"/>
      <c r="AB3364" s="11"/>
    </row>
    <row r="3365" spans="6:28">
      <c r="F3365" s="11"/>
      <c r="M3365" s="11"/>
      <c r="S3365" s="11"/>
      <c r="Z3365" s="11"/>
      <c r="AA3365" s="11"/>
      <c r="AB3365" s="11"/>
    </row>
    <row r="3366" spans="6:28">
      <c r="F3366" s="11"/>
      <c r="M3366" s="11"/>
      <c r="S3366" s="11"/>
      <c r="Z3366" s="11"/>
      <c r="AA3366" s="11"/>
      <c r="AB3366" s="11"/>
    </row>
    <row r="3367" spans="6:28">
      <c r="F3367" s="11"/>
      <c r="M3367" s="11"/>
      <c r="S3367" s="11"/>
      <c r="Z3367" s="11"/>
      <c r="AA3367" s="11"/>
      <c r="AB3367" s="11"/>
    </row>
    <row r="3368" spans="6:28">
      <c r="F3368" s="11"/>
      <c r="M3368" s="11"/>
      <c r="S3368" s="11"/>
      <c r="Z3368" s="11"/>
      <c r="AA3368" s="11"/>
      <c r="AB3368" s="11"/>
    </row>
    <row r="3369" spans="6:28">
      <c r="F3369" s="11"/>
      <c r="M3369" s="11"/>
      <c r="S3369" s="11"/>
      <c r="Z3369" s="11"/>
      <c r="AA3369" s="11"/>
      <c r="AB3369" s="11"/>
    </row>
    <row r="3370" spans="6:28">
      <c r="F3370" s="11"/>
      <c r="M3370" s="11"/>
      <c r="S3370" s="11"/>
      <c r="Z3370" s="11"/>
      <c r="AA3370" s="11"/>
      <c r="AB3370" s="11"/>
    </row>
    <row r="3371" spans="6:28">
      <c r="F3371" s="11"/>
      <c r="M3371" s="11"/>
      <c r="S3371" s="11"/>
      <c r="Z3371" s="11"/>
      <c r="AA3371" s="11"/>
      <c r="AB3371" s="11"/>
    </row>
    <row r="3372" spans="6:28">
      <c r="F3372" s="11"/>
      <c r="M3372" s="11"/>
      <c r="S3372" s="11"/>
      <c r="Z3372" s="11"/>
      <c r="AA3372" s="11"/>
      <c r="AB3372" s="11"/>
    </row>
    <row r="3373" spans="6:28">
      <c r="F3373" s="11"/>
      <c r="M3373" s="11"/>
      <c r="S3373" s="11"/>
      <c r="Z3373" s="11"/>
      <c r="AA3373" s="11"/>
      <c r="AB3373" s="11"/>
    </row>
    <row r="3374" spans="6:28">
      <c r="F3374" s="11"/>
      <c r="M3374" s="11"/>
      <c r="S3374" s="11"/>
      <c r="Z3374" s="11"/>
      <c r="AA3374" s="11"/>
      <c r="AB3374" s="11"/>
    </row>
    <row r="3375" spans="6:28">
      <c r="F3375" s="11"/>
      <c r="M3375" s="11"/>
      <c r="S3375" s="11"/>
      <c r="Z3375" s="11"/>
      <c r="AA3375" s="11"/>
      <c r="AB3375" s="11"/>
    </row>
    <row r="3376" spans="6:28">
      <c r="F3376" s="11"/>
      <c r="M3376" s="11"/>
      <c r="S3376" s="11"/>
      <c r="Z3376" s="11"/>
      <c r="AA3376" s="11"/>
      <c r="AB3376" s="11"/>
    </row>
    <row r="3377" spans="6:28">
      <c r="F3377" s="11"/>
      <c r="M3377" s="11"/>
      <c r="S3377" s="11"/>
      <c r="Z3377" s="11"/>
      <c r="AA3377" s="11"/>
      <c r="AB3377" s="11"/>
    </row>
    <row r="3378" spans="6:28">
      <c r="F3378" s="11"/>
      <c r="M3378" s="11"/>
      <c r="S3378" s="11"/>
      <c r="Z3378" s="11"/>
      <c r="AA3378" s="11"/>
      <c r="AB3378" s="11"/>
    </row>
    <row r="3379" spans="6:28">
      <c r="F3379" s="11"/>
      <c r="M3379" s="11"/>
      <c r="S3379" s="11"/>
      <c r="Z3379" s="11"/>
      <c r="AA3379" s="11"/>
      <c r="AB3379" s="11"/>
    </row>
    <row r="3380" spans="6:28">
      <c r="F3380" s="11"/>
      <c r="M3380" s="11"/>
      <c r="S3380" s="11"/>
      <c r="Z3380" s="11"/>
      <c r="AA3380" s="11"/>
      <c r="AB3380" s="11"/>
    </row>
    <row r="3381" spans="6:28">
      <c r="F3381" s="11"/>
      <c r="M3381" s="11"/>
      <c r="S3381" s="11"/>
      <c r="Z3381" s="11"/>
      <c r="AA3381" s="11"/>
      <c r="AB3381" s="11"/>
    </row>
    <row r="3382" spans="6:28">
      <c r="F3382" s="11"/>
      <c r="M3382" s="11"/>
      <c r="S3382" s="11"/>
      <c r="Z3382" s="11"/>
      <c r="AA3382" s="11"/>
      <c r="AB3382" s="11"/>
    </row>
    <row r="3383" spans="6:28">
      <c r="F3383" s="11"/>
      <c r="M3383" s="11"/>
      <c r="S3383" s="11"/>
      <c r="Z3383" s="11"/>
      <c r="AA3383" s="11"/>
      <c r="AB3383" s="11"/>
    </row>
    <row r="3384" spans="6:28">
      <c r="F3384" s="11"/>
      <c r="M3384" s="11"/>
      <c r="S3384" s="11"/>
      <c r="Z3384" s="11"/>
      <c r="AA3384" s="11"/>
      <c r="AB3384" s="11"/>
    </row>
    <row r="3385" spans="6:28">
      <c r="F3385" s="11"/>
      <c r="M3385" s="11"/>
      <c r="S3385" s="11"/>
      <c r="Z3385" s="11"/>
      <c r="AA3385" s="11"/>
      <c r="AB3385" s="11"/>
    </row>
    <row r="3386" spans="6:28">
      <c r="F3386" s="11"/>
      <c r="M3386" s="11"/>
      <c r="S3386" s="11"/>
      <c r="Z3386" s="11"/>
      <c r="AA3386" s="11"/>
      <c r="AB3386" s="11"/>
    </row>
    <row r="3387" spans="6:28">
      <c r="F3387" s="11"/>
      <c r="M3387" s="11"/>
      <c r="S3387" s="11"/>
      <c r="Z3387" s="11"/>
      <c r="AA3387" s="11"/>
      <c r="AB3387" s="11"/>
    </row>
    <row r="3388" spans="6:28">
      <c r="F3388" s="11"/>
      <c r="M3388" s="11"/>
      <c r="S3388" s="11"/>
      <c r="Z3388" s="11"/>
      <c r="AA3388" s="11"/>
      <c r="AB3388" s="11"/>
    </row>
    <row r="3389" spans="6:28">
      <c r="F3389" s="11"/>
      <c r="M3389" s="11"/>
      <c r="S3389" s="11"/>
      <c r="Z3389" s="11"/>
      <c r="AA3389" s="11"/>
      <c r="AB3389" s="11"/>
    </row>
    <row r="3390" spans="6:28">
      <c r="F3390" s="11"/>
      <c r="M3390" s="11"/>
      <c r="S3390" s="11"/>
      <c r="Z3390" s="11"/>
      <c r="AA3390" s="11"/>
      <c r="AB3390" s="11"/>
    </row>
    <row r="3391" spans="6:28">
      <c r="F3391" s="11"/>
      <c r="M3391" s="11"/>
      <c r="S3391" s="11"/>
      <c r="Z3391" s="11"/>
      <c r="AA3391" s="11"/>
      <c r="AB3391" s="11"/>
    </row>
    <row r="3392" spans="6:28">
      <c r="F3392" s="11"/>
      <c r="M3392" s="11"/>
      <c r="S3392" s="11"/>
      <c r="Z3392" s="11"/>
      <c r="AA3392" s="11"/>
      <c r="AB3392" s="11"/>
    </row>
    <row r="3393" spans="6:28">
      <c r="F3393" s="11"/>
      <c r="M3393" s="11"/>
      <c r="S3393" s="11"/>
      <c r="Z3393" s="11"/>
      <c r="AA3393" s="11"/>
      <c r="AB3393" s="11"/>
    </row>
    <row r="3394" spans="6:28">
      <c r="F3394" s="11"/>
      <c r="M3394" s="11"/>
      <c r="S3394" s="11"/>
      <c r="Z3394" s="11"/>
      <c r="AA3394" s="11"/>
      <c r="AB3394" s="11"/>
    </row>
    <row r="3395" spans="6:28">
      <c r="F3395" s="11"/>
      <c r="M3395" s="11"/>
      <c r="S3395" s="11"/>
      <c r="Z3395" s="11"/>
      <c r="AA3395" s="11"/>
      <c r="AB3395" s="11"/>
    </row>
    <row r="3396" spans="6:28">
      <c r="F3396" s="11"/>
      <c r="M3396" s="11"/>
      <c r="S3396" s="11"/>
      <c r="Z3396" s="11"/>
      <c r="AA3396" s="11"/>
      <c r="AB3396" s="11"/>
    </row>
    <row r="3397" spans="6:28">
      <c r="F3397" s="11"/>
      <c r="M3397" s="11"/>
      <c r="S3397" s="11"/>
      <c r="Z3397" s="11"/>
      <c r="AA3397" s="11"/>
      <c r="AB3397" s="11"/>
    </row>
    <row r="3398" spans="6:28">
      <c r="F3398" s="11"/>
      <c r="M3398" s="11"/>
      <c r="S3398" s="11"/>
      <c r="Z3398" s="11"/>
      <c r="AA3398" s="11"/>
      <c r="AB3398" s="11"/>
    </row>
    <row r="3399" spans="6:28">
      <c r="F3399" s="11"/>
      <c r="M3399" s="11"/>
      <c r="S3399" s="11"/>
      <c r="Z3399" s="11"/>
      <c r="AA3399" s="11"/>
      <c r="AB3399" s="11"/>
    </row>
    <row r="3400" spans="6:28">
      <c r="F3400" s="11"/>
      <c r="M3400" s="11"/>
      <c r="S3400" s="11"/>
      <c r="Z3400" s="11"/>
      <c r="AA3400" s="11"/>
      <c r="AB3400" s="11"/>
    </row>
    <row r="3401" spans="6:28">
      <c r="F3401" s="11"/>
      <c r="M3401" s="11"/>
      <c r="S3401" s="11"/>
      <c r="Z3401" s="11"/>
      <c r="AA3401" s="11"/>
      <c r="AB3401" s="11"/>
    </row>
    <row r="3402" spans="6:28">
      <c r="F3402" s="11"/>
      <c r="M3402" s="11"/>
      <c r="S3402" s="11"/>
      <c r="Z3402" s="11"/>
      <c r="AA3402" s="11"/>
      <c r="AB3402" s="11"/>
    </row>
    <row r="3403" spans="6:28">
      <c r="F3403" s="11"/>
      <c r="M3403" s="11"/>
      <c r="S3403" s="11"/>
      <c r="Z3403" s="11"/>
      <c r="AA3403" s="11"/>
      <c r="AB3403" s="11"/>
    </row>
    <row r="3404" spans="6:28">
      <c r="F3404" s="11"/>
      <c r="M3404" s="11"/>
      <c r="S3404" s="11"/>
      <c r="Z3404" s="11"/>
      <c r="AA3404" s="11"/>
      <c r="AB3404" s="11"/>
    </row>
    <row r="3405" spans="6:28">
      <c r="F3405" s="11"/>
      <c r="M3405" s="11"/>
      <c r="S3405" s="11"/>
      <c r="Z3405" s="11"/>
      <c r="AA3405" s="11"/>
      <c r="AB3405" s="11"/>
    </row>
    <row r="3406" spans="6:28">
      <c r="F3406" s="11"/>
      <c r="M3406" s="11"/>
      <c r="S3406" s="11"/>
      <c r="Z3406" s="11"/>
      <c r="AA3406" s="11"/>
      <c r="AB3406" s="11"/>
    </row>
    <row r="3407" spans="6:28">
      <c r="F3407" s="11"/>
      <c r="M3407" s="11"/>
      <c r="S3407" s="11"/>
      <c r="Z3407" s="11"/>
      <c r="AA3407" s="11"/>
      <c r="AB3407" s="11"/>
    </row>
    <row r="3408" spans="6:28">
      <c r="F3408" s="11"/>
      <c r="M3408" s="11"/>
      <c r="S3408" s="11"/>
      <c r="Z3408" s="11"/>
      <c r="AA3408" s="11"/>
      <c r="AB3408" s="11"/>
    </row>
    <row r="3409" spans="6:28">
      <c r="F3409" s="11"/>
      <c r="M3409" s="11"/>
      <c r="S3409" s="11"/>
      <c r="Z3409" s="11"/>
      <c r="AA3409" s="11"/>
      <c r="AB3409" s="11"/>
    </row>
    <row r="3410" spans="6:28">
      <c r="F3410" s="11"/>
      <c r="M3410" s="11"/>
      <c r="S3410" s="11"/>
      <c r="Z3410" s="11"/>
      <c r="AA3410" s="11"/>
      <c r="AB3410" s="11"/>
    </row>
    <row r="3411" spans="6:28">
      <c r="F3411" s="11"/>
      <c r="M3411" s="11"/>
      <c r="S3411" s="11"/>
      <c r="Z3411" s="11"/>
      <c r="AA3411" s="11"/>
      <c r="AB3411" s="11"/>
    </row>
    <row r="3412" spans="6:28">
      <c r="F3412" s="11"/>
      <c r="M3412" s="11"/>
      <c r="S3412" s="11"/>
      <c r="Z3412" s="11"/>
      <c r="AA3412" s="11"/>
      <c r="AB3412" s="11"/>
    </row>
    <row r="3413" spans="6:28">
      <c r="F3413" s="11"/>
      <c r="M3413" s="11"/>
      <c r="S3413" s="11"/>
      <c r="Z3413" s="11"/>
      <c r="AA3413" s="11"/>
      <c r="AB3413" s="11"/>
    </row>
    <row r="3414" spans="6:28">
      <c r="F3414" s="11"/>
      <c r="M3414" s="11"/>
      <c r="S3414" s="11"/>
      <c r="Z3414" s="11"/>
      <c r="AA3414" s="11"/>
      <c r="AB3414" s="11"/>
    </row>
    <row r="3415" spans="6:28">
      <c r="F3415" s="11"/>
      <c r="M3415" s="11"/>
      <c r="S3415" s="11"/>
      <c r="Z3415" s="11"/>
      <c r="AA3415" s="11"/>
      <c r="AB3415" s="11"/>
    </row>
    <row r="3416" spans="6:28">
      <c r="F3416" s="11"/>
      <c r="M3416" s="11"/>
      <c r="S3416" s="11"/>
      <c r="Z3416" s="11"/>
      <c r="AA3416" s="11"/>
      <c r="AB3416" s="11"/>
    </row>
    <row r="3417" spans="6:28">
      <c r="F3417" s="11"/>
      <c r="M3417" s="11"/>
      <c r="S3417" s="11"/>
      <c r="Z3417" s="11"/>
      <c r="AA3417" s="11"/>
      <c r="AB3417" s="11"/>
    </row>
    <row r="3418" spans="6:28">
      <c r="F3418" s="11"/>
      <c r="M3418" s="11"/>
      <c r="S3418" s="11"/>
      <c r="Z3418" s="11"/>
      <c r="AA3418" s="11"/>
      <c r="AB3418" s="11"/>
    </row>
    <row r="3419" spans="6:28">
      <c r="F3419" s="11"/>
      <c r="M3419" s="11"/>
      <c r="S3419" s="11"/>
      <c r="Z3419" s="11"/>
      <c r="AA3419" s="11"/>
      <c r="AB3419" s="11"/>
    </row>
    <row r="3420" spans="6:28">
      <c r="F3420" s="11"/>
      <c r="M3420" s="11"/>
      <c r="S3420" s="11"/>
      <c r="Z3420" s="11"/>
      <c r="AA3420" s="11"/>
      <c r="AB3420" s="11"/>
    </row>
    <row r="3421" spans="6:28">
      <c r="F3421" s="11"/>
      <c r="M3421" s="11"/>
      <c r="S3421" s="11"/>
      <c r="Z3421" s="11"/>
      <c r="AA3421" s="11"/>
      <c r="AB3421" s="11"/>
    </row>
    <row r="3422" spans="6:28">
      <c r="F3422" s="11"/>
      <c r="M3422" s="11"/>
      <c r="S3422" s="11"/>
      <c r="Z3422" s="11"/>
      <c r="AA3422" s="11"/>
      <c r="AB3422" s="11"/>
    </row>
    <row r="3423" spans="6:28">
      <c r="F3423" s="11"/>
      <c r="M3423" s="11"/>
      <c r="S3423" s="11"/>
      <c r="Z3423" s="11"/>
      <c r="AA3423" s="11"/>
      <c r="AB3423" s="11"/>
    </row>
    <row r="3424" spans="6:28">
      <c r="F3424" s="11"/>
      <c r="M3424" s="11"/>
      <c r="S3424" s="11"/>
      <c r="Z3424" s="11"/>
      <c r="AA3424" s="11"/>
      <c r="AB3424" s="11"/>
    </row>
    <row r="3425" spans="6:28">
      <c r="F3425" s="11"/>
      <c r="M3425" s="11"/>
      <c r="S3425" s="11"/>
      <c r="Z3425" s="11"/>
      <c r="AA3425" s="11"/>
      <c r="AB3425" s="11"/>
    </row>
    <row r="3426" spans="6:28">
      <c r="F3426" s="11"/>
      <c r="M3426" s="11"/>
      <c r="S3426" s="11"/>
      <c r="Z3426" s="11"/>
      <c r="AA3426" s="11"/>
      <c r="AB3426" s="11"/>
    </row>
    <row r="3427" spans="6:28">
      <c r="F3427" s="11"/>
      <c r="M3427" s="11"/>
      <c r="S3427" s="11"/>
      <c r="Z3427" s="11"/>
      <c r="AA3427" s="11"/>
      <c r="AB3427" s="11"/>
    </row>
    <row r="3428" spans="6:28">
      <c r="F3428" s="11"/>
      <c r="M3428" s="11"/>
      <c r="S3428" s="11"/>
      <c r="Z3428" s="11"/>
      <c r="AA3428" s="11"/>
      <c r="AB3428" s="11"/>
    </row>
    <row r="3429" spans="6:28">
      <c r="F3429" s="11"/>
      <c r="M3429" s="11"/>
      <c r="S3429" s="11"/>
      <c r="Z3429" s="11"/>
      <c r="AA3429" s="11"/>
      <c r="AB3429" s="11"/>
    </row>
    <row r="3430" spans="6:28">
      <c r="F3430" s="11"/>
      <c r="M3430" s="11"/>
      <c r="S3430" s="11"/>
      <c r="Z3430" s="11"/>
      <c r="AA3430" s="11"/>
      <c r="AB3430" s="11"/>
    </row>
    <row r="3431" spans="6:28">
      <c r="F3431" s="11"/>
      <c r="M3431" s="11"/>
      <c r="S3431" s="11"/>
      <c r="Z3431" s="11"/>
      <c r="AA3431" s="11"/>
      <c r="AB3431" s="11"/>
    </row>
    <row r="3432" spans="6:28">
      <c r="F3432" s="11"/>
      <c r="M3432" s="11"/>
      <c r="S3432" s="11"/>
      <c r="Z3432" s="11"/>
      <c r="AA3432" s="11"/>
      <c r="AB3432" s="11"/>
    </row>
    <row r="3433" spans="6:28">
      <c r="F3433" s="11"/>
      <c r="M3433" s="11"/>
      <c r="S3433" s="11"/>
      <c r="Z3433" s="11"/>
      <c r="AA3433" s="11"/>
      <c r="AB3433" s="11"/>
    </row>
    <row r="3434" spans="6:28">
      <c r="F3434" s="11"/>
      <c r="M3434" s="11"/>
      <c r="S3434" s="11"/>
      <c r="Z3434" s="11"/>
      <c r="AA3434" s="11"/>
      <c r="AB3434" s="11"/>
    </row>
    <row r="3435" spans="6:28">
      <c r="F3435" s="11"/>
      <c r="M3435" s="11"/>
      <c r="S3435" s="11"/>
      <c r="Z3435" s="11"/>
      <c r="AA3435" s="11"/>
      <c r="AB3435" s="11"/>
    </row>
    <row r="3436" spans="6:28">
      <c r="F3436" s="11"/>
      <c r="M3436" s="11"/>
      <c r="S3436" s="11"/>
      <c r="Z3436" s="11"/>
      <c r="AA3436" s="11"/>
      <c r="AB3436" s="11"/>
    </row>
    <row r="3437" spans="6:28">
      <c r="F3437" s="11"/>
      <c r="M3437" s="11"/>
      <c r="S3437" s="11"/>
      <c r="Z3437" s="11"/>
      <c r="AA3437" s="11"/>
      <c r="AB3437" s="11"/>
    </row>
    <row r="3438" spans="6:28">
      <c r="F3438" s="11"/>
      <c r="M3438" s="11"/>
      <c r="S3438" s="11"/>
      <c r="Z3438" s="11"/>
      <c r="AA3438" s="11"/>
      <c r="AB3438" s="11"/>
    </row>
    <row r="3439" spans="6:28">
      <c r="F3439" s="11"/>
      <c r="M3439" s="11"/>
      <c r="S3439" s="11"/>
      <c r="Z3439" s="11"/>
      <c r="AA3439" s="11"/>
      <c r="AB3439" s="11"/>
    </row>
    <row r="3440" spans="6:28">
      <c r="F3440" s="11"/>
      <c r="M3440" s="11"/>
      <c r="S3440" s="11"/>
      <c r="Z3440" s="11"/>
      <c r="AA3440" s="11"/>
      <c r="AB3440" s="11"/>
    </row>
    <row r="3441" spans="6:28">
      <c r="F3441" s="11"/>
      <c r="M3441" s="11"/>
      <c r="S3441" s="11"/>
      <c r="Z3441" s="11"/>
      <c r="AA3441" s="11"/>
      <c r="AB3441" s="11"/>
    </row>
    <row r="3442" spans="6:28">
      <c r="F3442" s="11"/>
      <c r="M3442" s="11"/>
      <c r="S3442" s="11"/>
      <c r="Z3442" s="11"/>
      <c r="AA3442" s="11"/>
      <c r="AB3442" s="11"/>
    </row>
    <row r="3443" spans="6:28">
      <c r="F3443" s="11"/>
      <c r="M3443" s="11"/>
      <c r="S3443" s="11"/>
      <c r="Z3443" s="11"/>
      <c r="AA3443" s="11"/>
      <c r="AB3443" s="11"/>
    </row>
    <row r="3444" spans="6:28">
      <c r="F3444" s="11"/>
      <c r="M3444" s="11"/>
      <c r="S3444" s="11"/>
      <c r="Z3444" s="11"/>
      <c r="AA3444" s="11"/>
      <c r="AB3444" s="11"/>
    </row>
    <row r="3445" spans="6:28">
      <c r="F3445" s="11"/>
      <c r="M3445" s="11"/>
      <c r="S3445" s="11"/>
      <c r="Z3445" s="11"/>
      <c r="AA3445" s="11"/>
      <c r="AB3445" s="11"/>
    </row>
    <row r="3446" spans="6:28">
      <c r="F3446" s="11"/>
      <c r="M3446" s="11"/>
      <c r="S3446" s="11"/>
      <c r="Z3446" s="11"/>
      <c r="AA3446" s="11"/>
      <c r="AB3446" s="11"/>
    </row>
    <row r="3447" spans="6:28">
      <c r="F3447" s="11"/>
      <c r="M3447" s="11"/>
      <c r="S3447" s="11"/>
      <c r="Z3447" s="11"/>
      <c r="AA3447" s="11"/>
      <c r="AB3447" s="11"/>
    </row>
    <row r="3448" spans="6:28">
      <c r="F3448" s="11"/>
      <c r="M3448" s="11"/>
      <c r="S3448" s="11"/>
      <c r="Z3448" s="11"/>
      <c r="AA3448" s="11"/>
      <c r="AB3448" s="11"/>
    </row>
    <row r="3449" spans="6:28">
      <c r="F3449" s="11"/>
      <c r="M3449" s="11"/>
      <c r="S3449" s="11"/>
      <c r="Z3449" s="11"/>
      <c r="AA3449" s="11"/>
      <c r="AB3449" s="11"/>
    </row>
    <row r="3450" spans="6:28">
      <c r="F3450" s="11"/>
      <c r="M3450" s="11"/>
      <c r="S3450" s="11"/>
      <c r="Z3450" s="11"/>
      <c r="AA3450" s="11"/>
      <c r="AB3450" s="11"/>
    </row>
    <row r="3451" spans="6:28">
      <c r="F3451" s="11"/>
      <c r="M3451" s="11"/>
      <c r="S3451" s="11"/>
      <c r="Z3451" s="11"/>
      <c r="AA3451" s="11"/>
      <c r="AB3451" s="11"/>
    </row>
    <row r="3452" spans="6:28">
      <c r="F3452" s="11"/>
      <c r="M3452" s="11"/>
      <c r="S3452" s="11"/>
      <c r="Z3452" s="11"/>
      <c r="AA3452" s="11"/>
      <c r="AB3452" s="11"/>
    </row>
    <row r="3453" spans="6:28">
      <c r="F3453" s="11"/>
      <c r="M3453" s="11"/>
      <c r="S3453" s="11"/>
      <c r="Z3453" s="11"/>
      <c r="AA3453" s="11"/>
      <c r="AB3453" s="11"/>
    </row>
    <row r="3454" spans="6:28">
      <c r="F3454" s="11"/>
      <c r="M3454" s="11"/>
      <c r="S3454" s="11"/>
      <c r="Z3454" s="11"/>
      <c r="AA3454" s="11"/>
      <c r="AB3454" s="11"/>
    </row>
    <row r="3455" spans="6:28">
      <c r="F3455" s="11"/>
      <c r="M3455" s="11"/>
      <c r="S3455" s="11"/>
      <c r="Z3455" s="11"/>
      <c r="AA3455" s="11"/>
      <c r="AB3455" s="11"/>
    </row>
    <row r="3456" spans="6:28">
      <c r="F3456" s="11"/>
      <c r="M3456" s="11"/>
      <c r="S3456" s="11"/>
      <c r="Z3456" s="11"/>
      <c r="AA3456" s="11"/>
      <c r="AB3456" s="11"/>
    </row>
    <row r="3457" spans="6:28">
      <c r="F3457" s="11"/>
      <c r="M3457" s="11"/>
      <c r="S3457" s="11"/>
      <c r="Z3457" s="11"/>
      <c r="AA3457" s="11"/>
      <c r="AB3457" s="11"/>
    </row>
    <row r="3458" spans="6:28">
      <c r="F3458" s="11"/>
      <c r="M3458" s="11"/>
      <c r="S3458" s="11"/>
      <c r="Z3458" s="11"/>
      <c r="AA3458" s="11"/>
      <c r="AB3458" s="11"/>
    </row>
    <row r="3459" spans="6:28">
      <c r="F3459" s="11"/>
      <c r="M3459" s="11"/>
      <c r="S3459" s="11"/>
      <c r="Z3459" s="11"/>
      <c r="AA3459" s="11"/>
      <c r="AB3459" s="11"/>
    </row>
    <row r="3460" spans="6:28">
      <c r="F3460" s="11"/>
      <c r="M3460" s="11"/>
      <c r="S3460" s="11"/>
      <c r="Z3460" s="11"/>
      <c r="AA3460" s="11"/>
      <c r="AB3460" s="11"/>
    </row>
    <row r="3461" spans="6:28">
      <c r="F3461" s="11"/>
      <c r="M3461" s="11"/>
      <c r="S3461" s="11"/>
      <c r="Z3461" s="11"/>
      <c r="AA3461" s="11"/>
      <c r="AB3461" s="11"/>
    </row>
    <row r="3462" spans="6:28">
      <c r="F3462" s="11"/>
      <c r="M3462" s="11"/>
      <c r="S3462" s="11"/>
      <c r="Z3462" s="11"/>
      <c r="AA3462" s="11"/>
      <c r="AB3462" s="11"/>
    </row>
    <row r="3463" spans="6:28">
      <c r="F3463" s="11"/>
      <c r="M3463" s="11"/>
      <c r="S3463" s="11"/>
      <c r="Z3463" s="11"/>
      <c r="AA3463" s="11"/>
      <c r="AB3463" s="11"/>
    </row>
    <row r="3464" spans="6:28">
      <c r="F3464" s="11"/>
      <c r="M3464" s="11"/>
      <c r="S3464" s="11"/>
      <c r="Z3464" s="11"/>
      <c r="AA3464" s="11"/>
      <c r="AB3464" s="11"/>
    </row>
    <row r="3465" spans="6:28">
      <c r="F3465" s="11"/>
      <c r="M3465" s="11"/>
      <c r="S3465" s="11"/>
      <c r="Z3465" s="11"/>
      <c r="AA3465" s="11"/>
      <c r="AB3465" s="11"/>
    </row>
    <row r="3466" spans="6:28">
      <c r="F3466" s="11"/>
      <c r="M3466" s="11"/>
      <c r="S3466" s="11"/>
      <c r="Z3466" s="11"/>
      <c r="AA3466" s="11"/>
      <c r="AB3466" s="11"/>
    </row>
    <row r="3467" spans="6:28">
      <c r="F3467" s="11"/>
      <c r="M3467" s="11"/>
      <c r="S3467" s="11"/>
      <c r="Z3467" s="11"/>
      <c r="AA3467" s="11"/>
      <c r="AB3467" s="11"/>
    </row>
    <row r="3468" spans="6:28">
      <c r="F3468" s="11"/>
      <c r="M3468" s="11"/>
      <c r="S3468" s="11"/>
      <c r="Z3468" s="11"/>
      <c r="AA3468" s="11"/>
      <c r="AB3468" s="11"/>
    </row>
    <row r="3469" spans="6:28">
      <c r="F3469" s="11"/>
      <c r="M3469" s="11"/>
      <c r="S3469" s="11"/>
      <c r="Z3469" s="11"/>
      <c r="AA3469" s="11"/>
      <c r="AB3469" s="11"/>
    </row>
    <row r="3470" spans="6:28">
      <c r="F3470" s="11"/>
      <c r="M3470" s="11"/>
      <c r="S3470" s="11"/>
      <c r="Z3470" s="11"/>
      <c r="AA3470" s="11"/>
      <c r="AB3470" s="11"/>
    </row>
    <row r="3471" spans="6:28">
      <c r="F3471" s="11"/>
      <c r="M3471" s="11"/>
      <c r="S3471" s="11"/>
      <c r="Z3471" s="11"/>
      <c r="AA3471" s="11"/>
      <c r="AB3471" s="11"/>
    </row>
    <row r="3472" spans="6:28">
      <c r="F3472" s="11"/>
      <c r="M3472" s="11"/>
      <c r="S3472" s="11"/>
      <c r="Z3472" s="11"/>
      <c r="AA3472" s="11"/>
      <c r="AB3472" s="11"/>
    </row>
    <row r="3473" spans="6:28">
      <c r="F3473" s="11"/>
      <c r="M3473" s="11"/>
      <c r="S3473" s="11"/>
      <c r="Z3473" s="11"/>
      <c r="AA3473" s="11"/>
      <c r="AB3473" s="11"/>
    </row>
    <row r="3474" spans="6:28">
      <c r="F3474" s="11"/>
      <c r="M3474" s="11"/>
      <c r="S3474" s="11"/>
      <c r="Z3474" s="11"/>
      <c r="AA3474" s="11"/>
      <c r="AB3474" s="11"/>
    </row>
    <row r="3475" spans="6:28">
      <c r="F3475" s="11"/>
      <c r="M3475" s="11"/>
      <c r="S3475" s="11"/>
      <c r="Z3475" s="11"/>
      <c r="AA3475" s="11"/>
      <c r="AB3475" s="11"/>
    </row>
    <row r="3476" spans="6:28">
      <c r="F3476" s="11"/>
      <c r="M3476" s="11"/>
      <c r="S3476" s="11"/>
      <c r="Z3476" s="11"/>
      <c r="AA3476" s="11"/>
      <c r="AB3476" s="11"/>
    </row>
    <row r="3477" spans="6:28">
      <c r="F3477" s="11"/>
      <c r="M3477" s="11"/>
      <c r="S3477" s="11"/>
      <c r="Z3477" s="11"/>
      <c r="AA3477" s="11"/>
      <c r="AB3477" s="11"/>
    </row>
    <row r="3478" spans="6:28">
      <c r="F3478" s="11"/>
      <c r="M3478" s="11"/>
      <c r="S3478" s="11"/>
      <c r="Z3478" s="11"/>
      <c r="AA3478" s="11"/>
      <c r="AB3478" s="11"/>
    </row>
    <row r="3479" spans="6:28">
      <c r="F3479" s="11"/>
      <c r="M3479" s="11"/>
      <c r="S3479" s="11"/>
      <c r="Z3479" s="11"/>
      <c r="AA3479" s="11"/>
      <c r="AB3479" s="11"/>
    </row>
    <row r="3480" spans="6:28">
      <c r="F3480" s="11"/>
      <c r="M3480" s="11"/>
      <c r="S3480" s="11"/>
      <c r="Z3480" s="11"/>
      <c r="AA3480" s="11"/>
      <c r="AB3480" s="11"/>
    </row>
    <row r="3481" spans="6:28">
      <c r="F3481" s="11"/>
      <c r="M3481" s="11"/>
      <c r="S3481" s="11"/>
      <c r="Z3481" s="11"/>
      <c r="AA3481" s="11"/>
      <c r="AB3481" s="11"/>
    </row>
    <row r="3482" spans="6:28">
      <c r="F3482" s="11"/>
      <c r="M3482" s="11"/>
      <c r="S3482" s="11"/>
      <c r="Z3482" s="11"/>
      <c r="AA3482" s="11"/>
      <c r="AB3482" s="11"/>
    </row>
    <row r="3483" spans="6:28">
      <c r="F3483" s="11"/>
      <c r="M3483" s="11"/>
      <c r="S3483" s="11"/>
      <c r="Z3483" s="11"/>
      <c r="AA3483" s="11"/>
      <c r="AB3483" s="11"/>
    </row>
    <row r="3484" spans="6:28">
      <c r="F3484" s="11"/>
      <c r="M3484" s="11"/>
      <c r="S3484" s="11"/>
      <c r="Z3484" s="11"/>
      <c r="AA3484" s="11"/>
      <c r="AB3484" s="11"/>
    </row>
    <row r="3485" spans="6:28">
      <c r="F3485" s="11"/>
      <c r="M3485" s="11"/>
      <c r="S3485" s="11"/>
      <c r="Z3485" s="11"/>
      <c r="AA3485" s="11"/>
      <c r="AB3485" s="11"/>
    </row>
    <row r="3486" spans="6:28">
      <c r="F3486" s="11"/>
      <c r="M3486" s="11"/>
      <c r="S3486" s="11"/>
      <c r="Z3486" s="11"/>
      <c r="AA3486" s="11"/>
      <c r="AB3486" s="11"/>
    </row>
    <row r="3487" spans="6:28">
      <c r="F3487" s="11"/>
      <c r="M3487" s="11"/>
      <c r="S3487" s="11"/>
      <c r="Z3487" s="11"/>
      <c r="AA3487" s="11"/>
      <c r="AB3487" s="11"/>
    </row>
    <row r="3488" spans="6:28">
      <c r="F3488" s="11"/>
      <c r="M3488" s="11"/>
      <c r="S3488" s="11"/>
      <c r="Z3488" s="11"/>
      <c r="AA3488" s="11"/>
      <c r="AB3488" s="11"/>
    </row>
    <row r="3489" spans="6:28">
      <c r="F3489" s="11"/>
      <c r="M3489" s="11"/>
      <c r="S3489" s="11"/>
      <c r="Z3489" s="11"/>
      <c r="AA3489" s="11"/>
      <c r="AB3489" s="11"/>
    </row>
    <row r="3490" spans="6:28">
      <c r="F3490" s="11"/>
      <c r="M3490" s="11"/>
      <c r="S3490" s="11"/>
      <c r="Z3490" s="11"/>
      <c r="AA3490" s="11"/>
      <c r="AB3490" s="11"/>
    </row>
    <row r="3491" spans="6:28">
      <c r="F3491" s="11"/>
      <c r="M3491" s="11"/>
      <c r="S3491" s="11"/>
      <c r="Z3491" s="11"/>
      <c r="AA3491" s="11"/>
      <c r="AB3491" s="11"/>
    </row>
    <row r="3492" spans="6:28">
      <c r="F3492" s="11"/>
      <c r="M3492" s="11"/>
      <c r="S3492" s="11"/>
      <c r="Z3492" s="11"/>
      <c r="AA3492" s="11"/>
      <c r="AB3492" s="11"/>
    </row>
    <row r="3493" spans="6:28">
      <c r="F3493" s="11"/>
      <c r="M3493" s="11"/>
      <c r="S3493" s="11"/>
      <c r="Z3493" s="11"/>
      <c r="AA3493" s="11"/>
      <c r="AB3493" s="11"/>
    </row>
    <row r="3494" spans="6:28">
      <c r="F3494" s="11"/>
      <c r="M3494" s="11"/>
      <c r="S3494" s="11"/>
      <c r="Z3494" s="11"/>
      <c r="AA3494" s="11"/>
      <c r="AB3494" s="11"/>
    </row>
    <row r="3495" spans="6:28">
      <c r="F3495" s="11"/>
      <c r="M3495" s="11"/>
      <c r="S3495" s="11"/>
      <c r="Z3495" s="11"/>
      <c r="AA3495" s="11"/>
      <c r="AB3495" s="11"/>
    </row>
    <row r="3496" spans="6:28">
      <c r="F3496" s="11"/>
      <c r="M3496" s="11"/>
      <c r="S3496" s="11"/>
      <c r="Z3496" s="11"/>
      <c r="AA3496" s="11"/>
      <c r="AB3496" s="11"/>
    </row>
    <row r="3497" spans="6:28">
      <c r="F3497" s="11"/>
      <c r="M3497" s="11"/>
      <c r="S3497" s="11"/>
      <c r="Z3497" s="11"/>
      <c r="AA3497" s="11"/>
      <c r="AB3497" s="11"/>
    </row>
    <row r="3498" spans="6:28">
      <c r="F3498" s="11"/>
      <c r="M3498" s="11"/>
      <c r="S3498" s="11"/>
      <c r="Z3498" s="11"/>
      <c r="AA3498" s="11"/>
      <c r="AB3498" s="11"/>
    </row>
    <row r="3499" spans="6:28">
      <c r="F3499" s="11"/>
      <c r="M3499" s="11"/>
      <c r="S3499" s="11"/>
      <c r="Z3499" s="11"/>
      <c r="AA3499" s="11"/>
      <c r="AB3499" s="11"/>
    </row>
    <row r="3500" spans="6:28">
      <c r="F3500" s="11"/>
      <c r="M3500" s="11"/>
      <c r="S3500" s="11"/>
      <c r="Z3500" s="11"/>
      <c r="AA3500" s="11"/>
      <c r="AB3500" s="11"/>
    </row>
    <row r="3501" spans="6:28">
      <c r="F3501" s="11"/>
      <c r="M3501" s="11"/>
      <c r="S3501" s="11"/>
      <c r="Z3501" s="11"/>
      <c r="AA3501" s="11"/>
      <c r="AB3501" s="11"/>
    </row>
    <row r="3502" spans="6:28">
      <c r="F3502" s="11"/>
      <c r="M3502" s="11"/>
      <c r="S3502" s="11"/>
      <c r="Z3502" s="11"/>
      <c r="AA3502" s="11"/>
      <c r="AB3502" s="11"/>
    </row>
    <row r="3503" spans="6:28">
      <c r="F3503" s="11"/>
      <c r="M3503" s="11"/>
      <c r="S3503" s="11"/>
      <c r="Z3503" s="11"/>
      <c r="AA3503" s="11"/>
      <c r="AB3503" s="11"/>
    </row>
    <row r="3504" spans="6:28">
      <c r="F3504" s="11"/>
      <c r="M3504" s="11"/>
      <c r="S3504" s="11"/>
      <c r="Z3504" s="11"/>
      <c r="AA3504" s="11"/>
      <c r="AB3504" s="11"/>
    </row>
    <row r="3505" spans="6:28">
      <c r="F3505" s="11"/>
      <c r="M3505" s="11"/>
      <c r="S3505" s="11"/>
      <c r="Z3505" s="11"/>
      <c r="AA3505" s="11"/>
      <c r="AB3505" s="11"/>
    </row>
    <row r="3506" spans="6:28">
      <c r="F3506" s="11"/>
      <c r="M3506" s="11"/>
      <c r="S3506" s="11"/>
      <c r="Z3506" s="11"/>
      <c r="AA3506" s="11"/>
      <c r="AB3506" s="11"/>
    </row>
    <row r="3507" spans="6:28">
      <c r="F3507" s="11"/>
      <c r="M3507" s="11"/>
      <c r="S3507" s="11"/>
      <c r="Z3507" s="11"/>
      <c r="AA3507" s="11"/>
      <c r="AB3507" s="11"/>
    </row>
    <row r="3508" spans="6:28">
      <c r="F3508" s="11"/>
      <c r="M3508" s="11"/>
      <c r="S3508" s="11"/>
      <c r="Z3508" s="11"/>
      <c r="AA3508" s="11"/>
      <c r="AB3508" s="11"/>
    </row>
    <row r="3509" spans="6:28">
      <c r="F3509" s="11"/>
      <c r="M3509" s="11"/>
      <c r="S3509" s="11"/>
      <c r="Z3509" s="11"/>
      <c r="AA3509" s="11"/>
      <c r="AB3509" s="11"/>
    </row>
    <row r="3510" spans="6:28">
      <c r="F3510" s="11"/>
      <c r="M3510" s="11"/>
      <c r="S3510" s="11"/>
      <c r="Z3510" s="11"/>
      <c r="AA3510" s="11"/>
      <c r="AB3510" s="11"/>
    </row>
    <row r="3511" spans="6:28">
      <c r="F3511" s="11"/>
      <c r="M3511" s="11"/>
      <c r="S3511" s="11"/>
      <c r="Z3511" s="11"/>
      <c r="AA3511" s="11"/>
      <c r="AB3511" s="11"/>
    </row>
    <row r="3512" spans="6:28">
      <c r="F3512" s="11"/>
      <c r="M3512" s="11"/>
      <c r="S3512" s="11"/>
      <c r="Z3512" s="11"/>
      <c r="AA3512" s="11"/>
      <c r="AB3512" s="11"/>
    </row>
    <row r="3513" spans="6:28">
      <c r="F3513" s="11"/>
      <c r="M3513" s="11"/>
      <c r="S3513" s="11"/>
      <c r="Z3513" s="11"/>
      <c r="AA3513" s="11"/>
      <c r="AB3513" s="11"/>
    </row>
    <row r="3514" spans="6:28">
      <c r="F3514" s="11"/>
      <c r="M3514" s="11"/>
      <c r="S3514" s="11"/>
      <c r="Z3514" s="11"/>
      <c r="AA3514" s="11"/>
      <c r="AB3514" s="11"/>
    </row>
    <row r="3515" spans="6:28">
      <c r="F3515" s="11"/>
      <c r="M3515" s="11"/>
      <c r="S3515" s="11"/>
      <c r="Z3515" s="11"/>
      <c r="AA3515" s="11"/>
      <c r="AB3515" s="11"/>
    </row>
    <row r="3516" spans="6:28">
      <c r="F3516" s="11"/>
      <c r="M3516" s="11"/>
      <c r="S3516" s="11"/>
      <c r="Z3516" s="11"/>
      <c r="AA3516" s="11"/>
      <c r="AB3516" s="11"/>
    </row>
    <row r="3517" spans="6:28">
      <c r="F3517" s="11"/>
      <c r="M3517" s="11"/>
      <c r="S3517" s="11"/>
      <c r="Z3517" s="11"/>
      <c r="AA3517" s="11"/>
      <c r="AB3517" s="11"/>
    </row>
    <row r="3518" spans="6:28">
      <c r="F3518" s="11"/>
      <c r="M3518" s="11"/>
      <c r="S3518" s="11"/>
      <c r="Z3518" s="11"/>
      <c r="AA3518" s="11"/>
      <c r="AB3518" s="11"/>
    </row>
    <row r="3519" spans="6:28">
      <c r="F3519" s="11"/>
      <c r="M3519" s="11"/>
      <c r="S3519" s="11"/>
      <c r="Z3519" s="11"/>
      <c r="AA3519" s="11"/>
      <c r="AB3519" s="11"/>
    </row>
    <row r="3520" spans="6:28">
      <c r="F3520" s="11"/>
      <c r="M3520" s="11"/>
      <c r="S3520" s="11"/>
      <c r="Z3520" s="11"/>
      <c r="AA3520" s="11"/>
      <c r="AB3520" s="11"/>
    </row>
    <row r="3521" spans="6:28">
      <c r="F3521" s="11"/>
      <c r="M3521" s="11"/>
      <c r="S3521" s="11"/>
      <c r="Z3521" s="11"/>
      <c r="AA3521" s="11"/>
      <c r="AB3521" s="11"/>
    </row>
    <row r="3522" spans="6:28">
      <c r="F3522" s="11"/>
      <c r="M3522" s="11"/>
      <c r="S3522" s="11"/>
      <c r="Z3522" s="11"/>
      <c r="AA3522" s="11"/>
      <c r="AB3522" s="11"/>
    </row>
    <row r="3523" spans="6:28">
      <c r="F3523" s="11"/>
      <c r="M3523" s="11"/>
      <c r="S3523" s="11"/>
      <c r="Z3523" s="11"/>
      <c r="AA3523" s="11"/>
      <c r="AB3523" s="11"/>
    </row>
    <row r="3524" spans="6:28">
      <c r="F3524" s="11"/>
      <c r="M3524" s="11"/>
      <c r="S3524" s="11"/>
      <c r="Z3524" s="11"/>
      <c r="AA3524" s="11"/>
      <c r="AB3524" s="11"/>
    </row>
    <row r="3525" spans="6:28">
      <c r="F3525" s="11"/>
      <c r="M3525" s="11"/>
      <c r="S3525" s="11"/>
      <c r="Z3525" s="11"/>
      <c r="AA3525" s="11"/>
      <c r="AB3525" s="11"/>
    </row>
    <row r="3526" spans="6:28">
      <c r="F3526" s="11"/>
      <c r="M3526" s="11"/>
      <c r="S3526" s="11"/>
      <c r="Z3526" s="11"/>
      <c r="AA3526" s="11"/>
      <c r="AB3526" s="11"/>
    </row>
    <row r="3527" spans="6:28">
      <c r="F3527" s="11"/>
      <c r="M3527" s="11"/>
      <c r="S3527" s="11"/>
      <c r="Z3527" s="11"/>
      <c r="AA3527" s="11"/>
      <c r="AB3527" s="11"/>
    </row>
    <row r="3528" spans="6:28">
      <c r="F3528" s="11"/>
      <c r="M3528" s="11"/>
      <c r="S3528" s="11"/>
      <c r="Z3528" s="11"/>
      <c r="AA3528" s="11"/>
      <c r="AB3528" s="11"/>
    </row>
    <row r="3529" spans="6:28">
      <c r="F3529" s="11"/>
      <c r="M3529" s="11"/>
      <c r="S3529" s="11"/>
      <c r="Z3529" s="11"/>
      <c r="AA3529" s="11"/>
      <c r="AB3529" s="11"/>
    </row>
    <row r="3530" spans="6:28">
      <c r="F3530" s="11"/>
      <c r="M3530" s="11"/>
      <c r="S3530" s="11"/>
      <c r="Z3530" s="11"/>
      <c r="AA3530" s="11"/>
      <c r="AB3530" s="11"/>
    </row>
    <row r="3531" spans="6:28">
      <c r="F3531" s="11"/>
      <c r="M3531" s="11"/>
      <c r="S3531" s="11"/>
      <c r="Z3531" s="11"/>
      <c r="AA3531" s="11"/>
      <c r="AB3531" s="11"/>
    </row>
    <row r="3532" spans="6:28">
      <c r="F3532" s="11"/>
      <c r="M3532" s="11"/>
      <c r="S3532" s="11"/>
      <c r="Z3532" s="11"/>
      <c r="AA3532" s="11"/>
      <c r="AB3532" s="11"/>
    </row>
    <row r="3533" spans="6:28">
      <c r="F3533" s="11"/>
      <c r="M3533" s="11"/>
      <c r="S3533" s="11"/>
      <c r="Z3533" s="11"/>
      <c r="AA3533" s="11"/>
      <c r="AB3533" s="11"/>
    </row>
    <row r="3534" spans="6:28">
      <c r="F3534" s="11"/>
      <c r="M3534" s="11"/>
      <c r="S3534" s="11"/>
      <c r="Z3534" s="11"/>
      <c r="AA3534" s="11"/>
      <c r="AB3534" s="11"/>
    </row>
    <row r="3535" spans="6:28">
      <c r="F3535" s="11"/>
      <c r="M3535" s="11"/>
      <c r="S3535" s="11"/>
      <c r="Z3535" s="11"/>
      <c r="AA3535" s="11"/>
      <c r="AB3535" s="11"/>
    </row>
    <row r="3536" spans="6:28">
      <c r="F3536" s="11"/>
      <c r="M3536" s="11"/>
      <c r="S3536" s="11"/>
      <c r="Z3536" s="11"/>
      <c r="AA3536" s="11"/>
      <c r="AB3536" s="11"/>
    </row>
    <row r="3537" spans="6:28">
      <c r="F3537" s="11"/>
      <c r="M3537" s="11"/>
      <c r="S3537" s="11"/>
      <c r="Z3537" s="11"/>
      <c r="AA3537" s="11"/>
      <c r="AB3537" s="11"/>
    </row>
    <row r="3538" spans="6:28">
      <c r="F3538" s="11"/>
      <c r="M3538" s="11"/>
      <c r="S3538" s="11"/>
      <c r="Z3538" s="11"/>
      <c r="AA3538" s="11"/>
      <c r="AB3538" s="11"/>
    </row>
    <row r="3539" spans="6:28">
      <c r="F3539" s="11"/>
      <c r="M3539" s="11"/>
      <c r="S3539" s="11"/>
      <c r="Z3539" s="11"/>
      <c r="AA3539" s="11"/>
      <c r="AB3539" s="11"/>
    </row>
    <row r="3540" spans="6:28">
      <c r="F3540" s="11"/>
      <c r="M3540" s="11"/>
      <c r="S3540" s="11"/>
      <c r="Z3540" s="11"/>
      <c r="AA3540" s="11"/>
      <c r="AB3540" s="11"/>
    </row>
    <row r="3541" spans="6:28">
      <c r="F3541" s="11"/>
      <c r="M3541" s="11"/>
      <c r="S3541" s="11"/>
      <c r="Z3541" s="11"/>
      <c r="AA3541" s="11"/>
      <c r="AB3541" s="11"/>
    </row>
    <row r="3542" spans="6:28">
      <c r="F3542" s="11"/>
      <c r="M3542" s="11"/>
      <c r="S3542" s="11"/>
      <c r="Z3542" s="11"/>
      <c r="AA3542" s="11"/>
      <c r="AB3542" s="11"/>
    </row>
    <row r="3543" spans="6:28">
      <c r="F3543" s="11"/>
      <c r="M3543" s="11"/>
      <c r="S3543" s="11"/>
      <c r="Z3543" s="11"/>
      <c r="AA3543" s="11"/>
      <c r="AB3543" s="11"/>
    </row>
    <row r="3544" spans="6:28">
      <c r="F3544" s="11"/>
      <c r="M3544" s="11"/>
      <c r="S3544" s="11"/>
      <c r="Z3544" s="11"/>
      <c r="AA3544" s="11"/>
      <c r="AB3544" s="11"/>
    </row>
    <row r="3545" spans="6:28">
      <c r="F3545" s="11"/>
      <c r="M3545" s="11"/>
      <c r="S3545" s="11"/>
      <c r="Z3545" s="11"/>
      <c r="AA3545" s="11"/>
      <c r="AB3545" s="11"/>
    </row>
    <row r="3546" spans="6:28">
      <c r="F3546" s="11"/>
      <c r="M3546" s="11"/>
      <c r="S3546" s="11"/>
      <c r="Z3546" s="11"/>
      <c r="AA3546" s="11"/>
      <c r="AB3546" s="11"/>
    </row>
    <row r="3547" spans="6:28">
      <c r="F3547" s="11"/>
      <c r="M3547" s="11"/>
      <c r="S3547" s="11"/>
      <c r="Z3547" s="11"/>
      <c r="AA3547" s="11"/>
      <c r="AB3547" s="11"/>
    </row>
    <row r="3548" spans="6:28">
      <c r="F3548" s="11"/>
      <c r="M3548" s="11"/>
      <c r="S3548" s="11"/>
      <c r="Z3548" s="11"/>
      <c r="AA3548" s="11"/>
      <c r="AB3548" s="11"/>
    </row>
    <row r="3549" spans="6:28">
      <c r="F3549" s="11"/>
      <c r="M3549" s="11"/>
      <c r="S3549" s="11"/>
      <c r="Z3549" s="11"/>
      <c r="AA3549" s="11"/>
      <c r="AB3549" s="11"/>
    </row>
    <row r="3550" spans="6:28">
      <c r="F3550" s="11"/>
      <c r="M3550" s="11"/>
      <c r="S3550" s="11"/>
      <c r="Z3550" s="11"/>
      <c r="AA3550" s="11"/>
      <c r="AB3550" s="11"/>
    </row>
    <row r="3551" spans="6:28">
      <c r="F3551" s="11"/>
      <c r="M3551" s="11"/>
      <c r="S3551" s="11"/>
      <c r="Z3551" s="11"/>
      <c r="AA3551" s="11"/>
      <c r="AB3551" s="11"/>
    </row>
    <row r="3552" spans="6:28">
      <c r="F3552" s="11"/>
      <c r="M3552" s="11"/>
      <c r="S3552" s="11"/>
      <c r="Z3552" s="11"/>
      <c r="AA3552" s="11"/>
      <c r="AB3552" s="11"/>
    </row>
    <row r="3553" spans="6:28">
      <c r="F3553" s="11"/>
      <c r="M3553" s="11"/>
      <c r="S3553" s="11"/>
      <c r="Z3553" s="11"/>
      <c r="AA3553" s="11"/>
      <c r="AB3553" s="11"/>
    </row>
    <row r="3554" spans="6:28">
      <c r="F3554" s="11"/>
      <c r="M3554" s="11"/>
      <c r="S3554" s="11"/>
      <c r="Z3554" s="11"/>
      <c r="AA3554" s="11"/>
      <c r="AB3554" s="11"/>
    </row>
    <row r="3555" spans="6:28">
      <c r="F3555" s="11"/>
      <c r="M3555" s="11"/>
      <c r="S3555" s="11"/>
      <c r="Z3555" s="11"/>
      <c r="AA3555" s="11"/>
      <c r="AB3555" s="11"/>
    </row>
    <row r="3556" spans="6:28">
      <c r="F3556" s="11"/>
      <c r="M3556" s="11"/>
      <c r="S3556" s="11"/>
      <c r="Z3556" s="11"/>
      <c r="AA3556" s="11"/>
      <c r="AB3556" s="11"/>
    </row>
    <row r="3557" spans="6:28">
      <c r="F3557" s="11"/>
      <c r="M3557" s="11"/>
      <c r="S3557" s="11"/>
      <c r="Z3557" s="11"/>
      <c r="AA3557" s="11"/>
      <c r="AB3557" s="11"/>
    </row>
    <row r="3558" spans="6:28">
      <c r="F3558" s="11"/>
      <c r="M3558" s="11"/>
      <c r="S3558" s="11"/>
      <c r="Z3558" s="11"/>
      <c r="AA3558" s="11"/>
      <c r="AB3558" s="11"/>
    </row>
    <row r="3559" spans="6:28">
      <c r="F3559" s="11"/>
      <c r="M3559" s="11"/>
      <c r="S3559" s="11"/>
      <c r="Z3559" s="11"/>
      <c r="AA3559" s="11"/>
      <c r="AB3559" s="11"/>
    </row>
    <row r="3560" spans="6:28">
      <c r="F3560" s="11"/>
      <c r="M3560" s="11"/>
      <c r="S3560" s="11"/>
      <c r="Z3560" s="11"/>
      <c r="AA3560" s="11"/>
      <c r="AB3560" s="11"/>
    </row>
    <row r="3561" spans="6:28">
      <c r="F3561" s="11"/>
      <c r="M3561" s="11"/>
      <c r="S3561" s="11"/>
      <c r="Z3561" s="11"/>
      <c r="AA3561" s="11"/>
      <c r="AB3561" s="11"/>
    </row>
    <row r="3562" spans="6:28">
      <c r="F3562" s="11"/>
      <c r="M3562" s="11"/>
      <c r="S3562" s="11"/>
      <c r="Z3562" s="11"/>
      <c r="AA3562" s="11"/>
      <c r="AB3562" s="11"/>
    </row>
    <row r="3563" spans="6:28">
      <c r="F3563" s="11"/>
      <c r="M3563" s="11"/>
      <c r="S3563" s="11"/>
      <c r="Z3563" s="11"/>
      <c r="AA3563" s="11"/>
      <c r="AB3563" s="11"/>
    </row>
    <row r="3564" spans="6:28">
      <c r="F3564" s="11"/>
      <c r="M3564" s="11"/>
      <c r="S3564" s="11"/>
      <c r="Z3564" s="11"/>
      <c r="AA3564" s="11"/>
      <c r="AB3564" s="11"/>
    </row>
    <row r="3565" spans="6:28">
      <c r="F3565" s="11"/>
      <c r="M3565" s="11"/>
      <c r="S3565" s="11"/>
      <c r="Z3565" s="11"/>
      <c r="AA3565" s="11"/>
      <c r="AB3565" s="11"/>
    </row>
    <row r="3566" spans="6:28">
      <c r="F3566" s="11"/>
      <c r="M3566" s="11"/>
      <c r="S3566" s="11"/>
      <c r="Z3566" s="11"/>
      <c r="AA3566" s="11"/>
      <c r="AB3566" s="11"/>
    </row>
    <row r="3567" spans="6:28">
      <c r="F3567" s="11"/>
      <c r="M3567" s="11"/>
      <c r="S3567" s="11"/>
      <c r="Z3567" s="11"/>
      <c r="AA3567" s="11"/>
      <c r="AB3567" s="11"/>
    </row>
    <row r="3568" spans="6:28">
      <c r="F3568" s="11"/>
      <c r="M3568" s="11"/>
      <c r="S3568" s="11"/>
      <c r="Z3568" s="11"/>
      <c r="AA3568" s="11"/>
      <c r="AB3568" s="11"/>
    </row>
    <row r="3569" spans="6:28">
      <c r="F3569" s="11"/>
      <c r="M3569" s="11"/>
      <c r="S3569" s="11"/>
      <c r="Z3569" s="11"/>
      <c r="AA3569" s="11"/>
      <c r="AB3569" s="11"/>
    </row>
    <row r="3570" spans="6:28">
      <c r="F3570" s="11"/>
      <c r="M3570" s="11"/>
      <c r="S3570" s="11"/>
      <c r="Z3570" s="11"/>
      <c r="AA3570" s="11"/>
      <c r="AB3570" s="11"/>
    </row>
    <row r="3571" spans="6:28">
      <c r="F3571" s="11"/>
      <c r="M3571" s="11"/>
      <c r="S3571" s="11"/>
      <c r="Z3571" s="11"/>
      <c r="AA3571" s="11"/>
      <c r="AB3571" s="11"/>
    </row>
    <row r="3572" spans="6:28">
      <c r="F3572" s="11"/>
      <c r="M3572" s="11"/>
      <c r="S3572" s="11"/>
      <c r="Z3572" s="11"/>
      <c r="AA3572" s="11"/>
      <c r="AB3572" s="11"/>
    </row>
    <row r="3573" spans="6:28">
      <c r="F3573" s="11"/>
      <c r="M3573" s="11"/>
      <c r="S3573" s="11"/>
      <c r="Z3573" s="11"/>
      <c r="AA3573" s="11"/>
      <c r="AB3573" s="11"/>
    </row>
    <row r="3574" spans="6:28">
      <c r="F3574" s="11"/>
      <c r="M3574" s="11"/>
      <c r="S3574" s="11"/>
      <c r="Z3574" s="11"/>
      <c r="AA3574" s="11"/>
      <c r="AB3574" s="11"/>
    </row>
    <row r="3575" spans="6:28">
      <c r="F3575" s="11"/>
      <c r="M3575" s="11"/>
      <c r="S3575" s="11"/>
      <c r="Z3575" s="11"/>
      <c r="AA3575" s="11"/>
      <c r="AB3575" s="11"/>
    </row>
    <row r="3576" spans="6:28">
      <c r="F3576" s="11"/>
      <c r="M3576" s="11"/>
      <c r="S3576" s="11"/>
      <c r="Z3576" s="11"/>
      <c r="AA3576" s="11"/>
      <c r="AB3576" s="11"/>
    </row>
    <row r="3577" spans="6:28">
      <c r="F3577" s="11"/>
      <c r="M3577" s="11"/>
      <c r="S3577" s="11"/>
      <c r="Z3577" s="11"/>
      <c r="AA3577" s="11"/>
      <c r="AB3577" s="11"/>
    </row>
    <row r="3578" spans="6:28">
      <c r="F3578" s="11"/>
      <c r="M3578" s="11"/>
      <c r="S3578" s="11"/>
      <c r="Z3578" s="11"/>
      <c r="AA3578" s="11"/>
      <c r="AB3578" s="11"/>
    </row>
    <row r="3579" spans="6:28">
      <c r="F3579" s="11"/>
      <c r="M3579" s="11"/>
      <c r="S3579" s="11"/>
      <c r="Z3579" s="11"/>
      <c r="AA3579" s="11"/>
      <c r="AB3579" s="11"/>
    </row>
    <row r="3580" spans="6:28">
      <c r="F3580" s="11"/>
      <c r="M3580" s="11"/>
      <c r="S3580" s="11"/>
      <c r="Z3580" s="11"/>
      <c r="AA3580" s="11"/>
      <c r="AB3580" s="11"/>
    </row>
    <row r="3581" spans="6:28">
      <c r="F3581" s="11"/>
      <c r="M3581" s="11"/>
      <c r="S3581" s="11"/>
      <c r="Z3581" s="11"/>
      <c r="AA3581" s="11"/>
      <c r="AB3581" s="11"/>
    </row>
    <row r="3582" spans="6:28">
      <c r="F3582" s="11"/>
      <c r="M3582" s="11"/>
      <c r="S3582" s="11"/>
      <c r="Z3582" s="11"/>
      <c r="AA3582" s="11"/>
      <c r="AB3582" s="11"/>
    </row>
    <row r="3583" spans="6:28">
      <c r="F3583" s="11"/>
      <c r="M3583" s="11"/>
      <c r="S3583" s="11"/>
      <c r="Z3583" s="11"/>
      <c r="AA3583" s="11"/>
      <c r="AB3583" s="11"/>
    </row>
    <row r="3584" spans="6:28">
      <c r="F3584" s="11"/>
      <c r="M3584" s="11"/>
      <c r="S3584" s="11"/>
      <c r="Z3584" s="11"/>
      <c r="AA3584" s="11"/>
      <c r="AB3584" s="11"/>
    </row>
    <row r="3585" spans="6:28">
      <c r="F3585" s="11"/>
      <c r="M3585" s="11"/>
      <c r="S3585" s="11"/>
      <c r="Z3585" s="11"/>
      <c r="AA3585" s="11"/>
      <c r="AB3585" s="11"/>
    </row>
    <row r="3586" spans="6:28">
      <c r="F3586" s="11"/>
      <c r="M3586" s="11"/>
      <c r="S3586" s="11"/>
      <c r="Z3586" s="11"/>
      <c r="AA3586" s="11"/>
      <c r="AB3586" s="11"/>
    </row>
    <row r="3587" spans="6:28">
      <c r="F3587" s="11"/>
      <c r="M3587" s="11"/>
      <c r="S3587" s="11"/>
      <c r="Z3587" s="11"/>
      <c r="AA3587" s="11"/>
      <c r="AB3587" s="11"/>
    </row>
    <row r="3588" spans="6:28">
      <c r="F3588" s="11"/>
      <c r="M3588" s="11"/>
      <c r="S3588" s="11"/>
      <c r="Z3588" s="11"/>
      <c r="AA3588" s="11"/>
      <c r="AB3588" s="11"/>
    </row>
    <row r="3589" spans="6:28">
      <c r="F3589" s="11"/>
      <c r="M3589" s="11"/>
      <c r="S3589" s="11"/>
      <c r="Z3589" s="11"/>
      <c r="AA3589" s="11"/>
      <c r="AB3589" s="11"/>
    </row>
    <row r="3590" spans="6:28">
      <c r="F3590" s="11"/>
      <c r="M3590" s="11"/>
      <c r="S3590" s="11"/>
      <c r="Z3590" s="11"/>
      <c r="AA3590" s="11"/>
      <c r="AB3590" s="11"/>
    </row>
    <row r="3591" spans="6:28">
      <c r="F3591" s="11"/>
      <c r="M3591" s="11"/>
      <c r="S3591" s="11"/>
      <c r="Z3591" s="11"/>
      <c r="AA3591" s="11"/>
      <c r="AB3591" s="11"/>
    </row>
    <row r="3592" spans="6:28">
      <c r="F3592" s="11"/>
      <c r="M3592" s="11"/>
      <c r="S3592" s="11"/>
      <c r="Z3592" s="11"/>
      <c r="AA3592" s="11"/>
      <c r="AB3592" s="11"/>
    </row>
    <row r="3593" spans="6:28">
      <c r="F3593" s="11"/>
      <c r="M3593" s="11"/>
      <c r="S3593" s="11"/>
      <c r="Z3593" s="11"/>
      <c r="AA3593" s="11"/>
      <c r="AB3593" s="11"/>
    </row>
    <row r="3594" spans="6:28">
      <c r="F3594" s="11"/>
      <c r="M3594" s="11"/>
      <c r="S3594" s="11"/>
      <c r="Z3594" s="11"/>
      <c r="AA3594" s="11"/>
      <c r="AB3594" s="11"/>
    </row>
    <row r="3595" spans="6:28">
      <c r="F3595" s="11"/>
      <c r="M3595" s="11"/>
      <c r="S3595" s="11"/>
      <c r="Z3595" s="11"/>
      <c r="AA3595" s="11"/>
      <c r="AB3595" s="11"/>
    </row>
    <row r="3596" spans="6:28">
      <c r="F3596" s="11"/>
      <c r="M3596" s="11"/>
      <c r="S3596" s="11"/>
      <c r="Z3596" s="11"/>
      <c r="AA3596" s="11"/>
      <c r="AB3596" s="11"/>
    </row>
    <row r="3597" spans="6:28">
      <c r="F3597" s="11"/>
      <c r="M3597" s="11"/>
      <c r="S3597" s="11"/>
      <c r="Z3597" s="11"/>
      <c r="AA3597" s="11"/>
      <c r="AB3597" s="11"/>
    </row>
    <row r="3598" spans="6:28">
      <c r="F3598" s="11"/>
      <c r="M3598" s="11"/>
      <c r="S3598" s="11"/>
      <c r="Z3598" s="11"/>
      <c r="AA3598" s="11"/>
      <c r="AB3598" s="11"/>
    </row>
    <row r="3599" spans="6:28">
      <c r="F3599" s="11"/>
      <c r="M3599" s="11"/>
      <c r="S3599" s="11"/>
      <c r="Z3599" s="11"/>
      <c r="AA3599" s="11"/>
      <c r="AB3599" s="11"/>
    </row>
    <row r="3600" spans="6:28">
      <c r="F3600" s="11"/>
      <c r="M3600" s="11"/>
      <c r="S3600" s="11"/>
      <c r="Z3600" s="11"/>
      <c r="AA3600" s="11"/>
      <c r="AB3600" s="11"/>
    </row>
    <row r="3601" spans="6:28">
      <c r="F3601" s="11"/>
      <c r="M3601" s="11"/>
      <c r="S3601" s="11"/>
      <c r="Z3601" s="11"/>
      <c r="AA3601" s="11"/>
      <c r="AB3601" s="11"/>
    </row>
    <row r="3602" spans="6:28">
      <c r="F3602" s="11"/>
      <c r="M3602" s="11"/>
      <c r="S3602" s="11"/>
      <c r="Z3602" s="11"/>
      <c r="AA3602" s="11"/>
      <c r="AB3602" s="11"/>
    </row>
    <row r="3603" spans="6:28">
      <c r="F3603" s="11"/>
      <c r="M3603" s="11"/>
      <c r="S3603" s="11"/>
      <c r="Z3603" s="11"/>
      <c r="AA3603" s="11"/>
      <c r="AB3603" s="11"/>
    </row>
    <row r="3604" spans="6:28">
      <c r="F3604" s="11"/>
      <c r="M3604" s="11"/>
      <c r="S3604" s="11"/>
      <c r="Z3604" s="11"/>
      <c r="AA3604" s="11"/>
      <c r="AB3604" s="11"/>
    </row>
    <row r="3605" spans="6:28">
      <c r="F3605" s="11"/>
      <c r="M3605" s="11"/>
      <c r="S3605" s="11"/>
      <c r="Z3605" s="11"/>
      <c r="AA3605" s="11"/>
      <c r="AB3605" s="11"/>
    </row>
    <row r="3606" spans="6:28">
      <c r="F3606" s="11"/>
      <c r="M3606" s="11"/>
      <c r="S3606" s="11"/>
      <c r="Z3606" s="11"/>
      <c r="AA3606" s="11"/>
      <c r="AB3606" s="11"/>
    </row>
    <row r="3607" spans="6:28">
      <c r="F3607" s="11"/>
      <c r="M3607" s="11"/>
      <c r="S3607" s="11"/>
      <c r="Z3607" s="11"/>
      <c r="AA3607" s="11"/>
      <c r="AB3607" s="11"/>
    </row>
    <row r="3608" spans="6:28">
      <c r="F3608" s="11"/>
      <c r="M3608" s="11"/>
      <c r="S3608" s="11"/>
      <c r="Z3608" s="11"/>
      <c r="AA3608" s="11"/>
      <c r="AB3608" s="11"/>
    </row>
    <row r="3609" spans="6:28">
      <c r="F3609" s="11"/>
      <c r="M3609" s="11"/>
      <c r="S3609" s="11"/>
      <c r="Z3609" s="11"/>
      <c r="AA3609" s="11"/>
      <c r="AB3609" s="11"/>
    </row>
    <row r="3610" spans="6:28">
      <c r="F3610" s="11"/>
      <c r="M3610" s="11"/>
      <c r="S3610" s="11"/>
      <c r="Z3610" s="11"/>
      <c r="AA3610" s="11"/>
      <c r="AB3610" s="11"/>
    </row>
    <row r="3611" spans="6:28">
      <c r="F3611" s="11"/>
      <c r="M3611" s="11"/>
      <c r="S3611" s="11"/>
      <c r="Z3611" s="11"/>
      <c r="AA3611" s="11"/>
      <c r="AB3611" s="11"/>
    </row>
    <row r="3612" spans="6:28">
      <c r="F3612" s="11"/>
      <c r="M3612" s="11"/>
      <c r="S3612" s="11"/>
      <c r="Z3612" s="11"/>
      <c r="AA3612" s="11"/>
      <c r="AB3612" s="11"/>
    </row>
    <row r="3613" spans="6:28">
      <c r="F3613" s="11"/>
      <c r="M3613" s="11"/>
      <c r="S3613" s="11"/>
      <c r="Z3613" s="11"/>
      <c r="AA3613" s="11"/>
      <c r="AB3613" s="11"/>
    </row>
    <row r="3614" spans="6:28">
      <c r="F3614" s="11"/>
      <c r="M3614" s="11"/>
      <c r="S3614" s="11"/>
      <c r="Z3614" s="11"/>
      <c r="AA3614" s="11"/>
      <c r="AB3614" s="11"/>
    </row>
    <row r="3615" spans="6:28">
      <c r="F3615" s="11"/>
      <c r="M3615" s="11"/>
      <c r="S3615" s="11"/>
      <c r="Z3615" s="11"/>
      <c r="AA3615" s="11"/>
      <c r="AB3615" s="11"/>
    </row>
    <row r="3616" spans="6:28">
      <c r="F3616" s="11"/>
      <c r="M3616" s="11"/>
      <c r="S3616" s="11"/>
      <c r="Z3616" s="11"/>
      <c r="AA3616" s="11"/>
      <c r="AB3616" s="11"/>
    </row>
    <row r="3617" spans="6:28">
      <c r="F3617" s="11"/>
      <c r="M3617" s="11"/>
      <c r="S3617" s="11"/>
      <c r="Z3617" s="11"/>
      <c r="AA3617" s="11"/>
      <c r="AB3617" s="11"/>
    </row>
    <row r="3618" spans="6:28">
      <c r="F3618" s="11"/>
      <c r="M3618" s="11"/>
      <c r="S3618" s="11"/>
      <c r="Z3618" s="11"/>
      <c r="AA3618" s="11"/>
      <c r="AB3618" s="11"/>
    </row>
    <row r="3619" spans="6:28">
      <c r="F3619" s="11"/>
      <c r="M3619" s="11"/>
      <c r="S3619" s="11"/>
      <c r="Z3619" s="11"/>
      <c r="AA3619" s="11"/>
      <c r="AB3619" s="11"/>
    </row>
    <row r="3620" spans="6:28">
      <c r="F3620" s="11"/>
      <c r="M3620" s="11"/>
      <c r="S3620" s="11"/>
      <c r="Z3620" s="11"/>
      <c r="AA3620" s="11"/>
      <c r="AB3620" s="11"/>
    </row>
    <row r="3621" spans="6:28">
      <c r="F3621" s="11"/>
      <c r="M3621" s="11"/>
      <c r="S3621" s="11"/>
      <c r="Z3621" s="11"/>
      <c r="AA3621" s="11"/>
      <c r="AB3621" s="11"/>
    </row>
    <row r="3622" spans="6:28">
      <c r="F3622" s="11"/>
      <c r="M3622" s="11"/>
      <c r="S3622" s="11"/>
      <c r="Z3622" s="11"/>
      <c r="AA3622" s="11"/>
      <c r="AB3622" s="11"/>
    </row>
    <row r="3623" spans="6:28">
      <c r="F3623" s="11"/>
      <c r="M3623" s="11"/>
      <c r="S3623" s="11"/>
      <c r="Z3623" s="11"/>
      <c r="AA3623" s="11"/>
      <c r="AB3623" s="11"/>
    </row>
    <row r="3624" spans="6:28">
      <c r="F3624" s="11"/>
      <c r="M3624" s="11"/>
      <c r="S3624" s="11"/>
      <c r="Z3624" s="11"/>
      <c r="AA3624" s="11"/>
      <c r="AB3624" s="11"/>
    </row>
    <row r="3625" spans="6:28">
      <c r="F3625" s="11"/>
      <c r="M3625" s="11"/>
      <c r="S3625" s="11"/>
      <c r="Z3625" s="11"/>
      <c r="AA3625" s="11"/>
      <c r="AB3625" s="11"/>
    </row>
    <row r="3626" spans="6:28">
      <c r="F3626" s="11"/>
      <c r="M3626" s="11"/>
      <c r="S3626" s="11"/>
      <c r="Z3626" s="11"/>
      <c r="AA3626" s="11"/>
      <c r="AB3626" s="11"/>
    </row>
    <row r="3627" spans="6:28">
      <c r="F3627" s="11"/>
      <c r="M3627" s="11"/>
      <c r="S3627" s="11"/>
      <c r="Z3627" s="11"/>
      <c r="AA3627" s="11"/>
      <c r="AB3627" s="11"/>
    </row>
    <row r="3628" spans="6:28">
      <c r="F3628" s="11"/>
      <c r="M3628" s="11"/>
      <c r="S3628" s="11"/>
      <c r="Z3628" s="11"/>
      <c r="AA3628" s="11"/>
      <c r="AB3628" s="11"/>
    </row>
    <row r="3629" spans="6:28">
      <c r="F3629" s="11"/>
      <c r="M3629" s="11"/>
      <c r="S3629" s="11"/>
      <c r="Z3629" s="11"/>
      <c r="AA3629" s="11"/>
      <c r="AB3629" s="11"/>
    </row>
    <row r="3630" spans="6:28">
      <c r="F3630" s="11"/>
      <c r="M3630" s="11"/>
      <c r="S3630" s="11"/>
      <c r="Z3630" s="11"/>
      <c r="AA3630" s="11"/>
      <c r="AB3630" s="11"/>
    </row>
    <row r="3631" spans="6:28">
      <c r="F3631" s="11"/>
      <c r="M3631" s="11"/>
      <c r="S3631" s="11"/>
      <c r="Z3631" s="11"/>
      <c r="AA3631" s="11"/>
      <c r="AB3631" s="11"/>
    </row>
    <row r="3632" spans="6:28">
      <c r="F3632" s="11"/>
      <c r="M3632" s="11"/>
      <c r="S3632" s="11"/>
      <c r="Z3632" s="11"/>
      <c r="AA3632" s="11"/>
      <c r="AB3632" s="11"/>
    </row>
    <row r="3633" spans="6:28">
      <c r="F3633" s="11"/>
      <c r="M3633" s="11"/>
      <c r="S3633" s="11"/>
      <c r="Z3633" s="11"/>
      <c r="AA3633" s="11"/>
      <c r="AB3633" s="11"/>
    </row>
    <row r="3634" spans="6:28">
      <c r="F3634" s="11"/>
      <c r="M3634" s="11"/>
      <c r="S3634" s="11"/>
      <c r="Z3634" s="11"/>
      <c r="AA3634" s="11"/>
      <c r="AB3634" s="11"/>
    </row>
    <row r="3635" spans="6:28">
      <c r="F3635" s="11"/>
      <c r="M3635" s="11"/>
      <c r="S3635" s="11"/>
      <c r="Z3635" s="11"/>
      <c r="AA3635" s="11"/>
      <c r="AB3635" s="11"/>
    </row>
    <row r="3636" spans="6:28">
      <c r="F3636" s="11"/>
      <c r="M3636" s="11"/>
      <c r="S3636" s="11"/>
      <c r="Z3636" s="11"/>
      <c r="AA3636" s="11"/>
      <c r="AB3636" s="11"/>
    </row>
    <row r="3637" spans="6:28">
      <c r="F3637" s="11"/>
      <c r="M3637" s="11"/>
      <c r="S3637" s="11"/>
      <c r="Z3637" s="11"/>
      <c r="AA3637" s="11"/>
      <c r="AB3637" s="11"/>
    </row>
    <row r="3638" spans="6:28">
      <c r="F3638" s="11"/>
      <c r="M3638" s="11"/>
      <c r="S3638" s="11"/>
      <c r="Z3638" s="11"/>
      <c r="AA3638" s="11"/>
      <c r="AB3638" s="11"/>
    </row>
    <row r="3639" spans="6:28">
      <c r="F3639" s="11"/>
      <c r="M3639" s="11"/>
      <c r="S3639" s="11"/>
      <c r="Z3639" s="11"/>
      <c r="AA3639" s="11"/>
      <c r="AB3639" s="11"/>
    </row>
    <row r="3640" spans="6:28">
      <c r="F3640" s="11"/>
      <c r="M3640" s="11"/>
      <c r="S3640" s="11"/>
      <c r="Z3640" s="11"/>
      <c r="AA3640" s="11"/>
      <c r="AB3640" s="11"/>
    </row>
    <row r="3641" spans="6:28">
      <c r="F3641" s="11"/>
      <c r="M3641" s="11"/>
      <c r="S3641" s="11"/>
      <c r="Z3641" s="11"/>
      <c r="AA3641" s="11"/>
      <c r="AB3641" s="11"/>
    </row>
    <row r="3642" spans="6:28">
      <c r="F3642" s="11"/>
      <c r="M3642" s="11"/>
      <c r="S3642" s="11"/>
      <c r="Z3642" s="11"/>
      <c r="AA3642" s="11"/>
      <c r="AB3642" s="11"/>
    </row>
    <row r="3643" spans="6:28">
      <c r="F3643" s="11"/>
      <c r="M3643" s="11"/>
      <c r="S3643" s="11"/>
      <c r="Z3643" s="11"/>
      <c r="AA3643" s="11"/>
      <c r="AB3643" s="11"/>
    </row>
    <row r="3644" spans="6:28">
      <c r="F3644" s="11"/>
      <c r="M3644" s="11"/>
      <c r="S3644" s="11"/>
      <c r="Z3644" s="11"/>
      <c r="AA3644" s="11"/>
      <c r="AB3644" s="11"/>
    </row>
    <row r="3645" spans="6:28">
      <c r="F3645" s="11"/>
      <c r="M3645" s="11"/>
      <c r="S3645" s="11"/>
      <c r="Z3645" s="11"/>
      <c r="AA3645" s="11"/>
      <c r="AB3645" s="11"/>
    </row>
    <row r="3646" spans="6:28">
      <c r="F3646" s="11"/>
      <c r="M3646" s="11"/>
      <c r="S3646" s="11"/>
      <c r="Z3646" s="11"/>
      <c r="AA3646" s="11"/>
      <c r="AB3646" s="11"/>
    </row>
    <row r="3647" spans="6:28">
      <c r="F3647" s="11"/>
      <c r="M3647" s="11"/>
      <c r="S3647" s="11"/>
      <c r="Z3647" s="11"/>
      <c r="AA3647" s="11"/>
      <c r="AB3647" s="11"/>
    </row>
    <row r="3648" spans="6:28">
      <c r="F3648" s="11"/>
      <c r="M3648" s="11"/>
      <c r="S3648" s="11"/>
      <c r="Z3648" s="11"/>
      <c r="AA3648" s="11"/>
      <c r="AB3648" s="11"/>
    </row>
    <row r="3649" spans="6:28">
      <c r="F3649" s="11"/>
      <c r="M3649" s="11"/>
      <c r="S3649" s="11"/>
      <c r="Z3649" s="11"/>
      <c r="AA3649" s="11"/>
      <c r="AB3649" s="11"/>
    </row>
    <row r="3650" spans="6:28">
      <c r="F3650" s="11"/>
      <c r="M3650" s="11"/>
      <c r="S3650" s="11"/>
      <c r="Z3650" s="11"/>
      <c r="AA3650" s="11"/>
      <c r="AB3650" s="11"/>
    </row>
    <row r="3651" spans="6:28">
      <c r="F3651" s="11"/>
      <c r="M3651" s="11"/>
      <c r="S3651" s="11"/>
      <c r="Z3651" s="11"/>
      <c r="AA3651" s="11"/>
      <c r="AB3651" s="11"/>
    </row>
    <row r="3652" spans="6:28">
      <c r="F3652" s="11"/>
      <c r="M3652" s="11"/>
      <c r="S3652" s="11"/>
      <c r="Z3652" s="11"/>
      <c r="AA3652" s="11"/>
      <c r="AB3652" s="11"/>
    </row>
    <row r="3653" spans="6:28">
      <c r="F3653" s="11"/>
      <c r="M3653" s="11"/>
      <c r="S3653" s="11"/>
      <c r="Z3653" s="11"/>
      <c r="AA3653" s="11"/>
      <c r="AB3653" s="11"/>
    </row>
    <row r="3654" spans="6:28">
      <c r="F3654" s="11"/>
      <c r="M3654" s="11"/>
      <c r="S3654" s="11"/>
      <c r="Z3654" s="11"/>
      <c r="AA3654" s="11"/>
      <c r="AB3654" s="11"/>
    </row>
    <row r="3655" spans="6:28">
      <c r="F3655" s="11"/>
      <c r="M3655" s="11"/>
      <c r="S3655" s="11"/>
      <c r="Z3655" s="11"/>
      <c r="AA3655" s="11"/>
      <c r="AB3655" s="11"/>
    </row>
    <row r="3656" spans="6:28">
      <c r="F3656" s="11"/>
      <c r="M3656" s="11"/>
      <c r="S3656" s="11"/>
      <c r="Z3656" s="11"/>
      <c r="AA3656" s="11"/>
      <c r="AB3656" s="11"/>
    </row>
    <row r="3657" spans="6:28">
      <c r="F3657" s="11"/>
      <c r="M3657" s="11"/>
      <c r="S3657" s="11"/>
      <c r="Z3657" s="11"/>
      <c r="AA3657" s="11"/>
      <c r="AB3657" s="11"/>
    </row>
    <row r="3658" spans="6:28">
      <c r="F3658" s="11"/>
      <c r="M3658" s="11"/>
      <c r="S3658" s="11"/>
      <c r="Z3658" s="11"/>
      <c r="AA3658" s="11"/>
      <c r="AB3658" s="11"/>
    </row>
    <row r="3659" spans="6:28">
      <c r="F3659" s="11"/>
      <c r="M3659" s="11"/>
      <c r="S3659" s="11"/>
      <c r="Z3659" s="11"/>
      <c r="AA3659" s="11"/>
      <c r="AB3659" s="11"/>
    </row>
    <row r="3660" spans="6:28">
      <c r="F3660" s="11"/>
      <c r="M3660" s="11"/>
      <c r="S3660" s="11"/>
      <c r="Z3660" s="11"/>
      <c r="AA3660" s="11"/>
      <c r="AB3660" s="11"/>
    </row>
    <row r="3661" spans="6:28">
      <c r="F3661" s="11"/>
      <c r="M3661" s="11"/>
      <c r="S3661" s="11"/>
      <c r="Z3661" s="11"/>
      <c r="AA3661" s="11"/>
      <c r="AB3661" s="11"/>
    </row>
    <row r="3662" spans="6:28">
      <c r="F3662" s="11"/>
      <c r="M3662" s="11"/>
      <c r="S3662" s="11"/>
      <c r="Z3662" s="11"/>
      <c r="AA3662" s="11"/>
      <c r="AB3662" s="11"/>
    </row>
    <row r="3663" spans="6:28">
      <c r="F3663" s="11"/>
      <c r="M3663" s="11"/>
      <c r="S3663" s="11"/>
      <c r="Z3663" s="11"/>
      <c r="AA3663" s="11"/>
      <c r="AB3663" s="11"/>
    </row>
    <row r="3664" spans="6:28">
      <c r="F3664" s="11"/>
      <c r="M3664" s="11"/>
      <c r="S3664" s="11"/>
      <c r="Z3664" s="11"/>
      <c r="AA3664" s="11"/>
      <c r="AB3664" s="11"/>
    </row>
    <row r="3665" spans="6:28">
      <c r="F3665" s="11"/>
      <c r="M3665" s="11"/>
      <c r="S3665" s="11"/>
      <c r="Z3665" s="11"/>
      <c r="AA3665" s="11"/>
      <c r="AB3665" s="11"/>
    </row>
    <row r="3666" spans="6:28">
      <c r="F3666" s="11"/>
      <c r="M3666" s="11"/>
      <c r="S3666" s="11"/>
      <c r="Z3666" s="11"/>
      <c r="AA3666" s="11"/>
      <c r="AB3666" s="11"/>
    </row>
    <row r="3667" spans="6:28">
      <c r="F3667" s="11"/>
      <c r="M3667" s="11"/>
      <c r="S3667" s="11"/>
      <c r="Z3667" s="11"/>
      <c r="AA3667" s="11"/>
      <c r="AB3667" s="11"/>
    </row>
    <row r="3668" spans="6:28">
      <c r="F3668" s="11"/>
      <c r="M3668" s="11"/>
      <c r="S3668" s="11"/>
      <c r="Z3668" s="11"/>
      <c r="AA3668" s="11"/>
      <c r="AB3668" s="11"/>
    </row>
    <row r="3669" spans="6:28">
      <c r="F3669" s="11"/>
      <c r="M3669" s="11"/>
      <c r="S3669" s="11"/>
      <c r="Z3669" s="11"/>
      <c r="AA3669" s="11"/>
      <c r="AB3669" s="11"/>
    </row>
    <row r="3670" spans="6:28">
      <c r="F3670" s="11"/>
      <c r="M3670" s="11"/>
      <c r="S3670" s="11"/>
      <c r="Z3670" s="11"/>
      <c r="AA3670" s="11"/>
      <c r="AB3670" s="11"/>
    </row>
    <row r="3671" spans="6:28">
      <c r="F3671" s="11"/>
      <c r="M3671" s="11"/>
      <c r="S3671" s="11"/>
      <c r="Z3671" s="11"/>
      <c r="AA3671" s="11"/>
      <c r="AB3671" s="11"/>
    </row>
    <row r="3672" spans="6:28">
      <c r="F3672" s="11"/>
      <c r="M3672" s="11"/>
      <c r="S3672" s="11"/>
      <c r="Z3672" s="11"/>
      <c r="AA3672" s="11"/>
      <c r="AB3672" s="11"/>
    </row>
    <row r="3673" spans="6:28">
      <c r="F3673" s="11"/>
      <c r="M3673" s="11"/>
      <c r="S3673" s="11"/>
      <c r="Z3673" s="11"/>
      <c r="AA3673" s="11"/>
      <c r="AB3673" s="11"/>
    </row>
    <row r="3674" spans="6:28">
      <c r="F3674" s="11"/>
      <c r="M3674" s="11"/>
      <c r="S3674" s="11"/>
      <c r="Z3674" s="11"/>
      <c r="AA3674" s="11"/>
      <c r="AB3674" s="11"/>
    </row>
    <row r="3675" spans="6:28">
      <c r="F3675" s="11"/>
      <c r="M3675" s="11"/>
      <c r="S3675" s="11"/>
      <c r="Z3675" s="11"/>
      <c r="AA3675" s="11"/>
      <c r="AB3675" s="11"/>
    </row>
    <row r="3676" spans="6:28">
      <c r="F3676" s="11"/>
      <c r="M3676" s="11"/>
      <c r="S3676" s="11"/>
      <c r="Z3676" s="11"/>
      <c r="AA3676" s="11"/>
      <c r="AB3676" s="11"/>
    </row>
    <row r="3677" spans="6:28">
      <c r="F3677" s="11"/>
      <c r="M3677" s="11"/>
      <c r="S3677" s="11"/>
      <c r="Z3677" s="11"/>
      <c r="AA3677" s="11"/>
      <c r="AB3677" s="11"/>
    </row>
    <row r="3678" spans="6:28">
      <c r="F3678" s="11"/>
      <c r="M3678" s="11"/>
      <c r="S3678" s="11"/>
      <c r="Z3678" s="11"/>
      <c r="AA3678" s="11"/>
      <c r="AB3678" s="11"/>
    </row>
    <row r="3679" spans="6:28">
      <c r="F3679" s="11"/>
      <c r="M3679" s="11"/>
      <c r="S3679" s="11"/>
      <c r="Z3679" s="11"/>
      <c r="AA3679" s="11"/>
      <c r="AB3679" s="11"/>
    </row>
    <row r="3680" spans="6:28">
      <c r="F3680" s="11"/>
      <c r="M3680" s="11"/>
      <c r="S3680" s="11"/>
      <c r="Z3680" s="11"/>
      <c r="AA3680" s="11"/>
      <c r="AB3680" s="11"/>
    </row>
    <row r="3681" spans="6:28">
      <c r="F3681" s="11"/>
      <c r="M3681" s="11"/>
      <c r="S3681" s="11"/>
      <c r="Z3681" s="11"/>
      <c r="AA3681" s="11"/>
      <c r="AB3681" s="11"/>
    </row>
    <row r="3682" spans="6:28">
      <c r="F3682" s="11"/>
      <c r="M3682" s="11"/>
      <c r="S3682" s="11"/>
      <c r="Z3682" s="11"/>
      <c r="AA3682" s="11"/>
      <c r="AB3682" s="11"/>
    </row>
    <row r="3683" spans="6:28">
      <c r="F3683" s="11"/>
      <c r="M3683" s="11"/>
      <c r="S3683" s="11"/>
      <c r="Z3683" s="11"/>
      <c r="AA3683" s="11"/>
      <c r="AB3683" s="11"/>
    </row>
    <row r="3684" spans="6:28">
      <c r="F3684" s="11"/>
      <c r="M3684" s="11"/>
      <c r="S3684" s="11"/>
      <c r="Z3684" s="11"/>
      <c r="AA3684" s="11"/>
      <c r="AB3684" s="11"/>
    </row>
    <row r="3685" spans="6:28">
      <c r="F3685" s="11"/>
      <c r="M3685" s="11"/>
      <c r="S3685" s="11"/>
      <c r="Z3685" s="11"/>
      <c r="AA3685" s="11"/>
      <c r="AB3685" s="11"/>
    </row>
    <row r="3686" spans="6:28">
      <c r="F3686" s="11"/>
      <c r="M3686" s="11"/>
      <c r="S3686" s="11"/>
      <c r="Z3686" s="11"/>
      <c r="AA3686" s="11"/>
      <c r="AB3686" s="11"/>
    </row>
    <row r="3687" spans="6:28">
      <c r="F3687" s="11"/>
      <c r="M3687" s="11"/>
      <c r="S3687" s="11"/>
      <c r="Z3687" s="11"/>
      <c r="AA3687" s="11"/>
      <c r="AB3687" s="11"/>
    </row>
    <row r="3688" spans="6:28">
      <c r="F3688" s="11"/>
      <c r="M3688" s="11"/>
      <c r="S3688" s="11"/>
      <c r="Z3688" s="11"/>
      <c r="AA3688" s="11"/>
      <c r="AB3688" s="11"/>
    </row>
    <row r="3689" spans="6:28">
      <c r="F3689" s="11"/>
      <c r="M3689" s="11"/>
      <c r="S3689" s="11"/>
      <c r="Z3689" s="11"/>
      <c r="AA3689" s="11"/>
      <c r="AB3689" s="11"/>
    </row>
    <row r="3690" spans="6:28">
      <c r="F3690" s="11"/>
      <c r="M3690" s="11"/>
      <c r="S3690" s="11"/>
      <c r="Z3690" s="11"/>
      <c r="AA3690" s="11"/>
      <c r="AB3690" s="11"/>
    </row>
    <row r="3691" spans="6:28">
      <c r="F3691" s="11"/>
      <c r="M3691" s="11"/>
      <c r="S3691" s="11"/>
      <c r="Z3691" s="11"/>
      <c r="AA3691" s="11"/>
      <c r="AB3691" s="11"/>
    </row>
    <row r="3692" spans="6:28">
      <c r="F3692" s="11"/>
      <c r="M3692" s="11"/>
      <c r="S3692" s="11"/>
      <c r="Z3692" s="11"/>
      <c r="AA3692" s="11"/>
      <c r="AB3692" s="11"/>
    </row>
    <row r="3693" spans="6:28">
      <c r="F3693" s="11"/>
      <c r="M3693" s="11"/>
      <c r="S3693" s="11"/>
      <c r="Z3693" s="11"/>
      <c r="AA3693" s="11"/>
      <c r="AB3693" s="11"/>
    </row>
    <row r="3694" spans="6:28">
      <c r="F3694" s="11"/>
      <c r="M3694" s="11"/>
      <c r="S3694" s="11"/>
      <c r="Z3694" s="11"/>
      <c r="AA3694" s="11"/>
      <c r="AB3694" s="11"/>
    </row>
    <row r="3695" spans="6:28">
      <c r="F3695" s="11"/>
      <c r="M3695" s="11"/>
      <c r="S3695" s="11"/>
      <c r="Z3695" s="11"/>
      <c r="AA3695" s="11"/>
      <c r="AB3695" s="11"/>
    </row>
    <row r="3696" spans="6:28">
      <c r="F3696" s="11"/>
      <c r="M3696" s="11"/>
      <c r="S3696" s="11"/>
      <c r="Z3696" s="11"/>
      <c r="AA3696" s="11"/>
      <c r="AB3696" s="11"/>
    </row>
    <row r="3697" spans="6:28">
      <c r="F3697" s="11"/>
      <c r="M3697" s="11"/>
      <c r="S3697" s="11"/>
      <c r="Z3697" s="11"/>
      <c r="AA3697" s="11"/>
      <c r="AB3697" s="11"/>
    </row>
    <row r="3698" spans="6:28">
      <c r="F3698" s="11"/>
      <c r="M3698" s="11"/>
      <c r="S3698" s="11"/>
      <c r="Z3698" s="11"/>
      <c r="AA3698" s="11"/>
      <c r="AB3698" s="11"/>
    </row>
    <row r="3699" spans="6:28">
      <c r="F3699" s="11"/>
      <c r="M3699" s="11"/>
      <c r="S3699" s="11"/>
      <c r="Z3699" s="11"/>
      <c r="AA3699" s="11"/>
      <c r="AB3699" s="11"/>
    </row>
    <row r="3700" spans="6:28">
      <c r="F3700" s="11"/>
      <c r="M3700" s="11"/>
      <c r="S3700" s="11"/>
      <c r="Z3700" s="11"/>
      <c r="AA3700" s="11"/>
      <c r="AB3700" s="11"/>
    </row>
    <row r="3701" spans="6:28">
      <c r="F3701" s="11"/>
      <c r="M3701" s="11"/>
      <c r="S3701" s="11"/>
      <c r="Z3701" s="11"/>
      <c r="AA3701" s="11"/>
      <c r="AB3701" s="11"/>
    </row>
    <row r="3702" spans="6:28">
      <c r="F3702" s="11"/>
      <c r="M3702" s="11"/>
      <c r="S3702" s="11"/>
      <c r="Z3702" s="11"/>
      <c r="AA3702" s="11"/>
      <c r="AB3702" s="11"/>
    </row>
    <row r="3703" spans="6:28">
      <c r="F3703" s="11"/>
      <c r="M3703" s="11"/>
      <c r="S3703" s="11"/>
      <c r="Z3703" s="11"/>
      <c r="AA3703" s="11"/>
      <c r="AB3703" s="11"/>
    </row>
    <row r="3704" spans="6:28">
      <c r="F3704" s="11"/>
      <c r="M3704" s="11"/>
      <c r="S3704" s="11"/>
      <c r="Z3704" s="11"/>
      <c r="AA3704" s="11"/>
      <c r="AB3704" s="11"/>
    </row>
    <row r="3705" spans="6:28">
      <c r="F3705" s="11"/>
      <c r="M3705" s="11"/>
      <c r="S3705" s="11"/>
      <c r="Z3705" s="11"/>
      <c r="AA3705" s="11"/>
      <c r="AB3705" s="11"/>
    </row>
    <row r="3706" spans="6:28">
      <c r="F3706" s="11"/>
      <c r="M3706" s="11"/>
      <c r="S3706" s="11"/>
      <c r="Z3706" s="11"/>
      <c r="AA3706" s="11"/>
      <c r="AB3706" s="11"/>
    </row>
    <row r="3707" spans="6:28">
      <c r="F3707" s="11"/>
      <c r="M3707" s="11"/>
      <c r="S3707" s="11"/>
      <c r="Z3707" s="11"/>
      <c r="AA3707" s="11"/>
      <c r="AB3707" s="11"/>
    </row>
    <row r="3708" spans="6:28">
      <c r="F3708" s="11"/>
      <c r="M3708" s="11"/>
      <c r="S3708" s="11"/>
      <c r="Z3708" s="11"/>
      <c r="AA3708" s="11"/>
      <c r="AB3708" s="11"/>
    </row>
    <row r="3709" spans="6:28">
      <c r="F3709" s="11"/>
      <c r="M3709" s="11"/>
      <c r="S3709" s="11"/>
      <c r="Z3709" s="11"/>
      <c r="AA3709" s="11"/>
      <c r="AB3709" s="11"/>
    </row>
    <row r="3710" spans="6:28">
      <c r="F3710" s="11"/>
      <c r="M3710" s="11"/>
      <c r="S3710" s="11"/>
      <c r="Z3710" s="11"/>
      <c r="AA3710" s="11"/>
      <c r="AB3710" s="11"/>
    </row>
    <row r="3711" spans="6:28">
      <c r="F3711" s="11"/>
      <c r="M3711" s="11"/>
      <c r="S3711" s="11"/>
      <c r="Z3711" s="11"/>
      <c r="AA3711" s="11"/>
      <c r="AB3711" s="11"/>
    </row>
    <row r="3712" spans="6:28">
      <c r="F3712" s="11"/>
      <c r="M3712" s="11"/>
      <c r="S3712" s="11"/>
      <c r="Z3712" s="11"/>
      <c r="AA3712" s="11"/>
      <c r="AB3712" s="11"/>
    </row>
    <row r="3713" spans="6:28">
      <c r="F3713" s="11"/>
      <c r="M3713" s="11"/>
      <c r="S3713" s="11"/>
      <c r="Z3713" s="11"/>
      <c r="AA3713" s="11"/>
      <c r="AB3713" s="11"/>
    </row>
    <row r="3714" spans="6:28">
      <c r="F3714" s="11"/>
      <c r="M3714" s="11"/>
      <c r="S3714" s="11"/>
      <c r="Z3714" s="11"/>
      <c r="AA3714" s="11"/>
      <c r="AB3714" s="11"/>
    </row>
    <row r="3715" spans="6:28">
      <c r="F3715" s="11"/>
      <c r="M3715" s="11"/>
      <c r="S3715" s="11"/>
      <c r="Z3715" s="11"/>
      <c r="AA3715" s="11"/>
      <c r="AB3715" s="11"/>
    </row>
    <row r="3716" spans="6:28">
      <c r="F3716" s="11"/>
      <c r="M3716" s="11"/>
      <c r="S3716" s="11"/>
      <c r="Z3716" s="11"/>
      <c r="AA3716" s="11"/>
      <c r="AB3716" s="11"/>
    </row>
    <row r="3717" spans="6:28">
      <c r="F3717" s="11"/>
      <c r="M3717" s="11"/>
      <c r="S3717" s="11"/>
      <c r="Z3717" s="11"/>
      <c r="AA3717" s="11"/>
      <c r="AB3717" s="11"/>
    </row>
    <row r="3718" spans="6:28">
      <c r="F3718" s="11"/>
      <c r="M3718" s="11"/>
      <c r="S3718" s="11"/>
      <c r="Z3718" s="11"/>
      <c r="AA3718" s="11"/>
      <c r="AB3718" s="11"/>
    </row>
    <row r="3719" spans="6:28">
      <c r="F3719" s="11"/>
      <c r="M3719" s="11"/>
      <c r="S3719" s="11"/>
      <c r="Z3719" s="11"/>
      <c r="AA3719" s="11"/>
      <c r="AB3719" s="11"/>
    </row>
    <row r="3720" spans="6:28">
      <c r="F3720" s="11"/>
      <c r="M3720" s="11"/>
      <c r="S3720" s="11"/>
      <c r="Z3720" s="11"/>
      <c r="AA3720" s="11"/>
      <c r="AB3720" s="11"/>
    </row>
    <row r="3721" spans="6:28">
      <c r="F3721" s="11"/>
      <c r="M3721" s="11"/>
      <c r="S3721" s="11"/>
      <c r="Z3721" s="11"/>
      <c r="AA3721" s="11"/>
      <c r="AB3721" s="11"/>
    </row>
    <row r="3722" spans="6:28">
      <c r="F3722" s="11"/>
      <c r="M3722" s="11"/>
      <c r="S3722" s="11"/>
      <c r="Z3722" s="11"/>
      <c r="AA3722" s="11"/>
      <c r="AB3722" s="11"/>
    </row>
    <row r="3723" spans="6:28">
      <c r="F3723" s="11"/>
      <c r="M3723" s="11"/>
      <c r="S3723" s="11"/>
      <c r="Z3723" s="11"/>
      <c r="AA3723" s="11"/>
      <c r="AB3723" s="11"/>
    </row>
    <row r="3724" spans="6:28">
      <c r="F3724" s="11"/>
      <c r="M3724" s="11"/>
      <c r="S3724" s="11"/>
      <c r="Z3724" s="11"/>
      <c r="AA3724" s="11"/>
      <c r="AB3724" s="11"/>
    </row>
    <row r="3725" spans="6:28">
      <c r="F3725" s="11"/>
      <c r="M3725" s="11"/>
      <c r="S3725" s="11"/>
      <c r="Z3725" s="11"/>
      <c r="AA3725" s="11"/>
      <c r="AB3725" s="11"/>
    </row>
    <row r="3726" spans="6:28">
      <c r="F3726" s="11"/>
      <c r="M3726" s="11"/>
      <c r="S3726" s="11"/>
      <c r="Z3726" s="11"/>
      <c r="AA3726" s="11"/>
      <c r="AB3726" s="11"/>
    </row>
    <row r="3727" spans="6:28">
      <c r="F3727" s="11"/>
      <c r="M3727" s="11"/>
      <c r="S3727" s="11"/>
      <c r="Z3727" s="11"/>
      <c r="AA3727" s="11"/>
      <c r="AB3727" s="11"/>
    </row>
    <row r="3728" spans="6:28">
      <c r="F3728" s="11"/>
      <c r="M3728" s="11"/>
      <c r="S3728" s="11"/>
      <c r="Z3728" s="11"/>
      <c r="AA3728" s="11"/>
      <c r="AB3728" s="11"/>
    </row>
    <row r="3729" spans="6:28">
      <c r="F3729" s="11"/>
      <c r="M3729" s="11"/>
      <c r="S3729" s="11"/>
      <c r="Z3729" s="11"/>
      <c r="AA3729" s="11"/>
      <c r="AB3729" s="11"/>
    </row>
    <row r="3730" spans="6:28">
      <c r="F3730" s="11"/>
      <c r="M3730" s="11"/>
      <c r="S3730" s="11"/>
      <c r="Z3730" s="11"/>
      <c r="AA3730" s="11"/>
      <c r="AB3730" s="11"/>
    </row>
    <row r="3731" spans="6:28">
      <c r="F3731" s="11"/>
      <c r="M3731" s="11"/>
      <c r="S3731" s="11"/>
      <c r="Z3731" s="11"/>
      <c r="AA3731" s="11"/>
      <c r="AB3731" s="11"/>
    </row>
    <row r="3732" spans="6:28">
      <c r="F3732" s="11"/>
      <c r="M3732" s="11"/>
      <c r="S3732" s="11"/>
      <c r="Z3732" s="11"/>
      <c r="AA3732" s="11"/>
      <c r="AB3732" s="11"/>
    </row>
    <row r="3733" spans="6:28">
      <c r="F3733" s="11"/>
      <c r="M3733" s="11"/>
      <c r="S3733" s="11"/>
      <c r="Z3733" s="11"/>
      <c r="AA3733" s="11"/>
      <c r="AB3733" s="11"/>
    </row>
    <row r="3734" spans="6:28">
      <c r="F3734" s="11"/>
      <c r="M3734" s="11"/>
      <c r="S3734" s="11"/>
      <c r="Z3734" s="11"/>
      <c r="AA3734" s="11"/>
      <c r="AB3734" s="11"/>
    </row>
    <row r="3735" spans="6:28">
      <c r="F3735" s="11"/>
      <c r="M3735" s="11"/>
      <c r="S3735" s="11"/>
      <c r="Z3735" s="11"/>
      <c r="AA3735" s="11"/>
      <c r="AB3735" s="11"/>
    </row>
    <row r="3736" spans="6:28">
      <c r="F3736" s="11"/>
      <c r="M3736" s="11"/>
      <c r="S3736" s="11"/>
      <c r="Z3736" s="11"/>
      <c r="AA3736" s="11"/>
      <c r="AB3736" s="11"/>
    </row>
    <row r="3737" spans="6:28">
      <c r="F3737" s="11"/>
      <c r="M3737" s="11"/>
      <c r="S3737" s="11"/>
      <c r="Z3737" s="11"/>
      <c r="AA3737" s="11"/>
      <c r="AB3737" s="11"/>
    </row>
    <row r="3738" spans="6:28">
      <c r="F3738" s="11"/>
      <c r="M3738" s="11"/>
      <c r="S3738" s="11"/>
      <c r="Z3738" s="11"/>
      <c r="AA3738" s="11"/>
      <c r="AB3738" s="11"/>
    </row>
    <row r="3739" spans="6:28">
      <c r="F3739" s="11"/>
      <c r="M3739" s="11"/>
      <c r="S3739" s="11"/>
      <c r="Z3739" s="11"/>
      <c r="AA3739" s="11"/>
      <c r="AB3739" s="11"/>
    </row>
    <row r="3740" spans="6:28">
      <c r="F3740" s="11"/>
      <c r="M3740" s="11"/>
      <c r="S3740" s="11"/>
      <c r="Z3740" s="11"/>
      <c r="AA3740" s="11"/>
      <c r="AB3740" s="11"/>
    </row>
    <row r="3741" spans="6:28">
      <c r="F3741" s="11"/>
      <c r="M3741" s="11"/>
      <c r="S3741" s="11"/>
      <c r="Z3741" s="11"/>
      <c r="AA3741" s="11"/>
      <c r="AB3741" s="11"/>
    </row>
    <row r="3742" spans="6:28">
      <c r="F3742" s="11"/>
      <c r="M3742" s="11"/>
      <c r="S3742" s="11"/>
      <c r="Z3742" s="11"/>
      <c r="AA3742" s="11"/>
      <c r="AB3742" s="11"/>
    </row>
    <row r="3743" spans="6:28">
      <c r="F3743" s="11"/>
      <c r="M3743" s="11"/>
      <c r="S3743" s="11"/>
      <c r="Z3743" s="11"/>
      <c r="AA3743" s="11"/>
      <c r="AB3743" s="11"/>
    </row>
    <row r="3744" spans="6:28">
      <c r="F3744" s="11"/>
      <c r="M3744" s="11"/>
      <c r="S3744" s="11"/>
      <c r="Z3744" s="11"/>
      <c r="AA3744" s="11"/>
      <c r="AB3744" s="11"/>
    </row>
    <row r="3745" spans="6:28">
      <c r="F3745" s="11"/>
      <c r="M3745" s="11"/>
      <c r="S3745" s="11"/>
      <c r="Z3745" s="11"/>
      <c r="AA3745" s="11"/>
      <c r="AB3745" s="11"/>
    </row>
    <row r="3746" spans="6:28">
      <c r="F3746" s="11"/>
      <c r="M3746" s="11"/>
      <c r="S3746" s="11"/>
      <c r="Z3746" s="11"/>
      <c r="AA3746" s="11"/>
      <c r="AB3746" s="11"/>
    </row>
    <row r="3747" spans="6:28">
      <c r="F3747" s="11"/>
      <c r="M3747" s="11"/>
      <c r="S3747" s="11"/>
      <c r="Z3747" s="11"/>
      <c r="AA3747" s="11"/>
      <c r="AB3747" s="11"/>
    </row>
    <row r="3748" spans="6:28">
      <c r="F3748" s="11"/>
      <c r="M3748" s="11"/>
      <c r="S3748" s="11"/>
      <c r="Z3748" s="11"/>
      <c r="AA3748" s="11"/>
      <c r="AB3748" s="11"/>
    </row>
    <row r="3749" spans="6:28">
      <c r="F3749" s="11"/>
      <c r="M3749" s="11"/>
      <c r="S3749" s="11"/>
      <c r="Z3749" s="11"/>
      <c r="AA3749" s="11"/>
      <c r="AB3749" s="11"/>
    </row>
    <row r="3750" spans="6:28">
      <c r="F3750" s="11"/>
      <c r="M3750" s="11"/>
      <c r="S3750" s="11"/>
      <c r="Z3750" s="11"/>
      <c r="AA3750" s="11"/>
      <c r="AB3750" s="11"/>
    </row>
    <row r="3751" spans="6:28">
      <c r="F3751" s="11"/>
      <c r="M3751" s="11"/>
      <c r="S3751" s="11"/>
      <c r="Z3751" s="11"/>
      <c r="AA3751" s="11"/>
      <c r="AB3751" s="11"/>
    </row>
    <row r="3752" spans="6:28">
      <c r="F3752" s="11"/>
      <c r="M3752" s="11"/>
      <c r="S3752" s="11"/>
      <c r="Z3752" s="11"/>
      <c r="AA3752" s="11"/>
      <c r="AB3752" s="11"/>
    </row>
    <row r="3753" spans="6:28">
      <c r="F3753" s="11"/>
      <c r="M3753" s="11"/>
      <c r="S3753" s="11"/>
      <c r="Z3753" s="11"/>
      <c r="AA3753" s="11"/>
      <c r="AB3753" s="11"/>
    </row>
    <row r="3754" spans="6:28">
      <c r="F3754" s="11"/>
      <c r="M3754" s="11"/>
      <c r="S3754" s="11"/>
      <c r="Z3754" s="11"/>
      <c r="AA3754" s="11"/>
      <c r="AB3754" s="11"/>
    </row>
    <row r="3755" spans="6:28">
      <c r="F3755" s="11"/>
      <c r="M3755" s="11"/>
      <c r="S3755" s="11"/>
      <c r="Z3755" s="11"/>
      <c r="AA3755" s="11"/>
      <c r="AB3755" s="11"/>
    </row>
    <row r="3756" spans="6:28">
      <c r="F3756" s="11"/>
      <c r="M3756" s="11"/>
      <c r="S3756" s="11"/>
      <c r="Z3756" s="11"/>
      <c r="AA3756" s="11"/>
      <c r="AB3756" s="11"/>
    </row>
    <row r="3757" spans="6:28">
      <c r="F3757" s="11"/>
      <c r="M3757" s="11"/>
      <c r="S3757" s="11"/>
      <c r="Z3757" s="11"/>
      <c r="AA3757" s="11"/>
      <c r="AB3757" s="11"/>
    </row>
    <row r="3758" spans="6:28">
      <c r="F3758" s="11"/>
      <c r="M3758" s="11"/>
      <c r="S3758" s="11"/>
      <c r="Z3758" s="11"/>
      <c r="AA3758" s="11"/>
      <c r="AB3758" s="11"/>
    </row>
    <row r="3759" spans="6:28">
      <c r="F3759" s="11"/>
      <c r="M3759" s="11"/>
      <c r="S3759" s="11"/>
      <c r="Z3759" s="11"/>
      <c r="AA3759" s="11"/>
      <c r="AB3759" s="11"/>
    </row>
    <row r="3760" spans="6:28">
      <c r="F3760" s="11"/>
      <c r="M3760" s="11"/>
      <c r="S3760" s="11"/>
      <c r="Z3760" s="11"/>
      <c r="AA3760" s="11"/>
      <c r="AB3760" s="11"/>
    </row>
    <row r="3761" spans="6:28">
      <c r="F3761" s="11"/>
      <c r="M3761" s="11"/>
      <c r="S3761" s="11"/>
      <c r="Z3761" s="11"/>
      <c r="AA3761" s="11"/>
      <c r="AB3761" s="11"/>
    </row>
    <row r="3762" spans="6:28">
      <c r="F3762" s="11"/>
      <c r="M3762" s="11"/>
      <c r="S3762" s="11"/>
      <c r="Z3762" s="11"/>
      <c r="AA3762" s="11"/>
      <c r="AB3762" s="11"/>
    </row>
    <row r="3763" spans="6:28">
      <c r="F3763" s="11"/>
      <c r="M3763" s="11"/>
      <c r="S3763" s="11"/>
      <c r="Z3763" s="11"/>
      <c r="AA3763" s="11"/>
      <c r="AB3763" s="11"/>
    </row>
    <row r="3764" spans="6:28">
      <c r="F3764" s="11"/>
      <c r="M3764" s="11"/>
      <c r="S3764" s="11"/>
      <c r="Z3764" s="11"/>
      <c r="AA3764" s="11"/>
      <c r="AB3764" s="11"/>
    </row>
    <row r="3765" spans="6:28">
      <c r="F3765" s="11"/>
      <c r="M3765" s="11"/>
      <c r="S3765" s="11"/>
      <c r="Z3765" s="11"/>
      <c r="AA3765" s="11"/>
      <c r="AB3765" s="11"/>
    </row>
    <row r="3766" spans="6:28">
      <c r="F3766" s="11"/>
      <c r="M3766" s="11"/>
      <c r="S3766" s="11"/>
      <c r="Z3766" s="11"/>
      <c r="AA3766" s="11"/>
      <c r="AB3766" s="11"/>
    </row>
    <row r="3767" spans="6:28">
      <c r="F3767" s="11"/>
      <c r="M3767" s="11"/>
      <c r="S3767" s="11"/>
      <c r="Z3767" s="11"/>
      <c r="AA3767" s="11"/>
      <c r="AB3767" s="11"/>
    </row>
    <row r="3768" spans="6:28">
      <c r="F3768" s="11"/>
      <c r="M3768" s="11"/>
      <c r="S3768" s="11"/>
      <c r="Z3768" s="11"/>
      <c r="AA3768" s="11"/>
      <c r="AB3768" s="11"/>
    </row>
    <row r="3769" spans="6:28">
      <c r="F3769" s="11"/>
      <c r="M3769" s="11"/>
      <c r="S3769" s="11"/>
      <c r="Z3769" s="11"/>
      <c r="AA3769" s="11"/>
      <c r="AB3769" s="11"/>
    </row>
    <row r="3770" spans="6:28">
      <c r="F3770" s="11"/>
      <c r="M3770" s="11"/>
      <c r="S3770" s="11"/>
      <c r="Z3770" s="11"/>
      <c r="AA3770" s="11"/>
      <c r="AB3770" s="11"/>
    </row>
    <row r="3771" spans="6:28">
      <c r="F3771" s="11"/>
      <c r="M3771" s="11"/>
      <c r="S3771" s="11"/>
      <c r="Z3771" s="11"/>
      <c r="AA3771" s="11"/>
      <c r="AB3771" s="11"/>
    </row>
    <row r="3772" spans="6:28">
      <c r="F3772" s="11"/>
      <c r="M3772" s="11"/>
      <c r="S3772" s="11"/>
      <c r="Z3772" s="11"/>
      <c r="AA3772" s="11"/>
      <c r="AB3772" s="11"/>
    </row>
    <row r="3773" spans="6:28">
      <c r="F3773" s="11"/>
      <c r="M3773" s="11"/>
      <c r="S3773" s="11"/>
      <c r="Z3773" s="11"/>
      <c r="AA3773" s="11"/>
      <c r="AB3773" s="11"/>
    </row>
    <row r="3774" spans="6:28">
      <c r="F3774" s="11"/>
      <c r="M3774" s="11"/>
      <c r="S3774" s="11"/>
      <c r="Z3774" s="11"/>
      <c r="AA3774" s="11"/>
      <c r="AB3774" s="11"/>
    </row>
    <row r="3775" spans="6:28">
      <c r="F3775" s="11"/>
      <c r="M3775" s="11"/>
      <c r="S3775" s="11"/>
      <c r="Z3775" s="11"/>
      <c r="AA3775" s="11"/>
      <c r="AB3775" s="11"/>
    </row>
    <row r="3776" spans="6:28">
      <c r="F3776" s="11"/>
      <c r="M3776" s="11"/>
      <c r="S3776" s="11"/>
      <c r="Z3776" s="11"/>
      <c r="AA3776" s="11"/>
      <c r="AB3776" s="11"/>
    </row>
    <row r="3777" spans="6:28">
      <c r="F3777" s="11"/>
      <c r="M3777" s="11"/>
      <c r="S3777" s="11"/>
      <c r="Z3777" s="11"/>
      <c r="AA3777" s="11"/>
      <c r="AB3777" s="11"/>
    </row>
    <row r="3778" spans="6:28">
      <c r="F3778" s="11"/>
      <c r="M3778" s="11"/>
      <c r="S3778" s="11"/>
      <c r="Z3778" s="11"/>
      <c r="AA3778" s="11"/>
      <c r="AB3778" s="11"/>
    </row>
    <row r="3779" spans="6:28">
      <c r="F3779" s="11"/>
      <c r="M3779" s="11"/>
      <c r="S3779" s="11"/>
      <c r="Z3779" s="11"/>
      <c r="AA3779" s="11"/>
      <c r="AB3779" s="11"/>
    </row>
    <row r="3780" spans="6:28">
      <c r="F3780" s="11"/>
      <c r="M3780" s="11"/>
      <c r="S3780" s="11"/>
      <c r="Z3780" s="11"/>
      <c r="AA3780" s="11"/>
      <c r="AB3780" s="11"/>
    </row>
    <row r="3781" spans="6:28">
      <c r="F3781" s="11"/>
      <c r="M3781" s="11"/>
      <c r="S3781" s="11"/>
      <c r="Z3781" s="11"/>
      <c r="AA3781" s="11"/>
      <c r="AB3781" s="11"/>
    </row>
    <row r="3782" spans="6:28">
      <c r="F3782" s="11"/>
      <c r="M3782" s="11"/>
      <c r="S3782" s="11"/>
      <c r="Z3782" s="11"/>
      <c r="AA3782" s="11"/>
      <c r="AB3782" s="11"/>
    </row>
    <row r="3783" spans="6:28">
      <c r="F3783" s="11"/>
      <c r="M3783" s="11"/>
      <c r="S3783" s="11"/>
      <c r="Z3783" s="11"/>
      <c r="AA3783" s="11"/>
      <c r="AB3783" s="11"/>
    </row>
    <row r="3784" spans="6:28">
      <c r="F3784" s="11"/>
      <c r="M3784" s="11"/>
      <c r="S3784" s="11"/>
      <c r="Z3784" s="11"/>
      <c r="AA3784" s="11"/>
      <c r="AB3784" s="11"/>
    </row>
    <row r="3785" spans="6:28">
      <c r="F3785" s="11"/>
      <c r="M3785" s="11"/>
      <c r="S3785" s="11"/>
      <c r="Z3785" s="11"/>
      <c r="AA3785" s="11"/>
      <c r="AB3785" s="11"/>
    </row>
    <row r="3786" spans="6:28">
      <c r="F3786" s="11"/>
      <c r="M3786" s="11"/>
      <c r="S3786" s="11"/>
      <c r="Z3786" s="11"/>
      <c r="AA3786" s="11"/>
      <c r="AB3786" s="11"/>
    </row>
    <row r="3787" spans="6:28">
      <c r="F3787" s="11"/>
      <c r="M3787" s="11"/>
      <c r="S3787" s="11"/>
      <c r="Z3787" s="11"/>
      <c r="AA3787" s="11"/>
      <c r="AB3787" s="11"/>
    </row>
    <row r="3788" spans="6:28">
      <c r="F3788" s="11"/>
      <c r="M3788" s="11"/>
      <c r="S3788" s="11"/>
      <c r="Z3788" s="11"/>
      <c r="AA3788" s="11"/>
      <c r="AB3788" s="11"/>
    </row>
    <row r="3789" spans="6:28">
      <c r="F3789" s="11"/>
      <c r="M3789" s="11"/>
      <c r="S3789" s="11"/>
      <c r="Z3789" s="11"/>
      <c r="AA3789" s="11"/>
      <c r="AB3789" s="11"/>
    </row>
    <row r="3790" spans="6:28">
      <c r="F3790" s="11"/>
      <c r="M3790" s="11"/>
      <c r="S3790" s="11"/>
      <c r="Z3790" s="11"/>
      <c r="AA3790" s="11"/>
      <c r="AB3790" s="11"/>
    </row>
    <row r="3791" spans="6:28">
      <c r="F3791" s="11"/>
      <c r="M3791" s="11"/>
      <c r="S3791" s="11"/>
      <c r="Z3791" s="11"/>
      <c r="AA3791" s="11"/>
      <c r="AB3791" s="11"/>
    </row>
    <row r="3792" spans="6:28">
      <c r="F3792" s="11"/>
      <c r="M3792" s="11"/>
      <c r="S3792" s="11"/>
      <c r="Z3792" s="11"/>
      <c r="AA3792" s="11"/>
      <c r="AB3792" s="11"/>
    </row>
    <row r="3793" spans="6:28">
      <c r="F3793" s="11"/>
      <c r="M3793" s="11"/>
      <c r="S3793" s="11"/>
      <c r="Z3793" s="11"/>
      <c r="AA3793" s="11"/>
      <c r="AB3793" s="11"/>
    </row>
    <row r="3794" spans="6:28">
      <c r="F3794" s="11"/>
      <c r="M3794" s="11"/>
      <c r="S3794" s="11"/>
      <c r="Z3794" s="11"/>
      <c r="AA3794" s="11"/>
      <c r="AB3794" s="11"/>
    </row>
    <row r="3795" spans="6:28">
      <c r="F3795" s="11"/>
      <c r="M3795" s="11"/>
      <c r="S3795" s="11"/>
      <c r="Z3795" s="11"/>
      <c r="AA3795" s="11"/>
      <c r="AB3795" s="11"/>
    </row>
    <row r="3796" spans="6:28">
      <c r="F3796" s="11"/>
      <c r="M3796" s="11"/>
      <c r="S3796" s="11"/>
      <c r="Z3796" s="11"/>
      <c r="AA3796" s="11"/>
      <c r="AB3796" s="11"/>
    </row>
    <row r="3797" spans="6:28">
      <c r="F3797" s="11"/>
      <c r="M3797" s="11"/>
      <c r="S3797" s="11"/>
      <c r="Z3797" s="11"/>
      <c r="AA3797" s="11"/>
      <c r="AB3797" s="11"/>
    </row>
    <row r="3798" spans="6:28">
      <c r="F3798" s="11"/>
      <c r="M3798" s="11"/>
      <c r="S3798" s="11"/>
      <c r="Z3798" s="11"/>
      <c r="AA3798" s="11"/>
      <c r="AB3798" s="11"/>
    </row>
    <row r="3799" spans="6:28">
      <c r="F3799" s="11"/>
      <c r="M3799" s="11"/>
      <c r="S3799" s="11"/>
      <c r="Z3799" s="11"/>
      <c r="AA3799" s="11"/>
      <c r="AB3799" s="11"/>
    </row>
    <row r="3800" spans="6:28">
      <c r="F3800" s="11"/>
      <c r="M3800" s="11"/>
      <c r="S3800" s="11"/>
      <c r="Z3800" s="11"/>
      <c r="AA3800" s="11"/>
      <c r="AB3800" s="11"/>
    </row>
    <row r="3801" spans="6:28">
      <c r="F3801" s="11"/>
      <c r="M3801" s="11"/>
      <c r="S3801" s="11"/>
      <c r="Z3801" s="11"/>
      <c r="AA3801" s="11"/>
      <c r="AB3801" s="11"/>
    </row>
    <row r="3802" spans="6:28">
      <c r="F3802" s="11"/>
      <c r="M3802" s="11"/>
      <c r="S3802" s="11"/>
      <c r="Z3802" s="11"/>
      <c r="AA3802" s="11"/>
      <c r="AB3802" s="11"/>
    </row>
    <row r="3803" spans="6:28">
      <c r="F3803" s="11"/>
      <c r="M3803" s="11"/>
      <c r="S3803" s="11"/>
      <c r="Z3803" s="11"/>
      <c r="AA3803" s="11"/>
      <c r="AB3803" s="11"/>
    </row>
    <row r="3804" spans="6:28">
      <c r="F3804" s="11"/>
      <c r="M3804" s="11"/>
      <c r="S3804" s="11"/>
      <c r="Z3804" s="11"/>
      <c r="AA3804" s="11"/>
      <c r="AB3804" s="11"/>
    </row>
    <row r="3805" spans="6:28">
      <c r="F3805" s="11"/>
      <c r="M3805" s="11"/>
      <c r="S3805" s="11"/>
      <c r="Z3805" s="11"/>
      <c r="AA3805" s="11"/>
      <c r="AB3805" s="11"/>
    </row>
    <row r="3806" spans="6:28">
      <c r="F3806" s="11"/>
      <c r="M3806" s="11"/>
      <c r="S3806" s="11"/>
      <c r="Z3806" s="11"/>
      <c r="AA3806" s="11"/>
      <c r="AB3806" s="11"/>
    </row>
    <row r="3807" spans="6:28">
      <c r="F3807" s="11"/>
      <c r="M3807" s="11"/>
      <c r="S3807" s="11"/>
      <c r="Z3807" s="11"/>
      <c r="AA3807" s="11"/>
      <c r="AB3807" s="11"/>
    </row>
    <row r="3808" spans="6:28">
      <c r="F3808" s="11"/>
      <c r="M3808" s="11"/>
      <c r="S3808" s="11"/>
      <c r="Z3808" s="11"/>
      <c r="AA3808" s="11"/>
      <c r="AB3808" s="11"/>
    </row>
    <row r="3809" spans="6:28">
      <c r="F3809" s="11"/>
      <c r="M3809" s="11"/>
      <c r="S3809" s="11"/>
      <c r="Z3809" s="11"/>
      <c r="AA3809" s="11"/>
      <c r="AB3809" s="11"/>
    </row>
    <row r="3810" spans="6:28">
      <c r="F3810" s="11"/>
      <c r="M3810" s="11"/>
      <c r="S3810" s="11"/>
      <c r="Z3810" s="11"/>
      <c r="AA3810" s="11"/>
      <c r="AB3810" s="11"/>
    </row>
    <row r="3811" spans="6:28">
      <c r="F3811" s="11"/>
      <c r="M3811" s="11"/>
      <c r="S3811" s="11"/>
      <c r="Z3811" s="11"/>
      <c r="AA3811" s="11"/>
      <c r="AB3811" s="11"/>
    </row>
    <row r="3812" spans="6:28">
      <c r="F3812" s="11"/>
      <c r="M3812" s="11"/>
      <c r="S3812" s="11"/>
      <c r="Z3812" s="11"/>
      <c r="AA3812" s="11"/>
      <c r="AB3812" s="11"/>
    </row>
    <row r="3813" spans="6:28">
      <c r="F3813" s="11"/>
      <c r="M3813" s="11"/>
      <c r="S3813" s="11"/>
      <c r="Z3813" s="11"/>
      <c r="AA3813" s="11"/>
      <c r="AB3813" s="11"/>
    </row>
    <row r="3814" spans="6:28">
      <c r="F3814" s="11"/>
      <c r="M3814" s="11"/>
      <c r="S3814" s="11"/>
      <c r="Z3814" s="11"/>
      <c r="AA3814" s="11"/>
      <c r="AB3814" s="11"/>
    </row>
    <row r="3815" spans="6:28">
      <c r="F3815" s="11"/>
      <c r="M3815" s="11"/>
      <c r="S3815" s="11"/>
      <c r="Z3815" s="11"/>
      <c r="AA3815" s="11"/>
      <c r="AB3815" s="11"/>
    </row>
    <row r="3816" spans="6:28">
      <c r="F3816" s="11"/>
      <c r="M3816" s="11"/>
      <c r="S3816" s="11"/>
      <c r="Z3816" s="11"/>
      <c r="AA3816" s="11"/>
      <c r="AB3816" s="11"/>
    </row>
    <row r="3817" spans="6:28">
      <c r="F3817" s="11"/>
      <c r="M3817" s="11"/>
      <c r="S3817" s="11"/>
      <c r="Z3817" s="11"/>
      <c r="AA3817" s="11"/>
      <c r="AB3817" s="11"/>
    </row>
    <row r="3818" spans="6:28">
      <c r="F3818" s="11"/>
      <c r="M3818" s="11"/>
      <c r="S3818" s="11"/>
      <c r="Z3818" s="11"/>
      <c r="AA3818" s="11"/>
      <c r="AB3818" s="11"/>
    </row>
    <row r="3819" spans="6:28">
      <c r="F3819" s="11"/>
      <c r="M3819" s="11"/>
      <c r="S3819" s="11"/>
      <c r="Z3819" s="11"/>
      <c r="AA3819" s="11"/>
      <c r="AB3819" s="11"/>
    </row>
    <row r="3820" spans="6:28">
      <c r="F3820" s="11"/>
      <c r="M3820" s="11"/>
      <c r="S3820" s="11"/>
      <c r="Z3820" s="11"/>
      <c r="AA3820" s="11"/>
      <c r="AB3820" s="11"/>
    </row>
    <row r="3821" spans="6:28">
      <c r="F3821" s="11"/>
      <c r="M3821" s="11"/>
      <c r="S3821" s="11"/>
      <c r="Z3821" s="11"/>
      <c r="AA3821" s="11"/>
      <c r="AB3821" s="11"/>
    </row>
    <row r="3822" spans="6:28">
      <c r="F3822" s="11"/>
      <c r="M3822" s="11"/>
      <c r="S3822" s="11"/>
      <c r="Z3822" s="11"/>
      <c r="AA3822" s="11"/>
      <c r="AB3822" s="11"/>
    </row>
    <row r="3823" spans="6:28">
      <c r="F3823" s="11"/>
      <c r="M3823" s="11"/>
      <c r="S3823" s="11"/>
      <c r="Z3823" s="11"/>
      <c r="AA3823" s="11"/>
      <c r="AB3823" s="11"/>
    </row>
    <row r="3824" spans="6:28">
      <c r="F3824" s="11"/>
      <c r="M3824" s="11"/>
      <c r="S3824" s="11"/>
      <c r="Z3824" s="11"/>
      <c r="AA3824" s="11"/>
      <c r="AB3824" s="11"/>
    </row>
    <row r="3825" spans="6:28">
      <c r="F3825" s="11"/>
      <c r="M3825" s="11"/>
      <c r="S3825" s="11"/>
      <c r="Z3825" s="11"/>
      <c r="AA3825" s="11"/>
      <c r="AB3825" s="11"/>
    </row>
    <row r="3826" spans="6:28">
      <c r="F3826" s="11"/>
      <c r="M3826" s="11"/>
      <c r="S3826" s="11"/>
      <c r="Z3826" s="11"/>
      <c r="AA3826" s="11"/>
      <c r="AB3826" s="11"/>
    </row>
    <row r="3827" spans="6:28">
      <c r="F3827" s="11"/>
      <c r="M3827" s="11"/>
      <c r="S3827" s="11"/>
      <c r="Z3827" s="11"/>
      <c r="AA3827" s="11"/>
      <c r="AB3827" s="11"/>
    </row>
    <row r="3828" spans="6:28">
      <c r="F3828" s="11"/>
      <c r="M3828" s="11"/>
      <c r="S3828" s="11"/>
      <c r="Z3828" s="11"/>
      <c r="AA3828" s="11"/>
      <c r="AB3828" s="11"/>
    </row>
    <row r="3829" spans="6:28">
      <c r="F3829" s="11"/>
      <c r="M3829" s="11"/>
      <c r="S3829" s="11"/>
      <c r="Z3829" s="11"/>
      <c r="AA3829" s="11"/>
      <c r="AB3829" s="11"/>
    </row>
    <row r="3830" spans="6:28">
      <c r="F3830" s="11"/>
      <c r="M3830" s="11"/>
      <c r="S3830" s="11"/>
      <c r="Z3830" s="11"/>
      <c r="AA3830" s="11"/>
      <c r="AB3830" s="11"/>
    </row>
    <row r="3831" spans="6:28">
      <c r="F3831" s="11"/>
      <c r="M3831" s="11"/>
      <c r="S3831" s="11"/>
      <c r="Z3831" s="11"/>
      <c r="AA3831" s="11"/>
      <c r="AB3831" s="11"/>
    </row>
    <row r="3832" spans="6:28">
      <c r="F3832" s="11"/>
      <c r="M3832" s="11"/>
      <c r="S3832" s="11"/>
      <c r="Z3832" s="11"/>
      <c r="AA3832" s="11"/>
      <c r="AB3832" s="11"/>
    </row>
    <row r="3833" spans="6:28">
      <c r="F3833" s="11"/>
      <c r="M3833" s="11"/>
      <c r="S3833" s="11"/>
      <c r="Z3833" s="11"/>
      <c r="AA3833" s="11"/>
      <c r="AB3833" s="11"/>
    </row>
    <row r="3834" spans="6:28">
      <c r="F3834" s="11"/>
      <c r="M3834" s="11"/>
      <c r="S3834" s="11"/>
      <c r="Z3834" s="11"/>
      <c r="AA3834" s="11"/>
      <c r="AB3834" s="11"/>
    </row>
    <row r="3835" spans="6:28">
      <c r="F3835" s="11"/>
      <c r="M3835" s="11"/>
      <c r="S3835" s="11"/>
      <c r="Z3835" s="11"/>
      <c r="AA3835" s="11"/>
      <c r="AB3835" s="11"/>
    </row>
    <row r="3836" spans="6:28">
      <c r="F3836" s="11"/>
      <c r="M3836" s="11"/>
      <c r="S3836" s="11"/>
      <c r="Z3836" s="11"/>
      <c r="AA3836" s="11"/>
      <c r="AB3836" s="11"/>
    </row>
    <row r="3837" spans="6:28">
      <c r="F3837" s="11"/>
      <c r="M3837" s="11"/>
      <c r="S3837" s="11"/>
      <c r="Z3837" s="11"/>
      <c r="AA3837" s="11"/>
      <c r="AB3837" s="11"/>
    </row>
    <row r="3838" spans="6:28">
      <c r="F3838" s="11"/>
      <c r="M3838" s="11"/>
      <c r="S3838" s="11"/>
      <c r="Z3838" s="11"/>
      <c r="AA3838" s="11"/>
      <c r="AB3838" s="11"/>
    </row>
    <row r="3839" spans="6:28">
      <c r="F3839" s="11"/>
      <c r="M3839" s="11"/>
      <c r="S3839" s="11"/>
      <c r="Z3839" s="11"/>
      <c r="AA3839" s="11"/>
      <c r="AB3839" s="11"/>
    </row>
    <row r="3840" spans="6:28">
      <c r="F3840" s="11"/>
      <c r="M3840" s="11"/>
      <c r="S3840" s="11"/>
      <c r="Z3840" s="11"/>
      <c r="AA3840" s="11"/>
      <c r="AB3840" s="11"/>
    </row>
    <row r="3841" spans="6:28">
      <c r="F3841" s="11"/>
      <c r="M3841" s="11"/>
      <c r="S3841" s="11"/>
      <c r="Z3841" s="11"/>
      <c r="AA3841" s="11"/>
      <c r="AB3841" s="11"/>
    </row>
    <row r="3842" spans="6:28">
      <c r="F3842" s="11"/>
      <c r="M3842" s="11"/>
      <c r="S3842" s="11"/>
      <c r="Z3842" s="11"/>
      <c r="AA3842" s="11"/>
      <c r="AB3842" s="11"/>
    </row>
    <row r="3843" spans="6:28">
      <c r="F3843" s="11"/>
      <c r="M3843" s="11"/>
      <c r="S3843" s="11"/>
      <c r="Z3843" s="11"/>
      <c r="AA3843" s="11"/>
      <c r="AB3843" s="11"/>
    </row>
    <row r="3844" spans="6:28">
      <c r="F3844" s="11"/>
      <c r="M3844" s="11"/>
      <c r="S3844" s="11"/>
      <c r="Z3844" s="11"/>
      <c r="AA3844" s="11"/>
      <c r="AB3844" s="11"/>
    </row>
    <row r="3845" spans="6:28">
      <c r="F3845" s="11"/>
      <c r="M3845" s="11"/>
      <c r="S3845" s="11"/>
      <c r="Z3845" s="11"/>
      <c r="AA3845" s="11"/>
      <c r="AB3845" s="11"/>
    </row>
    <row r="3846" spans="6:28">
      <c r="F3846" s="11"/>
      <c r="M3846" s="11"/>
      <c r="S3846" s="11"/>
      <c r="Z3846" s="11"/>
      <c r="AA3846" s="11"/>
      <c r="AB3846" s="11"/>
    </row>
    <row r="3847" spans="6:28">
      <c r="F3847" s="11"/>
      <c r="M3847" s="11"/>
      <c r="S3847" s="11"/>
      <c r="Z3847" s="11"/>
      <c r="AA3847" s="11"/>
      <c r="AB3847" s="11"/>
    </row>
    <row r="3848" spans="6:28">
      <c r="F3848" s="11"/>
      <c r="M3848" s="11"/>
      <c r="S3848" s="11"/>
      <c r="Z3848" s="11"/>
      <c r="AA3848" s="11"/>
      <c r="AB3848" s="11"/>
    </row>
    <row r="3849" spans="6:28">
      <c r="F3849" s="11"/>
      <c r="M3849" s="11"/>
      <c r="S3849" s="11"/>
      <c r="Z3849" s="11"/>
      <c r="AA3849" s="11"/>
      <c r="AB3849" s="11"/>
    </row>
    <row r="3850" spans="6:28">
      <c r="F3850" s="11"/>
      <c r="M3850" s="11"/>
      <c r="S3850" s="11"/>
      <c r="Z3850" s="11"/>
      <c r="AA3850" s="11"/>
      <c r="AB3850" s="11"/>
    </row>
    <row r="3851" spans="6:28">
      <c r="F3851" s="11"/>
      <c r="M3851" s="11"/>
      <c r="S3851" s="11"/>
      <c r="Z3851" s="11"/>
      <c r="AA3851" s="11"/>
      <c r="AB3851" s="11"/>
    </row>
    <row r="3852" spans="6:28">
      <c r="F3852" s="11"/>
      <c r="M3852" s="11"/>
      <c r="S3852" s="11"/>
      <c r="Z3852" s="11"/>
      <c r="AA3852" s="11"/>
      <c r="AB3852" s="11"/>
    </row>
    <row r="3853" spans="6:28">
      <c r="F3853" s="11"/>
      <c r="M3853" s="11"/>
      <c r="S3853" s="11"/>
      <c r="Z3853" s="11"/>
      <c r="AA3853" s="11"/>
      <c r="AB3853" s="11"/>
    </row>
    <row r="3854" spans="6:28">
      <c r="F3854" s="11"/>
      <c r="M3854" s="11"/>
      <c r="S3854" s="11"/>
      <c r="Z3854" s="11"/>
      <c r="AA3854" s="11"/>
      <c r="AB3854" s="11"/>
    </row>
    <row r="3855" spans="6:28">
      <c r="F3855" s="11"/>
      <c r="M3855" s="11"/>
      <c r="S3855" s="11"/>
      <c r="Z3855" s="11"/>
      <c r="AA3855" s="11"/>
      <c r="AB3855" s="11"/>
    </row>
    <row r="3856" spans="6:28">
      <c r="F3856" s="11"/>
      <c r="M3856" s="11"/>
      <c r="S3856" s="11"/>
      <c r="Z3856" s="11"/>
      <c r="AA3856" s="11"/>
      <c r="AB3856" s="11"/>
    </row>
    <row r="3857" spans="6:28">
      <c r="F3857" s="11"/>
      <c r="M3857" s="11"/>
      <c r="S3857" s="11"/>
      <c r="Z3857" s="11"/>
      <c r="AA3857" s="11"/>
      <c r="AB3857" s="11"/>
    </row>
    <row r="3858" spans="6:28">
      <c r="F3858" s="11"/>
      <c r="M3858" s="11"/>
      <c r="S3858" s="11"/>
      <c r="Z3858" s="11"/>
      <c r="AA3858" s="11"/>
      <c r="AB3858" s="11"/>
    </row>
    <row r="3859" spans="6:28">
      <c r="F3859" s="11"/>
      <c r="M3859" s="11"/>
      <c r="S3859" s="11"/>
      <c r="Z3859" s="11"/>
      <c r="AA3859" s="11"/>
      <c r="AB3859" s="11"/>
    </row>
    <row r="3860" spans="6:28">
      <c r="F3860" s="11"/>
      <c r="M3860" s="11"/>
      <c r="S3860" s="11"/>
      <c r="Z3860" s="11"/>
      <c r="AA3860" s="11"/>
      <c r="AB3860" s="11"/>
    </row>
    <row r="3861" spans="6:28">
      <c r="F3861" s="11"/>
      <c r="M3861" s="11"/>
      <c r="S3861" s="11"/>
      <c r="Z3861" s="11"/>
      <c r="AA3861" s="11"/>
      <c r="AB3861" s="11"/>
    </row>
    <row r="3862" spans="6:28">
      <c r="F3862" s="11"/>
      <c r="M3862" s="11"/>
      <c r="S3862" s="11"/>
      <c r="Z3862" s="11"/>
      <c r="AA3862" s="11"/>
      <c r="AB3862" s="11"/>
    </row>
    <row r="3863" spans="6:28">
      <c r="F3863" s="11"/>
      <c r="M3863" s="11"/>
      <c r="S3863" s="11"/>
      <c r="Z3863" s="11"/>
      <c r="AA3863" s="11"/>
      <c r="AB3863" s="11"/>
    </row>
    <row r="3864" spans="6:28">
      <c r="F3864" s="11"/>
      <c r="M3864" s="11"/>
      <c r="S3864" s="11"/>
      <c r="Z3864" s="11"/>
      <c r="AA3864" s="11"/>
      <c r="AB3864" s="11"/>
    </row>
    <row r="3865" spans="6:28">
      <c r="F3865" s="11"/>
      <c r="M3865" s="11"/>
      <c r="S3865" s="11"/>
      <c r="Z3865" s="11"/>
      <c r="AA3865" s="11"/>
      <c r="AB3865" s="11"/>
    </row>
    <row r="3866" spans="6:28">
      <c r="F3866" s="11"/>
      <c r="M3866" s="11"/>
      <c r="S3866" s="11"/>
      <c r="Z3866" s="11"/>
      <c r="AA3866" s="11"/>
      <c r="AB3866" s="11"/>
    </row>
    <row r="3867" spans="6:28">
      <c r="F3867" s="11"/>
      <c r="M3867" s="11"/>
      <c r="S3867" s="11"/>
      <c r="Z3867" s="11"/>
      <c r="AA3867" s="11"/>
      <c r="AB3867" s="11"/>
    </row>
    <row r="3868" spans="6:28">
      <c r="F3868" s="11"/>
      <c r="M3868" s="11"/>
      <c r="S3868" s="11"/>
      <c r="Z3868" s="11"/>
      <c r="AA3868" s="11"/>
      <c r="AB3868" s="11"/>
    </row>
    <row r="3869" spans="6:28">
      <c r="F3869" s="11"/>
      <c r="M3869" s="11"/>
      <c r="S3869" s="11"/>
      <c r="Z3869" s="11"/>
      <c r="AA3869" s="11"/>
      <c r="AB3869" s="11"/>
    </row>
    <row r="3870" spans="6:28">
      <c r="F3870" s="11"/>
      <c r="M3870" s="11"/>
      <c r="S3870" s="11"/>
      <c r="Z3870" s="11"/>
      <c r="AA3870" s="11"/>
      <c r="AB3870" s="11"/>
    </row>
    <row r="3871" spans="6:28">
      <c r="F3871" s="11"/>
      <c r="M3871" s="11"/>
      <c r="S3871" s="11"/>
      <c r="Z3871" s="11"/>
      <c r="AA3871" s="11"/>
      <c r="AB3871" s="11"/>
    </row>
    <row r="3872" spans="6:28">
      <c r="F3872" s="11"/>
      <c r="M3872" s="11"/>
      <c r="S3872" s="11"/>
      <c r="Z3872" s="11"/>
      <c r="AA3872" s="11"/>
      <c r="AB3872" s="11"/>
    </row>
    <row r="3873" spans="6:28">
      <c r="F3873" s="11"/>
      <c r="M3873" s="11"/>
      <c r="S3873" s="11"/>
      <c r="Z3873" s="11"/>
      <c r="AA3873" s="11"/>
      <c r="AB3873" s="11"/>
    </row>
    <row r="3874" spans="6:28">
      <c r="F3874" s="11"/>
      <c r="M3874" s="11"/>
      <c r="S3874" s="11"/>
      <c r="Z3874" s="11"/>
      <c r="AA3874" s="11"/>
      <c r="AB3874" s="11"/>
    </row>
    <row r="3875" spans="6:28">
      <c r="F3875" s="11"/>
      <c r="M3875" s="11"/>
      <c r="S3875" s="11"/>
      <c r="Z3875" s="11"/>
      <c r="AA3875" s="11"/>
      <c r="AB3875" s="11"/>
    </row>
    <row r="3876" spans="6:28">
      <c r="F3876" s="11"/>
      <c r="M3876" s="11"/>
      <c r="S3876" s="11"/>
      <c r="Z3876" s="11"/>
      <c r="AA3876" s="11"/>
      <c r="AB3876" s="11"/>
    </row>
    <row r="3877" spans="6:28">
      <c r="F3877" s="11"/>
      <c r="M3877" s="11"/>
      <c r="S3877" s="11"/>
      <c r="Z3877" s="11"/>
      <c r="AA3877" s="11"/>
      <c r="AB3877" s="11"/>
    </row>
    <row r="3878" spans="6:28">
      <c r="F3878" s="11"/>
      <c r="M3878" s="11"/>
      <c r="S3878" s="11"/>
      <c r="Z3878" s="11"/>
      <c r="AA3878" s="11"/>
      <c r="AB3878" s="11"/>
    </row>
    <row r="3879" spans="6:28">
      <c r="F3879" s="11"/>
      <c r="M3879" s="11"/>
      <c r="S3879" s="11"/>
      <c r="Z3879" s="11"/>
      <c r="AA3879" s="11"/>
      <c r="AB3879" s="11"/>
    </row>
    <row r="3880" spans="6:28">
      <c r="F3880" s="11"/>
      <c r="M3880" s="11"/>
      <c r="S3880" s="11"/>
      <c r="Z3880" s="11"/>
      <c r="AA3880" s="11"/>
      <c r="AB3880" s="11"/>
    </row>
    <row r="3881" spans="6:28">
      <c r="F3881" s="11"/>
      <c r="M3881" s="11"/>
      <c r="S3881" s="11"/>
      <c r="Z3881" s="11"/>
      <c r="AA3881" s="11"/>
      <c r="AB3881" s="11"/>
    </row>
    <row r="3882" spans="6:28">
      <c r="F3882" s="11"/>
      <c r="M3882" s="11"/>
      <c r="S3882" s="11"/>
      <c r="Z3882" s="11"/>
      <c r="AA3882" s="11"/>
      <c r="AB3882" s="11"/>
    </row>
    <row r="3883" spans="6:28">
      <c r="F3883" s="11"/>
      <c r="M3883" s="11"/>
      <c r="S3883" s="11"/>
      <c r="Z3883" s="11"/>
      <c r="AA3883" s="11"/>
      <c r="AB3883" s="11"/>
    </row>
    <row r="3884" spans="6:28">
      <c r="F3884" s="11"/>
      <c r="M3884" s="11"/>
      <c r="S3884" s="11"/>
      <c r="Z3884" s="11"/>
      <c r="AA3884" s="11"/>
      <c r="AB3884" s="11"/>
    </row>
    <row r="3885" spans="6:28">
      <c r="F3885" s="11"/>
      <c r="M3885" s="11"/>
      <c r="S3885" s="11"/>
      <c r="Z3885" s="11"/>
      <c r="AA3885" s="11"/>
      <c r="AB3885" s="11"/>
    </row>
    <row r="3886" spans="6:28">
      <c r="F3886" s="11"/>
      <c r="M3886" s="11"/>
      <c r="S3886" s="11"/>
      <c r="Z3886" s="11"/>
      <c r="AA3886" s="11"/>
      <c r="AB3886" s="11"/>
    </row>
    <row r="3887" spans="6:28">
      <c r="F3887" s="11"/>
      <c r="M3887" s="11"/>
      <c r="S3887" s="11"/>
      <c r="Z3887" s="11"/>
      <c r="AA3887" s="11"/>
      <c r="AB3887" s="11"/>
    </row>
    <row r="3888" spans="6:28">
      <c r="F3888" s="11"/>
      <c r="M3888" s="11"/>
      <c r="S3888" s="11"/>
      <c r="Z3888" s="11"/>
      <c r="AA3888" s="11"/>
      <c r="AB3888" s="11"/>
    </row>
    <row r="3889" spans="6:28">
      <c r="F3889" s="11"/>
      <c r="M3889" s="11"/>
      <c r="S3889" s="11"/>
      <c r="Z3889" s="11"/>
      <c r="AA3889" s="11"/>
      <c r="AB3889" s="11"/>
    </row>
    <row r="3890" spans="6:28">
      <c r="F3890" s="11"/>
      <c r="M3890" s="11"/>
      <c r="S3890" s="11"/>
      <c r="Z3890" s="11"/>
      <c r="AA3890" s="11"/>
      <c r="AB3890" s="11"/>
    </row>
    <row r="3891" spans="6:28">
      <c r="F3891" s="11"/>
      <c r="M3891" s="11"/>
      <c r="S3891" s="11"/>
      <c r="Z3891" s="11"/>
      <c r="AA3891" s="11"/>
      <c r="AB3891" s="11"/>
    </row>
    <row r="3892" spans="6:28">
      <c r="F3892" s="11"/>
      <c r="M3892" s="11"/>
      <c r="S3892" s="11"/>
      <c r="Z3892" s="11"/>
      <c r="AA3892" s="11"/>
      <c r="AB3892" s="11"/>
    </row>
    <row r="3893" spans="6:28">
      <c r="F3893" s="11"/>
      <c r="M3893" s="11"/>
      <c r="S3893" s="11"/>
      <c r="Z3893" s="11"/>
      <c r="AA3893" s="11"/>
      <c r="AB3893" s="11"/>
    </row>
    <row r="3894" spans="6:28">
      <c r="F3894" s="11"/>
      <c r="M3894" s="11"/>
      <c r="S3894" s="11"/>
      <c r="Z3894" s="11"/>
      <c r="AA3894" s="11"/>
      <c r="AB3894" s="11"/>
    </row>
    <row r="3895" spans="6:28">
      <c r="F3895" s="11"/>
      <c r="M3895" s="11"/>
      <c r="S3895" s="11"/>
      <c r="Z3895" s="11"/>
      <c r="AA3895" s="11"/>
      <c r="AB3895" s="11"/>
    </row>
    <row r="3896" spans="6:28">
      <c r="F3896" s="11"/>
      <c r="M3896" s="11"/>
      <c r="S3896" s="11"/>
      <c r="Z3896" s="11"/>
      <c r="AA3896" s="11"/>
      <c r="AB3896" s="11"/>
    </row>
    <row r="3897" spans="6:28">
      <c r="F3897" s="11"/>
      <c r="M3897" s="11"/>
      <c r="S3897" s="11"/>
      <c r="Z3897" s="11"/>
      <c r="AA3897" s="11"/>
      <c r="AB3897" s="11"/>
    </row>
    <row r="3898" spans="6:28">
      <c r="F3898" s="11"/>
      <c r="M3898" s="11"/>
      <c r="S3898" s="11"/>
      <c r="Z3898" s="11"/>
      <c r="AA3898" s="11"/>
      <c r="AB3898" s="11"/>
    </row>
    <row r="3899" spans="6:28">
      <c r="F3899" s="11"/>
      <c r="M3899" s="11"/>
      <c r="S3899" s="11"/>
      <c r="Z3899" s="11"/>
      <c r="AA3899" s="11"/>
      <c r="AB3899" s="11"/>
    </row>
    <row r="3900" spans="6:28">
      <c r="F3900" s="11"/>
      <c r="M3900" s="11"/>
      <c r="S3900" s="11"/>
      <c r="Z3900" s="11"/>
      <c r="AA3900" s="11"/>
      <c r="AB3900" s="11"/>
    </row>
    <row r="3901" spans="6:28">
      <c r="F3901" s="11"/>
      <c r="M3901" s="11"/>
      <c r="S3901" s="11"/>
      <c r="Z3901" s="11"/>
      <c r="AA3901" s="11"/>
      <c r="AB3901" s="11"/>
    </row>
    <row r="3902" spans="6:28">
      <c r="F3902" s="11"/>
      <c r="M3902" s="11"/>
      <c r="S3902" s="11"/>
      <c r="Z3902" s="11"/>
      <c r="AA3902" s="11"/>
      <c r="AB3902" s="11"/>
    </row>
    <row r="3903" spans="6:28">
      <c r="F3903" s="11"/>
      <c r="M3903" s="11"/>
      <c r="S3903" s="11"/>
      <c r="Z3903" s="11"/>
      <c r="AA3903" s="11"/>
      <c r="AB3903" s="11"/>
    </row>
    <row r="3904" spans="6:28">
      <c r="F3904" s="11"/>
      <c r="M3904" s="11"/>
      <c r="S3904" s="11"/>
      <c r="Z3904" s="11"/>
      <c r="AA3904" s="11"/>
      <c r="AB3904" s="11"/>
    </row>
    <row r="3905" spans="6:28">
      <c r="F3905" s="11"/>
      <c r="M3905" s="11"/>
      <c r="S3905" s="11"/>
      <c r="Z3905" s="11"/>
      <c r="AA3905" s="11"/>
      <c r="AB3905" s="11"/>
    </row>
    <row r="3906" spans="6:28">
      <c r="F3906" s="11"/>
      <c r="M3906" s="11"/>
      <c r="S3906" s="11"/>
      <c r="Z3906" s="11"/>
      <c r="AA3906" s="11"/>
      <c r="AB3906" s="11"/>
    </row>
    <row r="3907" spans="6:28">
      <c r="F3907" s="11"/>
      <c r="M3907" s="11"/>
      <c r="S3907" s="11"/>
      <c r="Z3907" s="11"/>
      <c r="AA3907" s="11"/>
      <c r="AB3907" s="11"/>
    </row>
    <row r="3908" spans="6:28">
      <c r="F3908" s="11"/>
      <c r="M3908" s="11"/>
      <c r="S3908" s="11"/>
      <c r="Z3908" s="11"/>
      <c r="AA3908" s="11"/>
      <c r="AB3908" s="11"/>
    </row>
    <row r="3909" spans="6:28">
      <c r="F3909" s="11"/>
      <c r="M3909" s="11"/>
      <c r="S3909" s="11"/>
      <c r="Z3909" s="11"/>
      <c r="AA3909" s="11"/>
      <c r="AB3909" s="11"/>
    </row>
    <row r="3910" spans="6:28">
      <c r="F3910" s="11"/>
      <c r="M3910" s="11"/>
      <c r="S3910" s="11"/>
      <c r="Z3910" s="11"/>
      <c r="AA3910" s="11"/>
      <c r="AB3910" s="11"/>
    </row>
    <row r="3911" spans="6:28">
      <c r="F3911" s="11"/>
      <c r="M3911" s="11"/>
      <c r="S3911" s="11"/>
      <c r="Z3911" s="11"/>
      <c r="AA3911" s="11"/>
      <c r="AB3911" s="11"/>
    </row>
    <row r="3912" spans="6:28">
      <c r="F3912" s="11"/>
      <c r="M3912" s="11"/>
      <c r="S3912" s="11"/>
      <c r="Z3912" s="11"/>
      <c r="AA3912" s="11"/>
      <c r="AB3912" s="11"/>
    </row>
    <row r="3913" spans="6:28">
      <c r="F3913" s="11"/>
      <c r="M3913" s="11"/>
      <c r="S3913" s="11"/>
      <c r="Z3913" s="11"/>
      <c r="AA3913" s="11"/>
      <c r="AB3913" s="11"/>
    </row>
    <row r="3914" spans="6:28">
      <c r="F3914" s="11"/>
      <c r="M3914" s="11"/>
      <c r="S3914" s="11"/>
      <c r="Z3914" s="11"/>
      <c r="AA3914" s="11"/>
      <c r="AB3914" s="11"/>
    </row>
    <row r="3915" spans="6:28">
      <c r="F3915" s="11"/>
      <c r="M3915" s="11"/>
      <c r="S3915" s="11"/>
      <c r="Z3915" s="11"/>
      <c r="AA3915" s="11"/>
      <c r="AB3915" s="11"/>
    </row>
    <row r="3916" spans="6:28">
      <c r="F3916" s="11"/>
      <c r="M3916" s="11"/>
      <c r="S3916" s="11"/>
      <c r="Z3916" s="11"/>
      <c r="AA3916" s="11"/>
      <c r="AB3916" s="11"/>
    </row>
    <row r="3917" spans="6:28">
      <c r="F3917" s="11"/>
      <c r="M3917" s="11"/>
      <c r="S3917" s="11"/>
      <c r="Z3917" s="11"/>
      <c r="AA3917" s="11"/>
      <c r="AB3917" s="11"/>
    </row>
    <row r="3918" spans="6:28">
      <c r="F3918" s="11"/>
      <c r="M3918" s="11"/>
      <c r="S3918" s="11"/>
      <c r="Z3918" s="11"/>
      <c r="AA3918" s="11"/>
      <c r="AB3918" s="11"/>
    </row>
    <row r="3919" spans="6:28">
      <c r="F3919" s="11"/>
      <c r="M3919" s="11"/>
      <c r="S3919" s="11"/>
      <c r="Z3919" s="11"/>
      <c r="AA3919" s="11"/>
      <c r="AB3919" s="11"/>
    </row>
    <row r="3920" spans="6:28">
      <c r="F3920" s="11"/>
      <c r="M3920" s="11"/>
      <c r="S3920" s="11"/>
      <c r="Z3920" s="11"/>
      <c r="AA3920" s="11"/>
      <c r="AB3920" s="11"/>
    </row>
    <row r="3921" spans="6:28">
      <c r="F3921" s="11"/>
      <c r="M3921" s="11"/>
      <c r="S3921" s="11"/>
      <c r="Z3921" s="11"/>
      <c r="AA3921" s="11"/>
      <c r="AB3921" s="11"/>
    </row>
    <row r="3922" spans="6:28">
      <c r="F3922" s="11"/>
      <c r="M3922" s="11"/>
      <c r="S3922" s="11"/>
      <c r="Z3922" s="11"/>
      <c r="AA3922" s="11"/>
      <c r="AB3922" s="11"/>
    </row>
    <row r="3923" spans="6:28">
      <c r="F3923" s="11"/>
      <c r="M3923" s="11"/>
      <c r="S3923" s="11"/>
      <c r="Z3923" s="11"/>
      <c r="AA3923" s="11"/>
      <c r="AB3923" s="11"/>
    </row>
    <row r="3924" spans="6:28">
      <c r="F3924" s="11"/>
      <c r="M3924" s="11"/>
      <c r="S3924" s="11"/>
      <c r="Z3924" s="11"/>
      <c r="AA3924" s="11"/>
      <c r="AB3924" s="11"/>
    </row>
    <row r="3925" spans="6:28">
      <c r="F3925" s="11"/>
      <c r="M3925" s="11"/>
      <c r="S3925" s="11"/>
      <c r="Z3925" s="11"/>
      <c r="AA3925" s="11"/>
      <c r="AB3925" s="11"/>
    </row>
    <row r="3926" spans="6:28">
      <c r="F3926" s="11"/>
      <c r="M3926" s="11"/>
      <c r="S3926" s="11"/>
      <c r="Z3926" s="11"/>
      <c r="AA3926" s="11"/>
      <c r="AB3926" s="11"/>
    </row>
    <row r="3927" spans="6:28">
      <c r="F3927" s="11"/>
      <c r="M3927" s="11"/>
      <c r="S3927" s="11"/>
      <c r="Z3927" s="11"/>
      <c r="AA3927" s="11"/>
      <c r="AB3927" s="11"/>
    </row>
    <row r="3928" spans="6:28">
      <c r="F3928" s="11"/>
      <c r="M3928" s="11"/>
      <c r="S3928" s="11"/>
      <c r="Z3928" s="11"/>
      <c r="AA3928" s="11"/>
      <c r="AB3928" s="11"/>
    </row>
    <row r="3929" spans="6:28">
      <c r="F3929" s="11"/>
      <c r="M3929" s="11"/>
      <c r="S3929" s="11"/>
      <c r="Z3929" s="11"/>
      <c r="AA3929" s="11"/>
      <c r="AB3929" s="11"/>
    </row>
    <row r="3930" spans="6:28">
      <c r="F3930" s="11"/>
      <c r="M3930" s="11"/>
      <c r="S3930" s="11"/>
      <c r="Z3930" s="11"/>
      <c r="AA3930" s="11"/>
      <c r="AB3930" s="11"/>
    </row>
    <row r="3931" spans="6:28">
      <c r="F3931" s="11"/>
      <c r="M3931" s="11"/>
      <c r="S3931" s="11"/>
      <c r="Z3931" s="11"/>
      <c r="AA3931" s="11"/>
      <c r="AB3931" s="11"/>
    </row>
    <row r="3932" spans="6:28">
      <c r="F3932" s="11"/>
      <c r="M3932" s="11"/>
      <c r="S3932" s="11"/>
      <c r="Z3932" s="11"/>
      <c r="AA3932" s="11"/>
      <c r="AB3932" s="11"/>
    </row>
    <row r="3933" spans="6:28">
      <c r="F3933" s="11"/>
      <c r="M3933" s="11"/>
      <c r="S3933" s="11"/>
      <c r="Z3933" s="11"/>
      <c r="AA3933" s="11"/>
      <c r="AB3933" s="11"/>
    </row>
    <row r="3934" spans="6:28">
      <c r="F3934" s="11"/>
      <c r="M3934" s="11"/>
      <c r="S3934" s="11"/>
      <c r="Z3934" s="11"/>
      <c r="AA3934" s="11"/>
      <c r="AB3934" s="11"/>
    </row>
    <row r="3935" spans="6:28">
      <c r="F3935" s="11"/>
      <c r="M3935" s="11"/>
      <c r="S3935" s="11"/>
      <c r="Z3935" s="11"/>
      <c r="AA3935" s="11"/>
      <c r="AB3935" s="11"/>
    </row>
    <row r="3936" spans="6:28">
      <c r="F3936" s="11"/>
      <c r="M3936" s="11"/>
      <c r="S3936" s="11"/>
      <c r="Z3936" s="11"/>
      <c r="AA3936" s="11"/>
      <c r="AB3936" s="11"/>
    </row>
    <row r="3937" spans="6:28">
      <c r="F3937" s="11"/>
      <c r="M3937" s="11"/>
      <c r="S3937" s="11"/>
      <c r="Z3937" s="11"/>
      <c r="AA3937" s="11"/>
      <c r="AB3937" s="11"/>
    </row>
    <row r="3938" spans="6:28">
      <c r="F3938" s="11"/>
      <c r="M3938" s="11"/>
      <c r="S3938" s="11"/>
      <c r="Z3938" s="11"/>
      <c r="AA3938" s="11"/>
      <c r="AB3938" s="11"/>
    </row>
    <row r="3939" spans="6:28">
      <c r="F3939" s="11"/>
      <c r="M3939" s="11"/>
      <c r="S3939" s="11"/>
      <c r="Z3939" s="11"/>
      <c r="AA3939" s="11"/>
      <c r="AB3939" s="11"/>
    </row>
    <row r="3940" spans="6:28">
      <c r="F3940" s="11"/>
      <c r="M3940" s="11"/>
      <c r="S3940" s="11"/>
      <c r="Z3940" s="11"/>
      <c r="AA3940" s="11"/>
      <c r="AB3940" s="11"/>
    </row>
    <row r="3941" spans="6:28">
      <c r="F3941" s="11"/>
      <c r="M3941" s="11"/>
      <c r="S3941" s="11"/>
      <c r="Z3941" s="11"/>
      <c r="AA3941" s="11"/>
      <c r="AB3941" s="11"/>
    </row>
    <row r="3942" spans="6:28">
      <c r="F3942" s="11"/>
      <c r="M3942" s="11"/>
      <c r="S3942" s="11"/>
      <c r="Z3942" s="11"/>
      <c r="AA3942" s="11"/>
      <c r="AB3942" s="11"/>
    </row>
    <row r="3943" spans="6:28">
      <c r="F3943" s="11"/>
      <c r="M3943" s="11"/>
      <c r="S3943" s="11"/>
      <c r="Z3943" s="11"/>
      <c r="AA3943" s="11"/>
      <c r="AB3943" s="11"/>
    </row>
    <row r="3944" spans="6:28">
      <c r="F3944" s="11"/>
      <c r="M3944" s="11"/>
      <c r="S3944" s="11"/>
      <c r="Z3944" s="11"/>
      <c r="AA3944" s="11"/>
      <c r="AB3944" s="11"/>
    </row>
    <row r="3945" spans="6:28">
      <c r="F3945" s="11"/>
      <c r="M3945" s="11"/>
      <c r="S3945" s="11"/>
      <c r="Z3945" s="11"/>
      <c r="AA3945" s="11"/>
      <c r="AB3945" s="11"/>
    </row>
    <row r="3946" spans="6:28">
      <c r="F3946" s="11"/>
      <c r="M3946" s="11"/>
      <c r="S3946" s="11"/>
      <c r="Z3946" s="11"/>
      <c r="AA3946" s="11"/>
      <c r="AB3946" s="11"/>
    </row>
    <row r="3947" spans="6:28">
      <c r="F3947" s="11"/>
      <c r="M3947" s="11"/>
      <c r="S3947" s="11"/>
      <c r="Z3947" s="11"/>
      <c r="AA3947" s="11"/>
      <c r="AB3947" s="11"/>
    </row>
    <row r="3948" spans="6:28">
      <c r="F3948" s="11"/>
      <c r="M3948" s="11"/>
      <c r="S3948" s="11"/>
      <c r="Z3948" s="11"/>
      <c r="AA3948" s="11"/>
      <c r="AB3948" s="11"/>
    </row>
    <row r="3949" spans="6:28">
      <c r="F3949" s="11"/>
      <c r="M3949" s="11"/>
      <c r="S3949" s="11"/>
      <c r="Z3949" s="11"/>
      <c r="AA3949" s="11"/>
      <c r="AB3949" s="11"/>
    </row>
    <row r="3950" spans="6:28">
      <c r="F3950" s="11"/>
      <c r="M3950" s="11"/>
      <c r="S3950" s="11"/>
      <c r="Z3950" s="11"/>
      <c r="AA3950" s="11"/>
      <c r="AB3950" s="11"/>
    </row>
    <row r="3951" spans="6:28">
      <c r="F3951" s="11"/>
      <c r="M3951" s="11"/>
      <c r="S3951" s="11"/>
      <c r="Z3951" s="11"/>
      <c r="AA3951" s="11"/>
      <c r="AB3951" s="11"/>
    </row>
    <row r="3952" spans="6:28">
      <c r="F3952" s="11"/>
      <c r="M3952" s="11"/>
      <c r="S3952" s="11"/>
      <c r="Z3952" s="11"/>
      <c r="AA3952" s="11"/>
      <c r="AB3952" s="11"/>
    </row>
    <row r="3953" spans="6:28">
      <c r="F3953" s="11"/>
      <c r="M3953" s="11"/>
      <c r="S3953" s="11"/>
      <c r="Z3953" s="11"/>
      <c r="AA3953" s="11"/>
      <c r="AB3953" s="11"/>
    </row>
    <row r="3954" spans="6:28">
      <c r="F3954" s="11"/>
      <c r="M3954" s="11"/>
      <c r="S3954" s="11"/>
      <c r="Z3954" s="11"/>
      <c r="AA3954" s="11"/>
      <c r="AB3954" s="11"/>
    </row>
    <row r="3955" spans="6:28">
      <c r="F3955" s="11"/>
      <c r="M3955" s="11"/>
      <c r="S3955" s="11"/>
      <c r="Z3955" s="11"/>
      <c r="AA3955" s="11"/>
      <c r="AB3955" s="11"/>
    </row>
    <row r="3956" spans="6:28">
      <c r="F3956" s="11"/>
      <c r="M3956" s="11"/>
      <c r="S3956" s="11"/>
      <c r="Z3956" s="11"/>
      <c r="AA3956" s="11"/>
      <c r="AB3956" s="11"/>
    </row>
    <row r="3957" spans="6:28">
      <c r="F3957" s="11"/>
      <c r="M3957" s="11"/>
      <c r="S3957" s="11"/>
      <c r="Z3957" s="11"/>
      <c r="AA3957" s="11"/>
      <c r="AB3957" s="11"/>
    </row>
    <row r="3958" spans="6:28">
      <c r="F3958" s="11"/>
      <c r="M3958" s="11"/>
      <c r="S3958" s="11"/>
      <c r="Z3958" s="11"/>
      <c r="AA3958" s="11"/>
      <c r="AB3958" s="11"/>
    </row>
    <row r="3959" spans="6:28">
      <c r="F3959" s="11"/>
      <c r="M3959" s="11"/>
      <c r="S3959" s="11"/>
      <c r="Z3959" s="11"/>
      <c r="AA3959" s="11"/>
      <c r="AB3959" s="11"/>
    </row>
    <row r="3960" spans="6:28">
      <c r="F3960" s="11"/>
      <c r="M3960" s="11"/>
      <c r="S3960" s="11"/>
      <c r="Z3960" s="11"/>
      <c r="AA3960" s="11"/>
      <c r="AB3960" s="11"/>
    </row>
    <row r="3961" spans="6:28">
      <c r="F3961" s="11"/>
      <c r="M3961" s="11"/>
      <c r="S3961" s="11"/>
      <c r="Z3961" s="11"/>
      <c r="AA3961" s="11"/>
      <c r="AB3961" s="11"/>
    </row>
    <row r="3962" spans="6:28">
      <c r="F3962" s="11"/>
      <c r="M3962" s="11"/>
      <c r="S3962" s="11"/>
      <c r="Z3962" s="11"/>
      <c r="AA3962" s="11"/>
      <c r="AB3962" s="11"/>
    </row>
    <row r="3963" spans="6:28">
      <c r="F3963" s="11"/>
      <c r="M3963" s="11"/>
      <c r="S3963" s="11"/>
      <c r="Z3963" s="11"/>
      <c r="AA3963" s="11"/>
      <c r="AB3963" s="11"/>
    </row>
    <row r="3964" spans="6:28">
      <c r="F3964" s="11"/>
      <c r="M3964" s="11"/>
      <c r="S3964" s="11"/>
      <c r="Z3964" s="11"/>
      <c r="AA3964" s="11"/>
      <c r="AB3964" s="11"/>
    </row>
    <row r="3965" spans="6:28">
      <c r="F3965" s="11"/>
      <c r="M3965" s="11"/>
      <c r="S3965" s="11"/>
      <c r="Z3965" s="11"/>
      <c r="AA3965" s="11"/>
      <c r="AB3965" s="11"/>
    </row>
    <row r="3966" spans="6:28">
      <c r="F3966" s="11"/>
      <c r="M3966" s="11"/>
      <c r="S3966" s="11"/>
      <c r="Z3966" s="11"/>
      <c r="AA3966" s="11"/>
      <c r="AB3966" s="11"/>
    </row>
    <row r="3967" spans="6:28">
      <c r="F3967" s="11"/>
      <c r="M3967" s="11"/>
      <c r="S3967" s="11"/>
      <c r="Z3967" s="11"/>
      <c r="AA3967" s="11"/>
      <c r="AB3967" s="11"/>
    </row>
    <row r="3968" spans="6:28">
      <c r="F3968" s="11"/>
      <c r="M3968" s="11"/>
      <c r="S3968" s="11"/>
      <c r="Z3968" s="11"/>
      <c r="AA3968" s="11"/>
      <c r="AB3968" s="11"/>
    </row>
    <row r="3969" spans="6:28">
      <c r="F3969" s="11"/>
      <c r="M3969" s="11"/>
      <c r="S3969" s="11"/>
      <c r="Z3969" s="11"/>
      <c r="AA3969" s="11"/>
      <c r="AB3969" s="11"/>
    </row>
    <row r="3970" spans="6:28">
      <c r="F3970" s="11"/>
      <c r="M3970" s="11"/>
      <c r="S3970" s="11"/>
      <c r="Z3970" s="11"/>
      <c r="AA3970" s="11"/>
      <c r="AB3970" s="11"/>
    </row>
    <row r="3971" spans="6:28">
      <c r="F3971" s="11"/>
      <c r="M3971" s="11"/>
      <c r="S3971" s="11"/>
      <c r="Z3971" s="11"/>
      <c r="AA3971" s="11"/>
      <c r="AB3971" s="11"/>
    </row>
    <row r="3972" spans="6:28">
      <c r="F3972" s="11"/>
      <c r="M3972" s="11"/>
      <c r="S3972" s="11"/>
      <c r="Z3972" s="11"/>
      <c r="AA3972" s="11"/>
      <c r="AB3972" s="11"/>
    </row>
    <row r="3973" spans="6:28">
      <c r="F3973" s="11"/>
      <c r="M3973" s="11"/>
      <c r="S3973" s="11"/>
      <c r="Z3973" s="11"/>
      <c r="AA3973" s="11"/>
      <c r="AB3973" s="11"/>
    </row>
    <row r="3974" spans="6:28">
      <c r="F3974" s="11"/>
      <c r="M3974" s="11"/>
      <c r="S3974" s="11"/>
      <c r="Z3974" s="11"/>
      <c r="AA3974" s="11"/>
      <c r="AB3974" s="11"/>
    </row>
    <row r="3975" spans="6:28">
      <c r="F3975" s="11"/>
      <c r="M3975" s="11"/>
      <c r="S3975" s="11"/>
      <c r="Z3975" s="11"/>
      <c r="AA3975" s="11"/>
      <c r="AB3975" s="11"/>
    </row>
    <row r="3976" spans="6:28">
      <c r="F3976" s="11"/>
      <c r="M3976" s="11"/>
      <c r="S3976" s="11"/>
      <c r="Z3976" s="11"/>
      <c r="AA3976" s="11"/>
      <c r="AB3976" s="11"/>
    </row>
    <row r="3977" spans="6:28">
      <c r="F3977" s="11"/>
      <c r="M3977" s="11"/>
      <c r="S3977" s="11"/>
      <c r="Z3977" s="11"/>
      <c r="AA3977" s="11"/>
      <c r="AB3977" s="11"/>
    </row>
    <row r="3978" spans="6:28">
      <c r="F3978" s="11"/>
      <c r="M3978" s="11"/>
      <c r="S3978" s="11"/>
      <c r="Z3978" s="11"/>
      <c r="AA3978" s="11"/>
      <c r="AB3978" s="11"/>
    </row>
    <row r="3979" spans="6:28">
      <c r="F3979" s="11"/>
      <c r="M3979" s="11"/>
      <c r="S3979" s="11"/>
      <c r="Z3979" s="11"/>
      <c r="AA3979" s="11"/>
      <c r="AB3979" s="11"/>
    </row>
    <row r="3980" spans="6:28">
      <c r="F3980" s="11"/>
      <c r="M3980" s="11"/>
      <c r="S3980" s="11"/>
      <c r="Z3980" s="11"/>
      <c r="AA3980" s="11"/>
      <c r="AB3980" s="11"/>
    </row>
    <row r="3981" spans="6:28">
      <c r="F3981" s="11"/>
      <c r="M3981" s="11"/>
      <c r="S3981" s="11"/>
      <c r="Z3981" s="11"/>
      <c r="AA3981" s="11"/>
      <c r="AB3981" s="11"/>
    </row>
    <row r="3982" spans="6:28">
      <c r="F3982" s="11"/>
      <c r="M3982" s="11"/>
      <c r="S3982" s="11"/>
      <c r="Z3982" s="11"/>
      <c r="AA3982" s="11"/>
      <c r="AB3982" s="11"/>
    </row>
    <row r="3983" spans="6:28">
      <c r="F3983" s="11"/>
      <c r="M3983" s="11"/>
      <c r="S3983" s="11"/>
      <c r="Z3983" s="11"/>
      <c r="AA3983" s="11"/>
      <c r="AB3983" s="11"/>
    </row>
    <row r="3984" spans="6:28">
      <c r="F3984" s="11"/>
      <c r="M3984" s="11"/>
      <c r="S3984" s="11"/>
      <c r="Z3984" s="11"/>
      <c r="AA3984" s="11"/>
      <c r="AB3984" s="11"/>
    </row>
    <row r="3985" spans="6:28">
      <c r="F3985" s="11"/>
      <c r="M3985" s="11"/>
      <c r="S3985" s="11"/>
      <c r="Z3985" s="11"/>
      <c r="AA3985" s="11"/>
      <c r="AB3985" s="11"/>
    </row>
    <row r="3986" spans="6:28">
      <c r="F3986" s="11"/>
      <c r="M3986" s="11"/>
      <c r="S3986" s="11"/>
      <c r="Z3986" s="11"/>
      <c r="AA3986" s="11"/>
      <c r="AB3986" s="11"/>
    </row>
    <row r="3987" spans="6:28">
      <c r="F3987" s="11"/>
      <c r="M3987" s="11"/>
      <c r="S3987" s="11"/>
      <c r="Z3987" s="11"/>
      <c r="AA3987" s="11"/>
      <c r="AB3987" s="11"/>
    </row>
    <row r="3988" spans="6:28">
      <c r="F3988" s="11"/>
      <c r="M3988" s="11"/>
      <c r="S3988" s="11"/>
      <c r="Z3988" s="11"/>
      <c r="AA3988" s="11"/>
      <c r="AB3988" s="11"/>
    </row>
    <row r="3989" spans="6:28">
      <c r="F3989" s="11"/>
      <c r="M3989" s="11"/>
      <c r="S3989" s="11"/>
      <c r="Z3989" s="11"/>
      <c r="AA3989" s="11"/>
      <c r="AB3989" s="11"/>
    </row>
    <row r="3990" spans="6:28">
      <c r="F3990" s="11"/>
      <c r="M3990" s="11"/>
      <c r="S3990" s="11"/>
      <c r="Z3990" s="11"/>
      <c r="AA3990" s="11"/>
      <c r="AB3990" s="11"/>
    </row>
    <row r="3991" spans="6:28">
      <c r="F3991" s="11"/>
      <c r="M3991" s="11"/>
      <c r="S3991" s="11"/>
      <c r="Z3991" s="11"/>
      <c r="AA3991" s="11"/>
      <c r="AB3991" s="11"/>
    </row>
    <row r="3992" spans="6:28">
      <c r="F3992" s="11"/>
      <c r="M3992" s="11"/>
      <c r="S3992" s="11"/>
      <c r="Z3992" s="11"/>
      <c r="AA3992" s="11"/>
      <c r="AB3992" s="11"/>
    </row>
    <row r="3993" spans="6:28">
      <c r="F3993" s="11"/>
      <c r="M3993" s="11"/>
      <c r="S3993" s="11"/>
      <c r="Z3993" s="11"/>
      <c r="AA3993" s="11"/>
      <c r="AB3993" s="11"/>
    </row>
    <row r="3994" spans="6:28">
      <c r="F3994" s="11"/>
      <c r="M3994" s="11"/>
      <c r="S3994" s="11"/>
      <c r="Z3994" s="11"/>
      <c r="AA3994" s="11"/>
      <c r="AB3994" s="11"/>
    </row>
    <row r="3995" spans="6:28">
      <c r="F3995" s="11"/>
      <c r="M3995" s="11"/>
      <c r="S3995" s="11"/>
      <c r="Z3995" s="11"/>
      <c r="AA3995" s="11"/>
      <c r="AB3995" s="11"/>
    </row>
    <row r="3996" spans="6:28">
      <c r="F3996" s="11"/>
      <c r="M3996" s="11"/>
      <c r="S3996" s="11"/>
      <c r="Z3996" s="11"/>
      <c r="AA3996" s="11"/>
      <c r="AB3996" s="11"/>
    </row>
    <row r="3997" spans="6:28">
      <c r="F3997" s="11"/>
      <c r="M3997" s="11"/>
      <c r="S3997" s="11"/>
      <c r="Z3997" s="11"/>
      <c r="AA3997" s="11"/>
      <c r="AB3997" s="11"/>
    </row>
    <row r="3998" spans="6:28">
      <c r="F3998" s="11"/>
      <c r="M3998" s="11"/>
      <c r="S3998" s="11"/>
      <c r="Z3998" s="11"/>
      <c r="AA3998" s="11"/>
      <c r="AB3998" s="11"/>
    </row>
    <row r="3999" spans="6:28">
      <c r="F3999" s="11"/>
      <c r="M3999" s="11"/>
      <c r="S3999" s="11"/>
      <c r="Z3999" s="11"/>
      <c r="AA3999" s="11"/>
      <c r="AB3999" s="11"/>
    </row>
    <row r="4000" spans="6:28">
      <c r="F4000" s="11"/>
      <c r="M4000" s="11"/>
      <c r="S4000" s="11"/>
      <c r="Z4000" s="11"/>
      <c r="AA4000" s="11"/>
      <c r="AB4000" s="11"/>
    </row>
    <row r="4001" spans="6:28">
      <c r="F4001" s="11"/>
      <c r="M4001" s="11"/>
      <c r="S4001" s="11"/>
      <c r="Z4001" s="11"/>
      <c r="AA4001" s="11"/>
      <c r="AB4001" s="11"/>
    </row>
    <row r="4002" spans="6:28">
      <c r="F4002" s="11"/>
      <c r="M4002" s="11"/>
      <c r="S4002" s="11"/>
      <c r="Z4002" s="11"/>
      <c r="AA4002" s="11"/>
      <c r="AB4002" s="11"/>
    </row>
    <row r="4003" spans="6:28">
      <c r="F4003" s="11"/>
      <c r="M4003" s="11"/>
      <c r="S4003" s="11"/>
      <c r="Z4003" s="11"/>
      <c r="AA4003" s="11"/>
      <c r="AB4003" s="11"/>
    </row>
    <row r="4004" spans="6:28">
      <c r="F4004" s="11"/>
      <c r="M4004" s="11"/>
      <c r="S4004" s="11"/>
      <c r="Z4004" s="11"/>
      <c r="AA4004" s="11"/>
      <c r="AB4004" s="11"/>
    </row>
    <row r="4005" spans="6:28">
      <c r="F4005" s="11"/>
      <c r="M4005" s="11"/>
      <c r="S4005" s="11"/>
      <c r="Z4005" s="11"/>
      <c r="AA4005" s="11"/>
      <c r="AB4005" s="11"/>
    </row>
    <row r="4006" spans="6:28">
      <c r="F4006" s="11"/>
      <c r="M4006" s="11"/>
      <c r="S4006" s="11"/>
      <c r="Z4006" s="11"/>
      <c r="AA4006" s="11"/>
      <c r="AB4006" s="11"/>
    </row>
    <row r="4007" spans="6:28">
      <c r="F4007" s="11"/>
      <c r="M4007" s="11"/>
      <c r="S4007" s="11"/>
      <c r="Z4007" s="11"/>
      <c r="AA4007" s="11"/>
      <c r="AB4007" s="11"/>
    </row>
    <row r="4008" spans="6:28">
      <c r="F4008" s="11"/>
      <c r="M4008" s="11"/>
      <c r="S4008" s="11"/>
      <c r="Z4008" s="11"/>
      <c r="AA4008" s="11"/>
      <c r="AB4008" s="11"/>
    </row>
    <row r="4009" spans="6:28">
      <c r="F4009" s="11"/>
      <c r="M4009" s="11"/>
      <c r="S4009" s="11"/>
      <c r="Z4009" s="11"/>
      <c r="AA4009" s="11"/>
      <c r="AB4009" s="11"/>
    </row>
    <row r="4010" spans="6:28">
      <c r="F4010" s="11"/>
      <c r="M4010" s="11"/>
      <c r="S4010" s="11"/>
      <c r="Z4010" s="11"/>
      <c r="AA4010" s="11"/>
      <c r="AB4010" s="11"/>
    </row>
    <row r="4011" spans="6:28">
      <c r="F4011" s="11"/>
      <c r="M4011" s="11"/>
      <c r="S4011" s="11"/>
      <c r="Z4011" s="11"/>
      <c r="AA4011" s="11"/>
      <c r="AB4011" s="11"/>
    </row>
    <row r="4012" spans="6:28">
      <c r="F4012" s="11"/>
      <c r="M4012" s="11"/>
      <c r="S4012" s="11"/>
      <c r="Z4012" s="11"/>
      <c r="AA4012" s="11"/>
      <c r="AB4012" s="11"/>
    </row>
    <row r="4013" spans="6:28">
      <c r="F4013" s="11"/>
      <c r="M4013" s="11"/>
      <c r="S4013" s="11"/>
      <c r="Z4013" s="11"/>
      <c r="AA4013" s="11"/>
      <c r="AB4013" s="11"/>
    </row>
    <row r="4014" spans="6:28">
      <c r="F4014" s="11"/>
      <c r="M4014" s="11"/>
      <c r="S4014" s="11"/>
      <c r="Z4014" s="11"/>
      <c r="AA4014" s="11"/>
      <c r="AB4014" s="11"/>
    </row>
    <row r="4015" spans="6:28">
      <c r="F4015" s="11"/>
      <c r="M4015" s="11"/>
      <c r="S4015" s="11"/>
      <c r="Z4015" s="11"/>
      <c r="AA4015" s="11"/>
      <c r="AB4015" s="11"/>
    </row>
    <row r="4016" spans="6:28">
      <c r="F4016" s="11"/>
      <c r="M4016" s="11"/>
      <c r="S4016" s="11"/>
      <c r="Z4016" s="11"/>
      <c r="AA4016" s="11"/>
      <c r="AB4016" s="11"/>
    </row>
    <row r="4017" spans="6:28">
      <c r="F4017" s="11"/>
      <c r="M4017" s="11"/>
      <c r="S4017" s="11"/>
      <c r="Z4017" s="11"/>
      <c r="AA4017" s="11"/>
      <c r="AB4017" s="11"/>
    </row>
    <row r="4018" spans="6:28">
      <c r="F4018" s="11"/>
      <c r="M4018" s="11"/>
      <c r="S4018" s="11"/>
      <c r="Z4018" s="11"/>
      <c r="AA4018" s="11"/>
      <c r="AB4018" s="11"/>
    </row>
    <row r="4019" spans="6:28">
      <c r="F4019" s="11"/>
      <c r="M4019" s="11"/>
      <c r="S4019" s="11"/>
      <c r="Z4019" s="11"/>
      <c r="AA4019" s="11"/>
      <c r="AB4019" s="11"/>
    </row>
    <row r="4020" spans="6:28">
      <c r="F4020" s="11"/>
      <c r="M4020" s="11"/>
      <c r="S4020" s="11"/>
      <c r="Z4020" s="11"/>
      <c r="AA4020" s="11"/>
      <c r="AB4020" s="11"/>
    </row>
    <row r="4021" spans="6:28">
      <c r="F4021" s="11"/>
      <c r="M4021" s="11"/>
      <c r="S4021" s="11"/>
      <c r="Z4021" s="11"/>
      <c r="AA4021" s="11"/>
      <c r="AB4021" s="11"/>
    </row>
    <row r="4022" spans="6:28">
      <c r="F4022" s="11"/>
      <c r="M4022" s="11"/>
      <c r="S4022" s="11"/>
      <c r="Z4022" s="11"/>
      <c r="AA4022" s="11"/>
      <c r="AB4022" s="11"/>
    </row>
    <row r="4023" spans="6:28">
      <c r="F4023" s="11"/>
      <c r="M4023" s="11"/>
      <c r="S4023" s="11"/>
      <c r="Z4023" s="11"/>
      <c r="AA4023" s="11"/>
      <c r="AB4023" s="11"/>
    </row>
    <row r="4024" spans="6:28">
      <c r="F4024" s="11"/>
      <c r="M4024" s="11"/>
      <c r="S4024" s="11"/>
      <c r="Z4024" s="11"/>
      <c r="AA4024" s="11"/>
      <c r="AB4024" s="11"/>
    </row>
    <row r="4025" spans="6:28">
      <c r="F4025" s="11"/>
      <c r="M4025" s="11"/>
      <c r="S4025" s="11"/>
      <c r="Z4025" s="11"/>
      <c r="AA4025" s="11"/>
      <c r="AB4025" s="11"/>
    </row>
    <row r="4026" spans="6:28">
      <c r="F4026" s="11"/>
      <c r="M4026" s="11"/>
      <c r="S4026" s="11"/>
      <c r="Z4026" s="11"/>
      <c r="AA4026" s="11"/>
      <c r="AB4026" s="11"/>
    </row>
    <row r="4027" spans="6:28">
      <c r="F4027" s="11"/>
      <c r="M4027" s="11"/>
      <c r="S4027" s="11"/>
      <c r="Z4027" s="11"/>
      <c r="AA4027" s="11"/>
      <c r="AB4027" s="11"/>
    </row>
    <row r="4028" spans="6:28">
      <c r="F4028" s="11"/>
      <c r="M4028" s="11"/>
      <c r="S4028" s="11"/>
      <c r="Z4028" s="11"/>
      <c r="AA4028" s="11"/>
      <c r="AB4028" s="11"/>
    </row>
    <row r="4029" spans="6:28">
      <c r="F4029" s="11"/>
      <c r="M4029" s="11"/>
      <c r="S4029" s="11"/>
      <c r="Z4029" s="11"/>
      <c r="AA4029" s="11"/>
      <c r="AB4029" s="11"/>
    </row>
    <row r="4030" spans="6:28">
      <c r="F4030" s="11"/>
      <c r="M4030" s="11"/>
      <c r="S4030" s="11"/>
      <c r="Z4030" s="11"/>
      <c r="AA4030" s="11"/>
      <c r="AB4030" s="11"/>
    </row>
    <row r="4031" spans="6:28">
      <c r="F4031" s="11"/>
      <c r="M4031" s="11"/>
      <c r="S4031" s="11"/>
      <c r="Z4031" s="11"/>
      <c r="AA4031" s="11"/>
      <c r="AB4031" s="11"/>
    </row>
    <row r="4032" spans="6:28">
      <c r="F4032" s="11"/>
      <c r="M4032" s="11"/>
      <c r="S4032" s="11"/>
      <c r="Z4032" s="11"/>
      <c r="AA4032" s="11"/>
      <c r="AB4032" s="11"/>
    </row>
    <row r="4033" spans="6:28">
      <c r="F4033" s="11"/>
      <c r="M4033" s="11"/>
      <c r="S4033" s="11"/>
      <c r="Z4033" s="11"/>
      <c r="AA4033" s="11"/>
      <c r="AB4033" s="11"/>
    </row>
    <row r="4034" spans="6:28">
      <c r="F4034" s="11"/>
      <c r="M4034" s="11"/>
      <c r="S4034" s="11"/>
      <c r="Z4034" s="11"/>
      <c r="AA4034" s="11"/>
      <c r="AB4034" s="11"/>
    </row>
    <row r="4035" spans="6:28">
      <c r="F4035" s="11"/>
      <c r="M4035" s="11"/>
      <c r="S4035" s="11"/>
      <c r="Z4035" s="11"/>
      <c r="AA4035" s="11"/>
      <c r="AB4035" s="11"/>
    </row>
    <row r="4036" spans="6:28">
      <c r="F4036" s="11"/>
      <c r="M4036" s="11"/>
      <c r="S4036" s="11"/>
      <c r="Z4036" s="11"/>
      <c r="AA4036" s="11"/>
      <c r="AB4036" s="11"/>
    </row>
    <row r="4037" spans="6:28">
      <c r="F4037" s="11"/>
      <c r="M4037" s="11"/>
      <c r="S4037" s="11"/>
      <c r="Z4037" s="11"/>
      <c r="AA4037" s="11"/>
      <c r="AB4037" s="11"/>
    </row>
    <row r="4038" spans="6:28">
      <c r="F4038" s="11"/>
      <c r="M4038" s="11"/>
      <c r="S4038" s="11"/>
      <c r="Z4038" s="11"/>
      <c r="AA4038" s="11"/>
      <c r="AB4038" s="11"/>
    </row>
    <row r="4039" spans="6:28">
      <c r="F4039" s="11"/>
      <c r="M4039" s="11"/>
      <c r="S4039" s="11"/>
      <c r="Z4039" s="11"/>
      <c r="AA4039" s="11"/>
      <c r="AB4039" s="11"/>
    </row>
    <row r="4040" spans="6:28">
      <c r="F4040" s="11"/>
      <c r="M4040" s="11"/>
      <c r="S4040" s="11"/>
      <c r="Z4040" s="11"/>
      <c r="AA4040" s="11"/>
      <c r="AB4040" s="11"/>
    </row>
    <row r="4041" spans="6:28">
      <c r="F4041" s="11"/>
      <c r="M4041" s="11"/>
      <c r="S4041" s="11"/>
      <c r="Z4041" s="11"/>
      <c r="AA4041" s="11"/>
      <c r="AB4041" s="11"/>
    </row>
    <row r="4042" spans="6:28">
      <c r="F4042" s="11"/>
      <c r="M4042" s="11"/>
      <c r="S4042" s="11"/>
      <c r="Z4042" s="11"/>
      <c r="AA4042" s="11"/>
      <c r="AB4042" s="11"/>
    </row>
    <row r="4043" spans="6:28">
      <c r="F4043" s="11"/>
      <c r="M4043" s="11"/>
      <c r="S4043" s="11"/>
      <c r="Z4043" s="11"/>
      <c r="AA4043" s="11"/>
      <c r="AB4043" s="11"/>
    </row>
    <row r="4044" spans="6:28">
      <c r="F4044" s="11"/>
      <c r="M4044" s="11"/>
      <c r="S4044" s="11"/>
      <c r="Z4044" s="11"/>
      <c r="AA4044" s="11"/>
      <c r="AB4044" s="11"/>
    </row>
    <row r="4045" spans="6:28">
      <c r="F4045" s="11"/>
      <c r="M4045" s="11"/>
      <c r="S4045" s="11"/>
      <c r="Z4045" s="11"/>
      <c r="AA4045" s="11"/>
      <c r="AB4045" s="11"/>
    </row>
    <row r="4046" spans="6:28">
      <c r="F4046" s="11"/>
      <c r="M4046" s="11"/>
      <c r="S4046" s="11"/>
      <c r="Z4046" s="11"/>
      <c r="AA4046" s="11"/>
      <c r="AB4046" s="11"/>
    </row>
    <row r="4047" spans="6:28">
      <c r="F4047" s="11"/>
      <c r="M4047" s="11"/>
      <c r="S4047" s="11"/>
      <c r="Z4047" s="11"/>
      <c r="AA4047" s="11"/>
      <c r="AB4047" s="11"/>
    </row>
    <row r="4048" spans="6:28">
      <c r="F4048" s="11"/>
      <c r="M4048" s="11"/>
      <c r="S4048" s="11"/>
      <c r="Z4048" s="11"/>
      <c r="AA4048" s="11"/>
      <c r="AB4048" s="11"/>
    </row>
    <row r="4049" spans="6:28">
      <c r="F4049" s="11"/>
      <c r="M4049" s="11"/>
      <c r="S4049" s="11"/>
      <c r="Z4049" s="11"/>
      <c r="AA4049" s="11"/>
      <c r="AB4049" s="11"/>
    </row>
    <row r="4050" spans="6:28">
      <c r="F4050" s="11"/>
      <c r="M4050" s="11"/>
      <c r="S4050" s="11"/>
      <c r="Z4050" s="11"/>
      <c r="AA4050" s="11"/>
      <c r="AB4050" s="11"/>
    </row>
    <row r="4051" spans="6:28">
      <c r="F4051" s="11"/>
      <c r="M4051" s="11"/>
      <c r="S4051" s="11"/>
      <c r="Z4051" s="11"/>
      <c r="AA4051" s="11"/>
      <c r="AB4051" s="11"/>
    </row>
    <row r="4052" spans="6:28">
      <c r="F4052" s="11"/>
      <c r="M4052" s="11"/>
      <c r="S4052" s="11"/>
      <c r="Z4052" s="11"/>
      <c r="AA4052" s="11"/>
      <c r="AB4052" s="11"/>
    </row>
    <row r="4053" spans="6:28">
      <c r="F4053" s="11"/>
      <c r="M4053" s="11"/>
      <c r="S4053" s="11"/>
      <c r="Z4053" s="11"/>
      <c r="AA4053" s="11"/>
      <c r="AB4053" s="11"/>
    </row>
    <row r="4054" spans="6:28">
      <c r="F4054" s="11"/>
      <c r="M4054" s="11"/>
      <c r="S4054" s="11"/>
      <c r="Z4054" s="11"/>
      <c r="AA4054" s="11"/>
      <c r="AB4054" s="11"/>
    </row>
    <row r="4055" spans="6:28">
      <c r="F4055" s="11"/>
      <c r="M4055" s="11"/>
      <c r="S4055" s="11"/>
      <c r="Z4055" s="11"/>
      <c r="AA4055" s="11"/>
      <c r="AB4055" s="11"/>
    </row>
    <row r="4056" spans="6:28">
      <c r="F4056" s="11"/>
      <c r="M4056" s="11"/>
      <c r="S4056" s="11"/>
      <c r="Z4056" s="11"/>
      <c r="AA4056" s="11"/>
      <c r="AB4056" s="11"/>
    </row>
    <row r="4057" spans="6:28">
      <c r="F4057" s="11"/>
      <c r="M4057" s="11"/>
      <c r="S4057" s="11"/>
      <c r="Z4057" s="11"/>
      <c r="AA4057" s="11"/>
      <c r="AB4057" s="11"/>
    </row>
    <row r="4058" spans="6:28">
      <c r="F4058" s="11"/>
      <c r="M4058" s="11"/>
      <c r="S4058" s="11"/>
      <c r="Z4058" s="11"/>
      <c r="AA4058" s="11"/>
      <c r="AB4058" s="11"/>
    </row>
    <row r="4059" spans="6:28">
      <c r="F4059" s="11"/>
      <c r="M4059" s="11"/>
      <c r="S4059" s="11"/>
      <c r="Z4059" s="11"/>
      <c r="AA4059" s="11"/>
      <c r="AB4059" s="11"/>
    </row>
    <row r="4060" spans="6:28">
      <c r="F4060" s="11"/>
      <c r="M4060" s="11"/>
      <c r="S4060" s="11"/>
      <c r="Z4060" s="11"/>
      <c r="AA4060" s="11"/>
      <c r="AB4060" s="11"/>
    </row>
    <row r="4061" spans="6:28">
      <c r="F4061" s="11"/>
      <c r="M4061" s="11"/>
      <c r="S4061" s="11"/>
      <c r="Z4061" s="11"/>
      <c r="AA4061" s="11"/>
      <c r="AB4061" s="11"/>
    </row>
    <row r="4062" spans="6:28">
      <c r="F4062" s="11"/>
      <c r="M4062" s="11"/>
      <c r="S4062" s="11"/>
      <c r="Z4062" s="11"/>
      <c r="AA4062" s="11"/>
      <c r="AB4062" s="11"/>
    </row>
    <row r="4063" spans="6:28">
      <c r="F4063" s="11"/>
      <c r="M4063" s="11"/>
      <c r="S4063" s="11"/>
      <c r="Z4063" s="11"/>
      <c r="AA4063" s="11"/>
      <c r="AB4063" s="11"/>
    </row>
    <row r="4064" spans="6:28">
      <c r="F4064" s="11"/>
      <c r="M4064" s="11"/>
      <c r="S4064" s="11"/>
      <c r="Z4064" s="11"/>
      <c r="AA4064" s="11"/>
      <c r="AB4064" s="11"/>
    </row>
    <row r="4065" spans="6:28">
      <c r="F4065" s="11"/>
      <c r="M4065" s="11"/>
      <c r="S4065" s="11"/>
      <c r="Z4065" s="11"/>
      <c r="AA4065" s="11"/>
      <c r="AB4065" s="11"/>
    </row>
    <row r="4066" spans="6:28">
      <c r="F4066" s="11"/>
      <c r="M4066" s="11"/>
      <c r="S4066" s="11"/>
      <c r="Z4066" s="11"/>
      <c r="AA4066" s="11"/>
      <c r="AB4066" s="11"/>
    </row>
    <row r="4067" spans="6:28">
      <c r="F4067" s="11"/>
      <c r="M4067" s="11"/>
      <c r="S4067" s="11"/>
      <c r="Z4067" s="11"/>
      <c r="AA4067" s="11"/>
      <c r="AB4067" s="11"/>
    </row>
    <row r="4068" spans="6:28">
      <c r="F4068" s="11"/>
      <c r="M4068" s="11"/>
      <c r="S4068" s="11"/>
      <c r="Z4068" s="11"/>
      <c r="AA4068" s="11"/>
      <c r="AB4068" s="11"/>
    </row>
    <row r="4069" spans="6:28">
      <c r="F4069" s="11"/>
      <c r="M4069" s="11"/>
      <c r="S4069" s="11"/>
      <c r="Z4069" s="11"/>
      <c r="AA4069" s="11"/>
      <c r="AB4069" s="11"/>
    </row>
    <row r="4070" spans="6:28">
      <c r="F4070" s="11"/>
      <c r="M4070" s="11"/>
      <c r="S4070" s="11"/>
      <c r="Z4070" s="11"/>
      <c r="AA4070" s="11"/>
      <c r="AB4070" s="11"/>
    </row>
    <row r="4071" spans="6:28">
      <c r="F4071" s="11"/>
      <c r="M4071" s="11"/>
      <c r="S4071" s="11"/>
      <c r="Z4071" s="11"/>
      <c r="AA4071" s="11"/>
      <c r="AB4071" s="11"/>
    </row>
    <row r="4072" spans="6:28">
      <c r="F4072" s="11"/>
      <c r="M4072" s="11"/>
      <c r="S4072" s="11"/>
      <c r="Z4072" s="11"/>
      <c r="AA4072" s="11"/>
      <c r="AB4072" s="11"/>
    </row>
    <row r="4073" spans="6:28">
      <c r="F4073" s="11"/>
      <c r="M4073" s="11"/>
      <c r="S4073" s="11"/>
      <c r="Z4073" s="11"/>
      <c r="AA4073" s="11"/>
      <c r="AB4073" s="11"/>
    </row>
    <row r="4074" spans="6:28">
      <c r="F4074" s="11"/>
      <c r="M4074" s="11"/>
      <c r="S4074" s="11"/>
      <c r="Z4074" s="11"/>
      <c r="AA4074" s="11"/>
      <c r="AB4074" s="11"/>
    </row>
    <row r="4075" spans="6:28">
      <c r="F4075" s="11"/>
      <c r="M4075" s="11"/>
      <c r="S4075" s="11"/>
      <c r="Z4075" s="11"/>
      <c r="AA4075" s="11"/>
      <c r="AB4075" s="11"/>
    </row>
    <row r="4076" spans="6:28">
      <c r="F4076" s="11"/>
      <c r="M4076" s="11"/>
      <c r="S4076" s="11"/>
      <c r="Z4076" s="11"/>
      <c r="AA4076" s="11"/>
      <c r="AB4076" s="11"/>
    </row>
    <row r="4077" spans="6:28">
      <c r="F4077" s="11"/>
      <c r="M4077" s="11"/>
      <c r="S4077" s="11"/>
      <c r="Z4077" s="11"/>
      <c r="AA4077" s="11"/>
      <c r="AB4077" s="11"/>
    </row>
    <row r="4078" spans="6:28">
      <c r="F4078" s="11"/>
      <c r="M4078" s="11"/>
      <c r="S4078" s="11"/>
      <c r="Z4078" s="11"/>
      <c r="AA4078" s="11"/>
      <c r="AB4078" s="11"/>
    </row>
    <row r="4079" spans="6:28">
      <c r="F4079" s="11"/>
      <c r="M4079" s="11"/>
      <c r="S4079" s="11"/>
      <c r="Z4079" s="11"/>
      <c r="AA4079" s="11"/>
      <c r="AB4079" s="11"/>
    </row>
    <row r="4080" spans="6:28">
      <c r="F4080" s="11"/>
      <c r="M4080" s="11"/>
      <c r="S4080" s="11"/>
      <c r="Z4080" s="11"/>
      <c r="AA4080" s="11"/>
      <c r="AB4080" s="11"/>
    </row>
    <row r="4081" spans="6:28">
      <c r="F4081" s="11"/>
      <c r="M4081" s="11"/>
      <c r="S4081" s="11"/>
      <c r="Z4081" s="11"/>
      <c r="AA4081" s="11"/>
      <c r="AB4081" s="11"/>
    </row>
    <row r="4082" spans="6:28">
      <c r="F4082" s="11"/>
      <c r="M4082" s="11"/>
      <c r="S4082" s="11"/>
      <c r="Z4082" s="11"/>
      <c r="AA4082" s="11"/>
      <c r="AB4082" s="11"/>
    </row>
    <row r="4083" spans="6:28">
      <c r="F4083" s="11"/>
      <c r="M4083" s="11"/>
      <c r="S4083" s="11"/>
      <c r="Z4083" s="11"/>
      <c r="AA4083" s="11"/>
      <c r="AB4083" s="11"/>
    </row>
    <row r="4084" spans="6:28">
      <c r="F4084" s="11"/>
      <c r="M4084" s="11"/>
      <c r="S4084" s="11"/>
      <c r="Z4084" s="11"/>
      <c r="AA4084" s="11"/>
      <c r="AB4084" s="11"/>
    </row>
    <row r="4085" spans="6:28">
      <c r="F4085" s="11"/>
      <c r="M4085" s="11"/>
      <c r="S4085" s="11"/>
      <c r="Z4085" s="11"/>
      <c r="AA4085" s="11"/>
      <c r="AB4085" s="11"/>
    </row>
    <row r="4086" spans="6:28">
      <c r="F4086" s="11"/>
      <c r="M4086" s="11"/>
      <c r="S4086" s="11"/>
      <c r="Z4086" s="11"/>
      <c r="AA4086" s="11"/>
      <c r="AB4086" s="11"/>
    </row>
    <row r="4087" spans="6:28">
      <c r="F4087" s="11"/>
      <c r="M4087" s="11"/>
      <c r="S4087" s="11"/>
      <c r="Z4087" s="11"/>
      <c r="AA4087" s="11"/>
      <c r="AB4087" s="11"/>
    </row>
    <row r="4088" spans="6:28">
      <c r="F4088" s="11"/>
      <c r="M4088" s="11"/>
      <c r="S4088" s="11"/>
      <c r="Z4088" s="11"/>
      <c r="AA4088" s="11"/>
      <c r="AB4088" s="11"/>
    </row>
    <row r="4089" spans="6:28">
      <c r="F4089" s="11"/>
      <c r="M4089" s="11"/>
      <c r="S4089" s="11"/>
      <c r="Z4089" s="11"/>
      <c r="AA4089" s="11"/>
      <c r="AB4089" s="11"/>
    </row>
    <row r="4090" spans="6:28">
      <c r="F4090" s="11"/>
      <c r="M4090" s="11"/>
      <c r="S4090" s="11"/>
      <c r="Z4090" s="11"/>
      <c r="AA4090" s="11"/>
      <c r="AB4090" s="11"/>
    </row>
    <row r="4091" spans="6:28">
      <c r="F4091" s="11"/>
      <c r="M4091" s="11"/>
      <c r="S4091" s="11"/>
      <c r="Z4091" s="11"/>
      <c r="AA4091" s="11"/>
      <c r="AB4091" s="11"/>
    </row>
    <row r="4092" spans="6:28">
      <c r="F4092" s="11"/>
      <c r="M4092" s="11"/>
      <c r="S4092" s="11"/>
      <c r="Z4092" s="11"/>
      <c r="AA4092" s="11"/>
      <c r="AB4092" s="11"/>
    </row>
    <row r="4093" spans="6:28">
      <c r="F4093" s="11"/>
      <c r="M4093" s="11"/>
      <c r="S4093" s="11"/>
      <c r="Z4093" s="11"/>
      <c r="AA4093" s="11"/>
      <c r="AB4093" s="11"/>
    </row>
    <row r="4094" spans="6:28">
      <c r="F4094" s="11"/>
      <c r="M4094" s="11"/>
      <c r="S4094" s="11"/>
      <c r="Z4094" s="11"/>
      <c r="AA4094" s="11"/>
      <c r="AB4094" s="11"/>
    </row>
    <row r="4095" spans="6:28">
      <c r="F4095" s="11"/>
      <c r="M4095" s="11"/>
      <c r="S4095" s="11"/>
      <c r="Z4095" s="11"/>
      <c r="AA4095" s="11"/>
      <c r="AB4095" s="11"/>
    </row>
    <row r="4096" spans="6:28">
      <c r="F4096" s="11"/>
      <c r="M4096" s="11"/>
      <c r="S4096" s="11"/>
      <c r="Z4096" s="11"/>
      <c r="AA4096" s="11"/>
      <c r="AB4096" s="11"/>
    </row>
    <row r="4097" spans="6:28">
      <c r="F4097" s="11"/>
      <c r="M4097" s="11"/>
      <c r="S4097" s="11"/>
      <c r="Z4097" s="11"/>
      <c r="AA4097" s="11"/>
      <c r="AB4097" s="11"/>
    </row>
    <row r="4098" spans="6:28">
      <c r="F4098" s="11"/>
      <c r="M4098" s="11"/>
      <c r="S4098" s="11"/>
      <c r="Z4098" s="11"/>
      <c r="AA4098" s="11"/>
      <c r="AB4098" s="11"/>
    </row>
    <row r="4099" spans="6:28">
      <c r="F4099" s="11"/>
      <c r="M4099" s="11"/>
      <c r="S4099" s="11"/>
      <c r="Z4099" s="11"/>
      <c r="AA4099" s="11"/>
      <c r="AB4099" s="11"/>
    </row>
    <row r="4100" spans="6:28">
      <c r="F4100" s="11"/>
      <c r="M4100" s="11"/>
      <c r="S4100" s="11"/>
      <c r="Z4100" s="11"/>
      <c r="AA4100" s="11"/>
      <c r="AB4100" s="11"/>
    </row>
    <row r="4101" spans="6:28">
      <c r="F4101" s="11"/>
      <c r="M4101" s="11"/>
      <c r="S4101" s="11"/>
      <c r="Z4101" s="11"/>
      <c r="AA4101" s="11"/>
      <c r="AB4101" s="11"/>
    </row>
    <row r="4102" spans="6:28">
      <c r="F4102" s="11"/>
      <c r="M4102" s="11"/>
      <c r="S4102" s="11"/>
      <c r="Z4102" s="11"/>
      <c r="AA4102" s="11"/>
      <c r="AB4102" s="11"/>
    </row>
    <row r="4103" spans="6:28">
      <c r="F4103" s="11"/>
      <c r="M4103" s="11"/>
      <c r="S4103" s="11"/>
      <c r="Z4103" s="11"/>
      <c r="AA4103" s="11"/>
      <c r="AB4103" s="11"/>
    </row>
    <row r="4104" spans="6:28">
      <c r="F4104" s="11"/>
      <c r="M4104" s="11"/>
      <c r="S4104" s="11"/>
      <c r="Z4104" s="11"/>
      <c r="AA4104" s="11"/>
      <c r="AB4104" s="11"/>
    </row>
    <row r="4105" spans="6:28">
      <c r="F4105" s="11"/>
      <c r="M4105" s="11"/>
      <c r="S4105" s="11"/>
      <c r="Z4105" s="11"/>
      <c r="AA4105" s="11"/>
      <c r="AB4105" s="11"/>
    </row>
    <row r="4106" spans="6:28">
      <c r="F4106" s="11"/>
      <c r="M4106" s="11"/>
      <c r="S4106" s="11"/>
      <c r="Z4106" s="11"/>
      <c r="AA4106" s="11"/>
      <c r="AB4106" s="11"/>
    </row>
    <row r="4107" spans="6:28">
      <c r="F4107" s="11"/>
      <c r="M4107" s="11"/>
      <c r="S4107" s="11"/>
      <c r="Z4107" s="11"/>
      <c r="AA4107" s="11"/>
      <c r="AB4107" s="11"/>
    </row>
    <row r="4108" spans="6:28">
      <c r="F4108" s="11"/>
      <c r="M4108" s="11"/>
      <c r="S4108" s="11"/>
      <c r="Z4108" s="11"/>
      <c r="AA4108" s="11"/>
      <c r="AB4108" s="11"/>
    </row>
    <row r="4109" spans="6:28">
      <c r="F4109" s="11"/>
      <c r="M4109" s="11"/>
      <c r="S4109" s="11"/>
      <c r="Z4109" s="11"/>
      <c r="AA4109" s="11"/>
      <c r="AB4109" s="11"/>
    </row>
    <row r="4110" spans="6:28">
      <c r="F4110" s="11"/>
      <c r="M4110" s="11"/>
      <c r="S4110" s="11"/>
      <c r="Z4110" s="11"/>
      <c r="AA4110" s="11"/>
      <c r="AB4110" s="11"/>
    </row>
    <row r="4111" spans="6:28">
      <c r="F4111" s="11"/>
      <c r="M4111" s="11"/>
      <c r="S4111" s="11"/>
      <c r="Z4111" s="11"/>
      <c r="AA4111" s="11"/>
      <c r="AB4111" s="11"/>
    </row>
    <row r="4112" spans="6:28">
      <c r="F4112" s="11"/>
      <c r="M4112" s="11"/>
      <c r="S4112" s="11"/>
      <c r="Z4112" s="11"/>
      <c r="AA4112" s="11"/>
      <c r="AB4112" s="11"/>
    </row>
    <row r="4113" spans="6:28">
      <c r="F4113" s="11"/>
      <c r="M4113" s="11"/>
      <c r="S4113" s="11"/>
      <c r="Z4113" s="11"/>
      <c r="AA4113" s="11"/>
      <c r="AB4113" s="11"/>
    </row>
    <row r="4114" spans="6:28">
      <c r="F4114" s="11"/>
      <c r="M4114" s="11"/>
      <c r="S4114" s="11"/>
      <c r="Z4114" s="11"/>
      <c r="AA4114" s="11"/>
      <c r="AB4114" s="11"/>
    </row>
    <row r="4115" spans="6:28">
      <c r="F4115" s="11"/>
      <c r="M4115" s="11"/>
      <c r="S4115" s="11"/>
      <c r="Z4115" s="11"/>
      <c r="AA4115" s="11"/>
      <c r="AB4115" s="11"/>
    </row>
    <row r="4116" spans="6:28">
      <c r="F4116" s="11"/>
      <c r="M4116" s="11"/>
      <c r="S4116" s="11"/>
      <c r="Z4116" s="11"/>
      <c r="AA4116" s="11"/>
      <c r="AB4116" s="11"/>
    </row>
    <row r="4117" spans="6:28">
      <c r="F4117" s="11"/>
      <c r="M4117" s="11"/>
      <c r="S4117" s="11"/>
      <c r="Z4117" s="11"/>
      <c r="AA4117" s="11"/>
      <c r="AB4117" s="11"/>
    </row>
    <row r="4118" spans="6:28">
      <c r="F4118" s="11"/>
      <c r="M4118" s="11"/>
      <c r="S4118" s="11"/>
      <c r="Z4118" s="11"/>
      <c r="AA4118" s="11"/>
      <c r="AB4118" s="11"/>
    </row>
    <row r="4119" spans="6:28">
      <c r="F4119" s="11"/>
      <c r="M4119" s="11"/>
      <c r="S4119" s="11"/>
      <c r="Z4119" s="11"/>
      <c r="AA4119" s="11"/>
      <c r="AB4119" s="11"/>
    </row>
    <row r="4120" spans="6:28">
      <c r="F4120" s="11"/>
      <c r="M4120" s="11"/>
      <c r="S4120" s="11"/>
      <c r="Z4120" s="11"/>
      <c r="AA4120" s="11"/>
      <c r="AB4120" s="11"/>
    </row>
    <row r="4121" spans="6:28">
      <c r="F4121" s="11"/>
      <c r="M4121" s="11"/>
      <c r="S4121" s="11"/>
      <c r="Z4121" s="11"/>
      <c r="AA4121" s="11"/>
      <c r="AB4121" s="11"/>
    </row>
    <row r="4122" spans="6:28">
      <c r="F4122" s="11"/>
      <c r="M4122" s="11"/>
      <c r="S4122" s="11"/>
      <c r="Z4122" s="11"/>
      <c r="AA4122" s="11"/>
      <c r="AB4122" s="11"/>
    </row>
    <row r="4123" spans="6:28">
      <c r="F4123" s="11"/>
      <c r="M4123" s="11"/>
      <c r="S4123" s="11"/>
      <c r="Z4123" s="11"/>
      <c r="AA4123" s="11"/>
      <c r="AB4123" s="11"/>
    </row>
    <row r="4124" spans="6:28">
      <c r="F4124" s="11"/>
      <c r="M4124" s="11"/>
      <c r="S4124" s="11"/>
      <c r="Z4124" s="11"/>
      <c r="AA4124" s="11"/>
      <c r="AB4124" s="11"/>
    </row>
    <row r="4125" spans="6:28">
      <c r="F4125" s="11"/>
      <c r="M4125" s="11"/>
      <c r="S4125" s="11"/>
      <c r="Z4125" s="11"/>
      <c r="AA4125" s="11"/>
      <c r="AB4125" s="11"/>
    </row>
    <row r="4126" spans="6:28">
      <c r="F4126" s="11"/>
      <c r="M4126" s="11"/>
      <c r="S4126" s="11"/>
      <c r="Z4126" s="11"/>
      <c r="AA4126" s="11"/>
      <c r="AB4126" s="11"/>
    </row>
    <row r="4127" spans="6:28">
      <c r="F4127" s="11"/>
      <c r="M4127" s="11"/>
      <c r="S4127" s="11"/>
      <c r="Z4127" s="11"/>
      <c r="AA4127" s="11"/>
      <c r="AB4127" s="11"/>
    </row>
    <row r="4128" spans="6:28">
      <c r="F4128" s="11"/>
      <c r="M4128" s="11"/>
      <c r="S4128" s="11"/>
      <c r="Z4128" s="11"/>
      <c r="AA4128" s="11"/>
      <c r="AB4128" s="11"/>
    </row>
    <row r="4129" spans="6:28">
      <c r="F4129" s="11"/>
      <c r="M4129" s="11"/>
      <c r="S4129" s="11"/>
      <c r="Z4129" s="11"/>
      <c r="AA4129" s="11"/>
      <c r="AB4129" s="11"/>
    </row>
    <row r="4130" spans="6:28">
      <c r="F4130" s="11"/>
      <c r="M4130" s="11"/>
      <c r="S4130" s="11"/>
      <c r="Z4130" s="11"/>
      <c r="AA4130" s="11"/>
      <c r="AB4130" s="11"/>
    </row>
    <row r="4131" spans="6:28">
      <c r="F4131" s="11"/>
      <c r="M4131" s="11"/>
      <c r="S4131" s="11"/>
      <c r="Z4131" s="11"/>
      <c r="AA4131" s="11"/>
      <c r="AB4131" s="11"/>
    </row>
    <row r="4132" spans="6:28">
      <c r="F4132" s="11"/>
      <c r="M4132" s="11"/>
      <c r="S4132" s="11"/>
      <c r="Z4132" s="11"/>
      <c r="AA4132" s="11"/>
      <c r="AB4132" s="11"/>
    </row>
    <row r="4133" spans="6:28">
      <c r="F4133" s="11"/>
      <c r="M4133" s="11"/>
      <c r="S4133" s="11"/>
      <c r="Z4133" s="11"/>
      <c r="AA4133" s="11"/>
      <c r="AB4133" s="11"/>
    </row>
    <row r="4134" spans="6:28">
      <c r="F4134" s="11"/>
      <c r="M4134" s="11"/>
      <c r="S4134" s="11"/>
      <c r="Z4134" s="11"/>
      <c r="AA4134" s="11"/>
      <c r="AB4134" s="11"/>
    </row>
    <row r="4135" spans="6:28">
      <c r="F4135" s="11"/>
      <c r="M4135" s="11"/>
      <c r="S4135" s="11"/>
      <c r="Z4135" s="11"/>
      <c r="AA4135" s="11"/>
      <c r="AB4135" s="11"/>
    </row>
    <row r="4136" spans="6:28">
      <c r="F4136" s="11"/>
      <c r="M4136" s="11"/>
      <c r="S4136" s="11"/>
      <c r="Z4136" s="11"/>
      <c r="AA4136" s="11"/>
      <c r="AB4136" s="11"/>
    </row>
    <row r="4137" spans="6:28">
      <c r="F4137" s="11"/>
      <c r="M4137" s="11"/>
      <c r="S4137" s="11"/>
      <c r="Z4137" s="11"/>
      <c r="AA4137" s="11"/>
      <c r="AB4137" s="11"/>
    </row>
    <row r="4138" spans="6:28">
      <c r="F4138" s="11"/>
      <c r="M4138" s="11"/>
      <c r="S4138" s="11"/>
      <c r="Z4138" s="11"/>
      <c r="AA4138" s="11"/>
      <c r="AB4138" s="11"/>
    </row>
    <row r="4139" spans="6:28">
      <c r="F4139" s="11"/>
      <c r="M4139" s="11"/>
      <c r="S4139" s="11"/>
      <c r="Z4139" s="11"/>
      <c r="AA4139" s="11"/>
      <c r="AB4139" s="11"/>
    </row>
    <row r="4140" spans="6:28">
      <c r="F4140" s="11"/>
      <c r="M4140" s="11"/>
      <c r="S4140" s="11"/>
      <c r="Z4140" s="11"/>
      <c r="AA4140" s="11"/>
      <c r="AB4140" s="11"/>
    </row>
    <row r="4141" spans="6:28">
      <c r="F4141" s="11"/>
      <c r="M4141" s="11"/>
      <c r="S4141" s="11"/>
      <c r="Z4141" s="11"/>
      <c r="AA4141" s="11"/>
      <c r="AB4141" s="11"/>
    </row>
    <row r="4142" spans="6:28">
      <c r="F4142" s="11"/>
      <c r="M4142" s="11"/>
      <c r="S4142" s="11"/>
      <c r="Z4142" s="11"/>
      <c r="AA4142" s="11"/>
      <c r="AB4142" s="11"/>
    </row>
    <row r="4143" spans="6:28">
      <c r="F4143" s="11"/>
      <c r="M4143" s="11"/>
      <c r="S4143" s="11"/>
      <c r="Z4143" s="11"/>
      <c r="AA4143" s="11"/>
      <c r="AB4143" s="11"/>
    </row>
    <row r="4144" spans="6:28">
      <c r="F4144" s="11"/>
      <c r="M4144" s="11"/>
      <c r="S4144" s="11"/>
      <c r="Z4144" s="11"/>
      <c r="AA4144" s="11"/>
      <c r="AB4144" s="11"/>
    </row>
    <row r="4145" spans="6:28">
      <c r="F4145" s="11"/>
      <c r="M4145" s="11"/>
      <c r="S4145" s="11"/>
      <c r="Z4145" s="11"/>
      <c r="AA4145" s="11"/>
      <c r="AB4145" s="11"/>
    </row>
    <row r="4146" spans="6:28">
      <c r="F4146" s="11"/>
      <c r="M4146" s="11"/>
      <c r="S4146" s="11"/>
      <c r="Z4146" s="11"/>
      <c r="AA4146" s="11"/>
      <c r="AB4146" s="11"/>
    </row>
    <row r="4147" spans="6:28">
      <c r="F4147" s="11"/>
      <c r="M4147" s="11"/>
      <c r="S4147" s="11"/>
      <c r="Z4147" s="11"/>
      <c r="AA4147" s="11"/>
      <c r="AB4147" s="11"/>
    </row>
    <row r="4148" spans="6:28">
      <c r="F4148" s="11"/>
      <c r="M4148" s="11"/>
      <c r="S4148" s="11"/>
      <c r="Z4148" s="11"/>
      <c r="AA4148" s="11"/>
      <c r="AB4148" s="11"/>
    </row>
    <row r="4149" spans="6:28">
      <c r="F4149" s="11"/>
      <c r="M4149" s="11"/>
      <c r="S4149" s="11"/>
      <c r="Z4149" s="11"/>
      <c r="AA4149" s="11"/>
      <c r="AB4149" s="11"/>
    </row>
    <row r="4150" spans="6:28">
      <c r="F4150" s="11"/>
      <c r="M4150" s="11"/>
      <c r="S4150" s="11"/>
      <c r="Z4150" s="11"/>
      <c r="AA4150" s="11"/>
      <c r="AB4150" s="11"/>
    </row>
    <row r="4151" spans="6:28">
      <c r="F4151" s="11"/>
      <c r="M4151" s="11"/>
      <c r="S4151" s="11"/>
      <c r="Z4151" s="11"/>
      <c r="AA4151" s="11"/>
      <c r="AB4151" s="11"/>
    </row>
    <row r="4152" spans="6:28">
      <c r="F4152" s="11"/>
      <c r="M4152" s="11"/>
      <c r="S4152" s="11"/>
      <c r="Z4152" s="11"/>
      <c r="AA4152" s="11"/>
      <c r="AB4152" s="11"/>
    </row>
    <row r="4153" spans="6:28">
      <c r="F4153" s="11"/>
      <c r="M4153" s="11"/>
      <c r="S4153" s="11"/>
      <c r="Z4153" s="11"/>
      <c r="AA4153" s="11"/>
      <c r="AB4153" s="11"/>
    </row>
    <row r="4154" spans="6:28">
      <c r="F4154" s="11"/>
      <c r="M4154" s="11"/>
      <c r="S4154" s="11"/>
      <c r="Z4154" s="11"/>
      <c r="AA4154" s="11"/>
      <c r="AB4154" s="11"/>
    </row>
    <row r="4155" spans="6:28">
      <c r="F4155" s="11"/>
      <c r="M4155" s="11"/>
      <c r="S4155" s="11"/>
      <c r="Z4155" s="11"/>
      <c r="AA4155" s="11"/>
      <c r="AB4155" s="11"/>
    </row>
    <row r="4156" spans="6:28">
      <c r="F4156" s="11"/>
      <c r="M4156" s="11"/>
      <c r="S4156" s="11"/>
      <c r="Z4156" s="11"/>
      <c r="AA4156" s="11"/>
      <c r="AB4156" s="11"/>
    </row>
    <row r="4157" spans="6:28">
      <c r="F4157" s="11"/>
      <c r="M4157" s="11"/>
      <c r="S4157" s="11"/>
      <c r="Z4157" s="11"/>
      <c r="AA4157" s="11"/>
      <c r="AB4157" s="11"/>
    </row>
    <row r="4158" spans="6:28">
      <c r="F4158" s="11"/>
      <c r="M4158" s="11"/>
      <c r="S4158" s="11"/>
      <c r="Z4158" s="11"/>
      <c r="AA4158" s="11"/>
      <c r="AB4158" s="11"/>
    </row>
    <row r="4159" spans="6:28">
      <c r="F4159" s="11"/>
      <c r="M4159" s="11"/>
      <c r="S4159" s="11"/>
      <c r="Z4159" s="11"/>
      <c r="AA4159" s="11"/>
      <c r="AB4159" s="11"/>
    </row>
    <row r="4160" spans="6:28">
      <c r="F4160" s="11"/>
      <c r="M4160" s="11"/>
      <c r="S4160" s="11"/>
      <c r="Z4160" s="11"/>
      <c r="AA4160" s="11"/>
      <c r="AB4160" s="11"/>
    </row>
    <row r="4161" spans="6:28">
      <c r="F4161" s="11"/>
      <c r="M4161" s="11"/>
      <c r="S4161" s="11"/>
      <c r="Z4161" s="11"/>
      <c r="AA4161" s="11"/>
      <c r="AB4161" s="11"/>
    </row>
    <row r="4162" spans="6:28">
      <c r="F4162" s="11"/>
      <c r="M4162" s="11"/>
      <c r="S4162" s="11"/>
      <c r="Z4162" s="11"/>
      <c r="AA4162" s="11"/>
      <c r="AB4162" s="11"/>
    </row>
    <row r="4163" spans="6:28">
      <c r="F4163" s="11"/>
      <c r="M4163" s="11"/>
      <c r="S4163" s="11"/>
      <c r="Z4163" s="11"/>
      <c r="AA4163" s="11"/>
      <c r="AB4163" s="11"/>
    </row>
    <row r="4164" spans="6:28">
      <c r="F4164" s="11"/>
      <c r="M4164" s="11"/>
      <c r="S4164" s="11"/>
      <c r="Z4164" s="11"/>
      <c r="AA4164" s="11"/>
      <c r="AB4164" s="11"/>
    </row>
    <row r="4165" spans="6:28">
      <c r="F4165" s="11"/>
      <c r="M4165" s="11"/>
      <c r="S4165" s="11"/>
      <c r="Z4165" s="11"/>
      <c r="AA4165" s="11"/>
      <c r="AB4165" s="11"/>
    </row>
    <row r="4166" spans="6:28">
      <c r="F4166" s="11"/>
      <c r="M4166" s="11"/>
      <c r="S4166" s="11"/>
      <c r="Z4166" s="11"/>
      <c r="AA4166" s="11"/>
      <c r="AB4166" s="11"/>
    </row>
    <row r="4167" spans="6:28">
      <c r="F4167" s="11"/>
      <c r="M4167" s="11"/>
      <c r="S4167" s="11"/>
      <c r="Z4167" s="11"/>
      <c r="AA4167" s="11"/>
      <c r="AB4167" s="11"/>
    </row>
    <row r="4168" spans="6:28">
      <c r="F4168" s="11"/>
      <c r="M4168" s="11"/>
      <c r="S4168" s="11"/>
      <c r="Z4168" s="11"/>
      <c r="AA4168" s="11"/>
      <c r="AB4168" s="11"/>
    </row>
    <row r="4169" spans="6:28">
      <c r="F4169" s="11"/>
      <c r="M4169" s="11"/>
      <c r="S4169" s="11"/>
      <c r="Z4169" s="11"/>
      <c r="AA4169" s="11"/>
      <c r="AB4169" s="11"/>
    </row>
    <row r="4170" spans="6:28">
      <c r="F4170" s="11"/>
      <c r="M4170" s="11"/>
      <c r="S4170" s="11"/>
      <c r="Z4170" s="11"/>
      <c r="AA4170" s="11"/>
      <c r="AB4170" s="11"/>
    </row>
    <row r="4171" spans="6:28">
      <c r="F4171" s="11"/>
      <c r="M4171" s="11"/>
      <c r="S4171" s="11"/>
      <c r="Z4171" s="11"/>
      <c r="AA4171" s="11"/>
      <c r="AB4171" s="11"/>
    </row>
    <row r="4172" spans="6:28">
      <c r="F4172" s="11"/>
      <c r="M4172" s="11"/>
      <c r="S4172" s="11"/>
      <c r="Z4172" s="11"/>
      <c r="AA4172" s="11"/>
      <c r="AB4172" s="11"/>
    </row>
    <row r="4173" spans="6:28">
      <c r="F4173" s="11"/>
      <c r="M4173" s="11"/>
      <c r="S4173" s="11"/>
      <c r="Z4173" s="11"/>
      <c r="AA4173" s="11"/>
      <c r="AB4173" s="11"/>
    </row>
    <row r="4174" spans="6:28">
      <c r="F4174" s="11"/>
      <c r="M4174" s="11"/>
      <c r="S4174" s="11"/>
      <c r="Z4174" s="11"/>
      <c r="AA4174" s="11"/>
      <c r="AB4174" s="11"/>
    </row>
    <row r="4175" spans="6:28">
      <c r="F4175" s="11"/>
      <c r="M4175" s="11"/>
      <c r="S4175" s="11"/>
      <c r="Z4175" s="11"/>
      <c r="AA4175" s="11"/>
      <c r="AB4175" s="11"/>
    </row>
    <row r="4176" spans="6:28">
      <c r="F4176" s="11"/>
      <c r="M4176" s="11"/>
      <c r="S4176" s="11"/>
      <c r="Z4176" s="11"/>
      <c r="AA4176" s="11"/>
      <c r="AB4176" s="11"/>
    </row>
    <row r="4177" spans="6:28">
      <c r="F4177" s="11"/>
      <c r="M4177" s="11"/>
      <c r="S4177" s="11"/>
      <c r="Z4177" s="11"/>
      <c r="AA4177" s="11"/>
      <c r="AB4177" s="11"/>
    </row>
    <row r="4178" spans="6:28">
      <c r="F4178" s="11"/>
      <c r="M4178" s="11"/>
      <c r="S4178" s="11"/>
      <c r="Z4178" s="11"/>
      <c r="AA4178" s="11"/>
      <c r="AB4178" s="11"/>
    </row>
    <row r="4179" spans="6:28">
      <c r="F4179" s="11"/>
      <c r="M4179" s="11"/>
      <c r="S4179" s="11"/>
      <c r="Z4179" s="11"/>
      <c r="AA4179" s="11"/>
      <c r="AB4179" s="11"/>
    </row>
    <row r="4180" spans="6:28">
      <c r="F4180" s="11"/>
      <c r="M4180" s="11"/>
      <c r="S4180" s="11"/>
      <c r="Z4180" s="11"/>
      <c r="AA4180" s="11"/>
      <c r="AB4180" s="11"/>
    </row>
    <row r="4181" spans="6:28">
      <c r="F4181" s="11"/>
      <c r="M4181" s="11"/>
      <c r="S4181" s="11"/>
      <c r="Z4181" s="11"/>
      <c r="AA4181" s="11"/>
      <c r="AB4181" s="11"/>
    </row>
    <row r="4182" spans="6:28">
      <c r="F4182" s="11"/>
      <c r="M4182" s="11"/>
      <c r="S4182" s="11"/>
      <c r="Z4182" s="11"/>
      <c r="AA4182" s="11"/>
      <c r="AB4182" s="11"/>
    </row>
    <row r="4183" spans="6:28">
      <c r="F4183" s="11"/>
      <c r="M4183" s="11"/>
      <c r="S4183" s="11"/>
      <c r="Z4183" s="11"/>
      <c r="AA4183" s="11"/>
      <c r="AB4183" s="11"/>
    </row>
    <row r="4184" spans="6:28">
      <c r="F4184" s="11"/>
      <c r="M4184" s="11"/>
      <c r="S4184" s="11"/>
      <c r="Z4184" s="11"/>
      <c r="AA4184" s="11"/>
      <c r="AB4184" s="11"/>
    </row>
    <row r="4185" spans="6:28">
      <c r="F4185" s="11"/>
      <c r="M4185" s="11"/>
      <c r="S4185" s="11"/>
      <c r="Z4185" s="11"/>
      <c r="AA4185" s="11"/>
      <c r="AB4185" s="11"/>
    </row>
    <row r="4186" spans="6:28">
      <c r="F4186" s="11"/>
      <c r="M4186" s="11"/>
      <c r="S4186" s="11"/>
      <c r="Z4186" s="11"/>
      <c r="AA4186" s="11"/>
      <c r="AB4186" s="11"/>
    </row>
    <row r="4187" spans="6:28">
      <c r="F4187" s="11"/>
      <c r="M4187" s="11"/>
      <c r="S4187" s="11"/>
      <c r="Z4187" s="11"/>
      <c r="AA4187" s="11"/>
      <c r="AB4187" s="11"/>
    </row>
    <row r="4188" spans="6:28">
      <c r="F4188" s="11"/>
      <c r="M4188" s="11"/>
      <c r="S4188" s="11"/>
      <c r="Z4188" s="11"/>
      <c r="AA4188" s="11"/>
      <c r="AB4188" s="11"/>
    </row>
    <row r="4189" spans="6:28">
      <c r="F4189" s="11"/>
      <c r="M4189" s="11"/>
      <c r="S4189" s="11"/>
      <c r="Z4189" s="11"/>
      <c r="AA4189" s="11"/>
      <c r="AB4189" s="11"/>
    </row>
    <row r="4190" spans="6:28">
      <c r="F4190" s="11"/>
      <c r="M4190" s="11"/>
      <c r="S4190" s="11"/>
      <c r="Z4190" s="11"/>
      <c r="AA4190" s="11"/>
      <c r="AB4190" s="11"/>
    </row>
    <row r="4191" spans="6:28">
      <c r="F4191" s="11"/>
      <c r="M4191" s="11"/>
      <c r="S4191" s="11"/>
      <c r="Z4191" s="11"/>
      <c r="AA4191" s="11"/>
      <c r="AB4191" s="11"/>
    </row>
    <row r="4192" spans="6:28">
      <c r="F4192" s="11"/>
      <c r="M4192" s="11"/>
      <c r="S4192" s="11"/>
      <c r="Z4192" s="11"/>
      <c r="AA4192" s="11"/>
      <c r="AB4192" s="11"/>
    </row>
    <row r="4193" spans="6:28">
      <c r="F4193" s="11"/>
      <c r="M4193" s="11"/>
      <c r="S4193" s="11"/>
      <c r="Z4193" s="11"/>
      <c r="AA4193" s="11"/>
      <c r="AB4193" s="11"/>
    </row>
    <row r="4194" spans="6:28">
      <c r="F4194" s="11"/>
      <c r="M4194" s="11"/>
      <c r="S4194" s="11"/>
      <c r="Z4194" s="11"/>
      <c r="AA4194" s="11"/>
      <c r="AB4194" s="11"/>
    </row>
    <row r="4195" spans="6:28">
      <c r="F4195" s="11"/>
      <c r="M4195" s="11"/>
      <c r="S4195" s="11"/>
      <c r="Z4195" s="11"/>
      <c r="AA4195" s="11"/>
      <c r="AB4195" s="11"/>
    </row>
    <row r="4196" spans="6:28">
      <c r="F4196" s="11"/>
      <c r="M4196" s="11"/>
      <c r="S4196" s="11"/>
      <c r="Z4196" s="11"/>
      <c r="AA4196" s="11"/>
      <c r="AB4196" s="11"/>
    </row>
    <row r="4197" spans="6:28">
      <c r="F4197" s="11"/>
      <c r="M4197" s="11"/>
      <c r="S4197" s="11"/>
      <c r="Z4197" s="11"/>
      <c r="AA4197" s="11"/>
      <c r="AB4197" s="11"/>
    </row>
    <row r="4198" spans="6:28">
      <c r="F4198" s="11"/>
      <c r="M4198" s="11"/>
      <c r="S4198" s="11"/>
      <c r="Z4198" s="11"/>
      <c r="AA4198" s="11"/>
      <c r="AB4198" s="11"/>
    </row>
    <row r="4199" spans="6:28">
      <c r="F4199" s="11"/>
      <c r="M4199" s="11"/>
      <c r="S4199" s="11"/>
      <c r="Z4199" s="11"/>
      <c r="AA4199" s="11"/>
      <c r="AB4199" s="11"/>
    </row>
    <row r="4200" spans="6:28">
      <c r="F4200" s="11"/>
      <c r="M4200" s="11"/>
      <c r="S4200" s="11"/>
      <c r="Z4200" s="11"/>
      <c r="AA4200" s="11"/>
      <c r="AB4200" s="11"/>
    </row>
    <row r="4201" spans="6:28">
      <c r="F4201" s="11"/>
      <c r="M4201" s="11"/>
      <c r="S4201" s="11"/>
      <c r="Z4201" s="11"/>
      <c r="AA4201" s="11"/>
      <c r="AB4201" s="11"/>
    </row>
    <row r="4202" spans="6:28">
      <c r="F4202" s="11"/>
      <c r="M4202" s="11"/>
      <c r="S4202" s="11"/>
      <c r="Z4202" s="11"/>
      <c r="AA4202" s="11"/>
      <c r="AB4202" s="11"/>
    </row>
    <row r="4203" spans="6:28">
      <c r="F4203" s="11"/>
      <c r="M4203" s="11"/>
      <c r="S4203" s="11"/>
      <c r="Z4203" s="11"/>
      <c r="AA4203" s="11"/>
      <c r="AB4203" s="11"/>
    </row>
    <row r="4204" spans="6:28">
      <c r="F4204" s="11"/>
      <c r="M4204" s="11"/>
      <c r="S4204" s="11"/>
      <c r="Z4204" s="11"/>
      <c r="AA4204" s="11"/>
      <c r="AB4204" s="11"/>
    </row>
    <row r="4205" spans="6:28">
      <c r="F4205" s="11"/>
      <c r="M4205" s="11"/>
      <c r="S4205" s="11"/>
      <c r="Z4205" s="11"/>
      <c r="AA4205" s="11"/>
      <c r="AB4205" s="11"/>
    </row>
    <row r="4206" spans="6:28">
      <c r="F4206" s="11"/>
      <c r="M4206" s="11"/>
      <c r="S4206" s="11"/>
      <c r="Z4206" s="11"/>
      <c r="AA4206" s="11"/>
      <c r="AB4206" s="11"/>
    </row>
    <row r="4207" spans="6:28">
      <c r="F4207" s="11"/>
      <c r="M4207" s="11"/>
      <c r="S4207" s="11"/>
      <c r="Z4207" s="11"/>
      <c r="AA4207" s="11"/>
      <c r="AB4207" s="11"/>
    </row>
    <row r="4208" spans="6:28">
      <c r="F4208" s="11"/>
      <c r="M4208" s="11"/>
      <c r="S4208" s="11"/>
      <c r="Z4208" s="11"/>
      <c r="AA4208" s="11"/>
      <c r="AB4208" s="11"/>
    </row>
    <row r="4209" spans="6:28">
      <c r="F4209" s="11"/>
      <c r="M4209" s="11"/>
      <c r="S4209" s="11"/>
      <c r="Z4209" s="11"/>
      <c r="AA4209" s="11"/>
      <c r="AB4209" s="11"/>
    </row>
    <row r="4210" spans="6:28">
      <c r="F4210" s="11"/>
      <c r="M4210" s="11"/>
      <c r="S4210" s="11"/>
      <c r="Z4210" s="11"/>
      <c r="AA4210" s="11"/>
      <c r="AB4210" s="11"/>
    </row>
    <row r="4211" spans="6:28">
      <c r="F4211" s="11"/>
      <c r="M4211" s="11"/>
      <c r="S4211" s="11"/>
      <c r="Z4211" s="11"/>
      <c r="AA4211" s="11"/>
      <c r="AB4211" s="11"/>
    </row>
    <row r="4212" spans="6:28">
      <c r="F4212" s="11"/>
      <c r="M4212" s="11"/>
      <c r="S4212" s="11"/>
      <c r="Z4212" s="11"/>
      <c r="AA4212" s="11"/>
      <c r="AB4212" s="11"/>
    </row>
    <row r="4213" spans="6:28">
      <c r="F4213" s="11"/>
      <c r="M4213" s="11"/>
      <c r="S4213" s="11"/>
      <c r="Z4213" s="11"/>
      <c r="AA4213" s="11"/>
      <c r="AB4213" s="11"/>
    </row>
    <row r="4214" spans="6:28">
      <c r="F4214" s="11"/>
      <c r="M4214" s="11"/>
      <c r="S4214" s="11"/>
      <c r="Z4214" s="11"/>
      <c r="AA4214" s="11"/>
      <c r="AB4214" s="11"/>
    </row>
    <row r="4215" spans="6:28">
      <c r="F4215" s="11"/>
      <c r="M4215" s="11"/>
      <c r="S4215" s="11"/>
      <c r="Z4215" s="11"/>
      <c r="AA4215" s="11"/>
      <c r="AB4215" s="11"/>
    </row>
    <row r="4216" spans="6:28">
      <c r="F4216" s="11"/>
      <c r="M4216" s="11"/>
      <c r="S4216" s="11"/>
      <c r="Z4216" s="11"/>
      <c r="AA4216" s="11"/>
      <c r="AB4216" s="11"/>
    </row>
    <row r="4217" spans="6:28">
      <c r="F4217" s="11"/>
      <c r="M4217" s="11"/>
      <c r="S4217" s="11"/>
      <c r="Z4217" s="11"/>
      <c r="AA4217" s="11"/>
      <c r="AB4217" s="11"/>
    </row>
    <row r="4218" spans="6:28">
      <c r="F4218" s="11"/>
      <c r="M4218" s="11"/>
      <c r="S4218" s="11"/>
      <c r="Z4218" s="11"/>
      <c r="AA4218" s="11"/>
      <c r="AB4218" s="11"/>
    </row>
    <row r="4219" spans="6:28">
      <c r="F4219" s="11"/>
      <c r="M4219" s="11"/>
      <c r="S4219" s="11"/>
      <c r="Z4219" s="11"/>
      <c r="AA4219" s="11"/>
      <c r="AB4219" s="11"/>
    </row>
    <row r="4220" spans="6:28">
      <c r="F4220" s="11"/>
      <c r="M4220" s="11"/>
      <c r="S4220" s="11"/>
      <c r="Z4220" s="11"/>
      <c r="AA4220" s="11"/>
      <c r="AB4220" s="11"/>
    </row>
    <row r="4221" spans="6:28">
      <c r="F4221" s="11"/>
      <c r="M4221" s="11"/>
      <c r="S4221" s="11"/>
      <c r="Z4221" s="11"/>
      <c r="AA4221" s="11"/>
      <c r="AB4221" s="11"/>
    </row>
    <row r="4222" spans="6:28">
      <c r="F4222" s="11"/>
      <c r="M4222" s="11"/>
      <c r="S4222" s="11"/>
      <c r="Z4222" s="11"/>
      <c r="AA4222" s="11"/>
      <c r="AB4222" s="11"/>
    </row>
    <row r="4223" spans="6:28">
      <c r="F4223" s="11"/>
      <c r="M4223" s="11"/>
      <c r="S4223" s="11"/>
      <c r="Z4223" s="11"/>
      <c r="AA4223" s="11"/>
      <c r="AB4223" s="11"/>
    </row>
    <row r="4224" spans="6:28">
      <c r="F4224" s="11"/>
      <c r="M4224" s="11"/>
      <c r="S4224" s="11"/>
      <c r="Z4224" s="11"/>
      <c r="AA4224" s="11"/>
      <c r="AB4224" s="11"/>
    </row>
    <row r="4225" spans="6:28">
      <c r="F4225" s="11"/>
      <c r="M4225" s="11"/>
      <c r="S4225" s="11"/>
      <c r="Z4225" s="11"/>
      <c r="AA4225" s="11"/>
      <c r="AB4225" s="11"/>
    </row>
    <row r="4226" spans="6:28">
      <c r="F4226" s="11"/>
      <c r="M4226" s="11"/>
      <c r="S4226" s="11"/>
      <c r="Z4226" s="11"/>
      <c r="AA4226" s="11"/>
      <c r="AB4226" s="11"/>
    </row>
    <row r="4227" spans="6:28">
      <c r="F4227" s="11"/>
      <c r="M4227" s="11"/>
      <c r="S4227" s="11"/>
      <c r="Z4227" s="11"/>
      <c r="AA4227" s="11"/>
      <c r="AB4227" s="11"/>
    </row>
    <row r="4228" spans="6:28">
      <c r="F4228" s="11"/>
      <c r="M4228" s="11"/>
      <c r="S4228" s="11"/>
      <c r="Z4228" s="11"/>
      <c r="AA4228" s="11"/>
      <c r="AB4228" s="11"/>
    </row>
    <row r="4229" spans="6:28">
      <c r="F4229" s="11"/>
      <c r="M4229" s="11"/>
      <c r="S4229" s="11"/>
      <c r="Z4229" s="11"/>
      <c r="AA4229" s="11"/>
      <c r="AB4229" s="11"/>
    </row>
    <row r="4230" spans="6:28">
      <c r="F4230" s="11"/>
      <c r="M4230" s="11"/>
      <c r="S4230" s="11"/>
      <c r="Z4230" s="11"/>
      <c r="AA4230" s="11"/>
      <c r="AB4230" s="11"/>
    </row>
    <row r="4231" spans="6:28">
      <c r="F4231" s="11"/>
      <c r="M4231" s="11"/>
      <c r="S4231" s="11"/>
      <c r="Z4231" s="11"/>
      <c r="AA4231" s="11"/>
      <c r="AB4231" s="11"/>
    </row>
    <row r="4232" spans="6:28">
      <c r="F4232" s="11"/>
      <c r="M4232" s="11"/>
      <c r="S4232" s="11"/>
      <c r="Z4232" s="11"/>
      <c r="AA4232" s="11"/>
      <c r="AB4232" s="11"/>
    </row>
    <row r="4233" spans="6:28">
      <c r="F4233" s="11"/>
      <c r="M4233" s="11"/>
      <c r="S4233" s="11"/>
      <c r="Z4233" s="11"/>
      <c r="AA4233" s="11"/>
      <c r="AB4233" s="11"/>
    </row>
    <row r="4234" spans="6:28">
      <c r="F4234" s="11"/>
      <c r="M4234" s="11"/>
      <c r="S4234" s="11"/>
      <c r="Z4234" s="11"/>
      <c r="AA4234" s="11"/>
      <c r="AB4234" s="11"/>
    </row>
    <row r="4235" spans="6:28">
      <c r="F4235" s="11"/>
      <c r="M4235" s="11"/>
      <c r="S4235" s="11"/>
      <c r="Z4235" s="11"/>
      <c r="AA4235" s="11"/>
      <c r="AB4235" s="11"/>
    </row>
    <row r="4236" spans="6:28">
      <c r="F4236" s="11"/>
      <c r="M4236" s="11"/>
      <c r="S4236" s="11"/>
      <c r="Z4236" s="11"/>
      <c r="AA4236" s="11"/>
      <c r="AB4236" s="11"/>
    </row>
    <row r="4237" spans="6:28">
      <c r="F4237" s="11"/>
      <c r="M4237" s="11"/>
      <c r="S4237" s="11"/>
      <c r="Z4237" s="11"/>
      <c r="AA4237" s="11"/>
      <c r="AB4237" s="11"/>
    </row>
    <row r="4238" spans="6:28">
      <c r="F4238" s="11"/>
      <c r="M4238" s="11"/>
      <c r="S4238" s="11"/>
      <c r="Z4238" s="11"/>
      <c r="AA4238" s="11"/>
      <c r="AB4238" s="11"/>
    </row>
    <row r="4239" spans="6:28">
      <c r="F4239" s="11"/>
      <c r="M4239" s="11"/>
      <c r="S4239" s="11"/>
      <c r="Z4239" s="11"/>
      <c r="AA4239" s="11"/>
      <c r="AB4239" s="11"/>
    </row>
    <row r="4240" spans="6:28">
      <c r="F4240" s="11"/>
      <c r="M4240" s="11"/>
      <c r="S4240" s="11"/>
      <c r="Z4240" s="11"/>
      <c r="AA4240" s="11"/>
      <c r="AB4240" s="11"/>
    </row>
    <row r="4241" spans="6:28">
      <c r="F4241" s="11"/>
      <c r="M4241" s="11"/>
      <c r="S4241" s="11"/>
      <c r="Z4241" s="11"/>
      <c r="AA4241" s="11"/>
      <c r="AB4241" s="11"/>
    </row>
    <row r="4242" spans="6:28">
      <c r="F4242" s="11"/>
      <c r="M4242" s="11"/>
      <c r="S4242" s="11"/>
      <c r="Z4242" s="11"/>
      <c r="AA4242" s="11"/>
      <c r="AB4242" s="11"/>
    </row>
    <row r="4243" spans="6:28">
      <c r="F4243" s="11"/>
      <c r="M4243" s="11"/>
      <c r="S4243" s="11"/>
      <c r="Z4243" s="11"/>
      <c r="AA4243" s="11"/>
      <c r="AB4243" s="11"/>
    </row>
    <row r="4244" spans="6:28">
      <c r="F4244" s="11"/>
      <c r="M4244" s="11"/>
      <c r="S4244" s="11"/>
      <c r="Z4244" s="11"/>
      <c r="AA4244" s="11"/>
      <c r="AB4244" s="11"/>
    </row>
    <row r="4245" spans="6:28">
      <c r="F4245" s="11"/>
      <c r="M4245" s="11"/>
      <c r="S4245" s="11"/>
      <c r="Z4245" s="11"/>
      <c r="AA4245" s="11"/>
      <c r="AB4245" s="11"/>
    </row>
    <row r="4246" spans="6:28">
      <c r="F4246" s="11"/>
      <c r="M4246" s="11"/>
      <c r="S4246" s="11"/>
      <c r="Z4246" s="11"/>
      <c r="AA4246" s="11"/>
      <c r="AB4246" s="11"/>
    </row>
    <row r="4247" spans="6:28">
      <c r="F4247" s="11"/>
      <c r="M4247" s="11"/>
      <c r="S4247" s="11"/>
      <c r="Z4247" s="11"/>
      <c r="AA4247" s="11"/>
      <c r="AB4247" s="11"/>
    </row>
    <row r="4248" spans="6:28">
      <c r="F4248" s="11"/>
      <c r="M4248" s="11"/>
      <c r="S4248" s="11"/>
      <c r="Z4248" s="11"/>
      <c r="AA4248" s="11"/>
      <c r="AB4248" s="11"/>
    </row>
    <row r="4249" spans="6:28">
      <c r="F4249" s="11"/>
      <c r="M4249" s="11"/>
      <c r="S4249" s="11"/>
      <c r="Z4249" s="11"/>
      <c r="AA4249" s="11"/>
      <c r="AB4249" s="11"/>
    </row>
    <row r="4250" spans="6:28">
      <c r="F4250" s="11"/>
      <c r="M4250" s="11"/>
      <c r="S4250" s="11"/>
      <c r="Z4250" s="11"/>
      <c r="AA4250" s="11"/>
      <c r="AB4250" s="11"/>
    </row>
    <row r="4251" spans="6:28">
      <c r="F4251" s="11"/>
      <c r="M4251" s="11"/>
      <c r="S4251" s="11"/>
      <c r="Z4251" s="11"/>
      <c r="AA4251" s="11"/>
      <c r="AB4251" s="11"/>
    </row>
    <row r="4252" spans="6:28">
      <c r="F4252" s="11"/>
      <c r="M4252" s="11"/>
      <c r="S4252" s="11"/>
      <c r="Z4252" s="11"/>
      <c r="AA4252" s="11"/>
      <c r="AB4252" s="11"/>
    </row>
    <row r="4253" spans="6:28">
      <c r="F4253" s="11"/>
      <c r="M4253" s="11"/>
      <c r="S4253" s="11"/>
      <c r="Z4253" s="11"/>
      <c r="AA4253" s="11"/>
      <c r="AB4253" s="11"/>
    </row>
    <row r="4254" spans="6:28">
      <c r="F4254" s="11"/>
      <c r="M4254" s="11"/>
      <c r="S4254" s="11"/>
      <c r="Z4254" s="11"/>
      <c r="AA4254" s="11"/>
      <c r="AB4254" s="11"/>
    </row>
    <row r="4255" spans="6:28">
      <c r="F4255" s="11"/>
      <c r="M4255" s="11"/>
      <c r="S4255" s="11"/>
      <c r="Z4255" s="11"/>
      <c r="AA4255" s="11"/>
      <c r="AB4255" s="11"/>
    </row>
    <row r="4256" spans="6:28">
      <c r="F4256" s="11"/>
      <c r="M4256" s="11"/>
      <c r="S4256" s="11"/>
      <c r="Z4256" s="11"/>
      <c r="AA4256" s="11"/>
      <c r="AB4256" s="11"/>
    </row>
    <row r="4257" spans="6:28">
      <c r="F4257" s="11"/>
      <c r="M4257" s="11"/>
      <c r="S4257" s="11"/>
      <c r="Z4257" s="11"/>
      <c r="AA4257" s="11"/>
      <c r="AB4257" s="11"/>
    </row>
    <row r="4258" spans="6:28">
      <c r="F4258" s="11"/>
      <c r="M4258" s="11"/>
      <c r="S4258" s="11"/>
      <c r="Z4258" s="11"/>
      <c r="AA4258" s="11"/>
      <c r="AB4258" s="11"/>
    </row>
    <row r="4259" spans="6:28">
      <c r="F4259" s="11"/>
      <c r="M4259" s="11"/>
      <c r="S4259" s="11"/>
      <c r="Z4259" s="11"/>
      <c r="AA4259" s="11"/>
      <c r="AB4259" s="11"/>
    </row>
    <row r="4260" spans="6:28">
      <c r="F4260" s="11"/>
      <c r="M4260" s="11"/>
      <c r="S4260" s="11"/>
      <c r="Z4260" s="11"/>
      <c r="AA4260" s="11"/>
      <c r="AB4260" s="11"/>
    </row>
    <row r="4261" spans="6:28">
      <c r="F4261" s="11"/>
      <c r="M4261" s="11"/>
      <c r="S4261" s="11"/>
      <c r="Z4261" s="11"/>
      <c r="AA4261" s="11"/>
      <c r="AB4261" s="11"/>
    </row>
    <row r="4262" spans="6:28">
      <c r="F4262" s="11"/>
      <c r="M4262" s="11"/>
      <c r="S4262" s="11"/>
      <c r="Z4262" s="11"/>
      <c r="AA4262" s="11"/>
      <c r="AB4262" s="11"/>
    </row>
    <row r="4263" spans="6:28">
      <c r="F4263" s="11"/>
      <c r="M4263" s="11"/>
      <c r="S4263" s="11"/>
      <c r="Z4263" s="11"/>
      <c r="AA4263" s="11"/>
      <c r="AB4263" s="11"/>
    </row>
    <row r="4264" spans="6:28">
      <c r="F4264" s="11"/>
      <c r="M4264" s="11"/>
      <c r="S4264" s="11"/>
      <c r="Z4264" s="11"/>
      <c r="AA4264" s="11"/>
      <c r="AB4264" s="11"/>
    </row>
    <row r="4265" spans="6:28">
      <c r="F4265" s="11"/>
      <c r="M4265" s="11"/>
      <c r="S4265" s="11"/>
      <c r="Z4265" s="11"/>
      <c r="AA4265" s="11"/>
      <c r="AB4265" s="11"/>
    </row>
    <row r="4266" spans="6:28">
      <c r="F4266" s="11"/>
      <c r="M4266" s="11"/>
      <c r="S4266" s="11"/>
      <c r="Z4266" s="11"/>
      <c r="AA4266" s="11"/>
      <c r="AB4266" s="11"/>
    </row>
    <row r="4267" spans="6:28">
      <c r="F4267" s="11"/>
      <c r="M4267" s="11"/>
      <c r="S4267" s="11"/>
      <c r="Z4267" s="11"/>
      <c r="AA4267" s="11"/>
      <c r="AB4267" s="11"/>
    </row>
    <row r="4268" spans="6:28">
      <c r="F4268" s="11"/>
      <c r="M4268" s="11"/>
      <c r="S4268" s="11"/>
      <c r="Z4268" s="11"/>
      <c r="AA4268" s="11"/>
      <c r="AB4268" s="11"/>
    </row>
    <row r="4269" spans="6:28">
      <c r="F4269" s="11"/>
      <c r="M4269" s="11"/>
      <c r="S4269" s="11"/>
      <c r="Z4269" s="11"/>
      <c r="AA4269" s="11"/>
      <c r="AB4269" s="11"/>
    </row>
    <row r="4270" spans="6:28">
      <c r="F4270" s="11"/>
      <c r="M4270" s="11"/>
      <c r="S4270" s="11"/>
      <c r="Z4270" s="11"/>
      <c r="AA4270" s="11"/>
      <c r="AB4270" s="11"/>
    </row>
    <row r="4271" spans="6:28">
      <c r="F4271" s="11"/>
      <c r="M4271" s="11"/>
      <c r="S4271" s="11"/>
      <c r="Z4271" s="11"/>
      <c r="AA4271" s="11"/>
      <c r="AB4271" s="11"/>
    </row>
    <row r="4272" spans="6:28">
      <c r="F4272" s="11"/>
      <c r="M4272" s="11"/>
      <c r="S4272" s="11"/>
      <c r="Z4272" s="11"/>
      <c r="AA4272" s="11"/>
      <c r="AB4272" s="11"/>
    </row>
    <row r="4273" spans="6:28">
      <c r="F4273" s="11"/>
      <c r="M4273" s="11"/>
      <c r="S4273" s="11"/>
      <c r="Z4273" s="11"/>
      <c r="AA4273" s="11"/>
      <c r="AB4273" s="11"/>
    </row>
    <row r="4274" spans="6:28">
      <c r="F4274" s="11"/>
      <c r="M4274" s="11"/>
      <c r="S4274" s="11"/>
      <c r="Z4274" s="11"/>
      <c r="AA4274" s="11"/>
      <c r="AB4274" s="11"/>
    </row>
    <row r="4275" spans="6:28">
      <c r="F4275" s="11"/>
      <c r="M4275" s="11"/>
      <c r="S4275" s="11"/>
      <c r="Z4275" s="11"/>
      <c r="AA4275" s="11"/>
      <c r="AB4275" s="11"/>
    </row>
    <row r="4276" spans="6:28">
      <c r="F4276" s="11"/>
      <c r="M4276" s="11"/>
      <c r="S4276" s="11"/>
      <c r="Z4276" s="11"/>
      <c r="AA4276" s="11"/>
      <c r="AB4276" s="11"/>
    </row>
    <row r="4277" spans="6:28">
      <c r="F4277" s="11"/>
      <c r="M4277" s="11"/>
      <c r="S4277" s="11"/>
      <c r="Z4277" s="11"/>
      <c r="AA4277" s="11"/>
      <c r="AB4277" s="11"/>
    </row>
    <row r="4278" spans="6:28">
      <c r="F4278" s="11"/>
      <c r="M4278" s="11"/>
      <c r="S4278" s="11"/>
      <c r="Z4278" s="11"/>
      <c r="AA4278" s="11"/>
      <c r="AB4278" s="11"/>
    </row>
    <row r="4279" spans="6:28">
      <c r="F4279" s="11"/>
      <c r="M4279" s="11"/>
      <c r="S4279" s="11"/>
      <c r="Z4279" s="11"/>
      <c r="AA4279" s="11"/>
      <c r="AB4279" s="11"/>
    </row>
    <row r="4280" spans="6:28">
      <c r="F4280" s="11"/>
      <c r="M4280" s="11"/>
      <c r="S4280" s="11"/>
      <c r="Z4280" s="11"/>
      <c r="AA4280" s="11"/>
      <c r="AB4280" s="11"/>
    </row>
    <row r="4281" spans="6:28">
      <c r="F4281" s="11"/>
      <c r="M4281" s="11"/>
      <c r="S4281" s="11"/>
      <c r="Z4281" s="11"/>
      <c r="AA4281" s="11"/>
      <c r="AB4281" s="11"/>
    </row>
    <row r="4282" spans="6:28">
      <c r="F4282" s="11"/>
      <c r="M4282" s="11"/>
      <c r="S4282" s="11"/>
      <c r="Z4282" s="11"/>
      <c r="AA4282" s="11"/>
      <c r="AB4282" s="11"/>
    </row>
    <row r="4283" spans="6:28">
      <c r="F4283" s="11"/>
      <c r="M4283" s="11"/>
      <c r="S4283" s="11"/>
      <c r="Z4283" s="11"/>
      <c r="AA4283" s="11"/>
      <c r="AB4283" s="11"/>
    </row>
    <row r="4284" spans="6:28">
      <c r="F4284" s="11"/>
      <c r="M4284" s="11"/>
      <c r="S4284" s="11"/>
      <c r="Z4284" s="11"/>
      <c r="AA4284" s="11"/>
      <c r="AB4284" s="11"/>
    </row>
    <row r="4285" spans="6:28">
      <c r="F4285" s="11"/>
      <c r="M4285" s="11"/>
      <c r="S4285" s="11"/>
      <c r="Z4285" s="11"/>
      <c r="AA4285" s="11"/>
      <c r="AB4285" s="11"/>
    </row>
    <row r="4286" spans="6:28">
      <c r="F4286" s="11"/>
      <c r="M4286" s="11"/>
      <c r="S4286" s="11"/>
      <c r="Z4286" s="11"/>
      <c r="AA4286" s="11"/>
      <c r="AB4286" s="11"/>
    </row>
    <row r="4287" spans="6:28">
      <c r="F4287" s="11"/>
      <c r="M4287" s="11"/>
      <c r="S4287" s="11"/>
      <c r="Z4287" s="11"/>
      <c r="AA4287" s="11"/>
      <c r="AB4287" s="11"/>
    </row>
    <row r="4288" spans="6:28">
      <c r="F4288" s="11"/>
      <c r="M4288" s="11"/>
      <c r="S4288" s="11"/>
      <c r="Z4288" s="11"/>
      <c r="AA4288" s="11"/>
      <c r="AB4288" s="11"/>
    </row>
    <row r="4289" spans="6:28">
      <c r="F4289" s="11"/>
      <c r="M4289" s="11"/>
      <c r="S4289" s="11"/>
      <c r="Z4289" s="11"/>
      <c r="AA4289" s="11"/>
      <c r="AB4289" s="11"/>
    </row>
    <row r="4290" spans="6:28">
      <c r="F4290" s="11"/>
      <c r="M4290" s="11"/>
      <c r="S4290" s="11"/>
      <c r="Z4290" s="11"/>
      <c r="AA4290" s="11"/>
      <c r="AB4290" s="11"/>
    </row>
    <row r="4291" spans="6:28">
      <c r="F4291" s="11"/>
      <c r="M4291" s="11"/>
      <c r="S4291" s="11"/>
      <c r="Z4291" s="11"/>
      <c r="AA4291" s="11"/>
      <c r="AB4291" s="11"/>
    </row>
    <row r="4292" spans="6:28">
      <c r="F4292" s="11"/>
      <c r="M4292" s="11"/>
      <c r="S4292" s="11"/>
      <c r="Z4292" s="11"/>
      <c r="AA4292" s="11"/>
      <c r="AB4292" s="11"/>
    </row>
    <row r="4293" spans="6:28">
      <c r="F4293" s="11"/>
      <c r="M4293" s="11"/>
      <c r="S4293" s="11"/>
      <c r="Z4293" s="11"/>
      <c r="AA4293" s="11"/>
      <c r="AB4293" s="11"/>
    </row>
    <row r="4294" spans="6:28">
      <c r="F4294" s="11"/>
      <c r="M4294" s="11"/>
      <c r="S4294" s="11"/>
      <c r="Z4294" s="11"/>
      <c r="AA4294" s="11"/>
      <c r="AB4294" s="11"/>
    </row>
    <row r="4295" spans="6:28">
      <c r="F4295" s="11"/>
      <c r="M4295" s="11"/>
      <c r="S4295" s="11"/>
      <c r="Z4295" s="11"/>
      <c r="AA4295" s="11"/>
      <c r="AB4295" s="11"/>
    </row>
    <row r="4296" spans="6:28">
      <c r="F4296" s="11"/>
      <c r="M4296" s="11"/>
      <c r="S4296" s="11"/>
      <c r="Z4296" s="11"/>
      <c r="AA4296" s="11"/>
      <c r="AB4296" s="11"/>
    </row>
    <row r="4297" spans="6:28">
      <c r="F4297" s="11"/>
      <c r="M4297" s="11"/>
      <c r="S4297" s="11"/>
      <c r="Z4297" s="11"/>
      <c r="AA4297" s="11"/>
      <c r="AB4297" s="11"/>
    </row>
    <row r="4298" spans="6:28">
      <c r="F4298" s="11"/>
      <c r="M4298" s="11"/>
      <c r="S4298" s="11"/>
      <c r="Z4298" s="11"/>
      <c r="AA4298" s="11"/>
      <c r="AB4298" s="11"/>
    </row>
    <row r="4299" spans="6:28">
      <c r="F4299" s="11"/>
      <c r="M4299" s="11"/>
      <c r="S4299" s="11"/>
      <c r="Z4299" s="11"/>
      <c r="AA4299" s="11"/>
      <c r="AB4299" s="11"/>
    </row>
    <row r="4300" spans="6:28">
      <c r="F4300" s="11"/>
      <c r="M4300" s="11"/>
      <c r="S4300" s="11"/>
      <c r="Z4300" s="11"/>
      <c r="AA4300" s="11"/>
      <c r="AB4300" s="11"/>
    </row>
    <row r="4301" spans="6:28">
      <c r="F4301" s="11"/>
      <c r="M4301" s="11"/>
      <c r="S4301" s="11"/>
      <c r="Z4301" s="11"/>
      <c r="AA4301" s="11"/>
      <c r="AB4301" s="11"/>
    </row>
    <row r="4302" spans="6:28">
      <c r="F4302" s="11"/>
      <c r="M4302" s="11"/>
      <c r="S4302" s="11"/>
      <c r="Z4302" s="11"/>
      <c r="AA4302" s="11"/>
      <c r="AB4302" s="11"/>
    </row>
    <row r="4303" spans="6:28">
      <c r="F4303" s="11"/>
      <c r="M4303" s="11"/>
      <c r="S4303" s="11"/>
      <c r="Z4303" s="11"/>
      <c r="AA4303" s="11"/>
      <c r="AB4303" s="11"/>
    </row>
    <row r="4304" spans="6:28">
      <c r="F4304" s="11"/>
      <c r="M4304" s="11"/>
      <c r="S4304" s="11"/>
      <c r="Z4304" s="11"/>
      <c r="AA4304" s="11"/>
      <c r="AB4304" s="11"/>
    </row>
    <row r="4305" spans="6:28">
      <c r="F4305" s="11"/>
      <c r="M4305" s="11"/>
      <c r="S4305" s="11"/>
      <c r="Z4305" s="11"/>
      <c r="AA4305" s="11"/>
      <c r="AB4305" s="11"/>
    </row>
    <row r="4306" spans="6:28">
      <c r="F4306" s="11"/>
      <c r="M4306" s="11"/>
      <c r="S4306" s="11"/>
      <c r="Z4306" s="11"/>
      <c r="AA4306" s="11"/>
      <c r="AB4306" s="11"/>
    </row>
    <row r="4307" spans="6:28">
      <c r="F4307" s="11"/>
      <c r="M4307" s="11"/>
      <c r="S4307" s="11"/>
      <c r="Z4307" s="11"/>
      <c r="AA4307" s="11"/>
      <c r="AB4307" s="11"/>
    </row>
    <row r="4308" spans="6:28">
      <c r="F4308" s="11"/>
      <c r="M4308" s="11"/>
      <c r="S4308" s="11"/>
      <c r="Z4308" s="11"/>
      <c r="AA4308" s="11"/>
      <c r="AB4308" s="11"/>
    </row>
    <row r="4309" spans="6:28">
      <c r="F4309" s="11"/>
      <c r="M4309" s="11"/>
      <c r="S4309" s="11"/>
      <c r="Z4309" s="11"/>
      <c r="AA4309" s="11"/>
      <c r="AB4309" s="11"/>
    </row>
    <row r="4310" spans="6:28">
      <c r="F4310" s="11"/>
      <c r="M4310" s="11"/>
      <c r="S4310" s="11"/>
      <c r="Z4310" s="11"/>
      <c r="AA4310" s="11"/>
      <c r="AB4310" s="11"/>
    </row>
    <row r="4311" spans="6:28">
      <c r="F4311" s="11"/>
      <c r="M4311" s="11"/>
      <c r="S4311" s="11"/>
      <c r="Z4311" s="11"/>
      <c r="AA4311" s="11"/>
      <c r="AB4311" s="11"/>
    </row>
    <row r="4312" spans="6:28">
      <c r="F4312" s="11"/>
      <c r="M4312" s="11"/>
      <c r="S4312" s="11"/>
      <c r="Z4312" s="11"/>
      <c r="AA4312" s="11"/>
      <c r="AB4312" s="11"/>
    </row>
    <row r="4313" spans="6:28">
      <c r="F4313" s="11"/>
      <c r="M4313" s="11"/>
      <c r="S4313" s="11"/>
      <c r="Z4313" s="11"/>
      <c r="AA4313" s="11"/>
      <c r="AB4313" s="11"/>
    </row>
    <row r="4314" spans="6:28">
      <c r="F4314" s="11"/>
      <c r="M4314" s="11"/>
      <c r="S4314" s="11"/>
      <c r="Z4314" s="11"/>
      <c r="AA4314" s="11"/>
      <c r="AB4314" s="11"/>
    </row>
    <row r="4315" spans="6:28">
      <c r="F4315" s="11"/>
      <c r="M4315" s="11"/>
      <c r="S4315" s="11"/>
      <c r="Z4315" s="11"/>
      <c r="AA4315" s="11"/>
      <c r="AB4315" s="11"/>
    </row>
    <row r="4316" spans="6:28">
      <c r="F4316" s="11"/>
      <c r="M4316" s="11"/>
      <c r="S4316" s="11"/>
      <c r="Z4316" s="11"/>
      <c r="AA4316" s="11"/>
      <c r="AB4316" s="11"/>
    </row>
    <row r="4317" spans="6:28">
      <c r="F4317" s="11"/>
      <c r="M4317" s="11"/>
      <c r="S4317" s="11"/>
      <c r="Z4317" s="11"/>
      <c r="AA4317" s="11"/>
      <c r="AB4317" s="11"/>
    </row>
    <row r="4318" spans="6:28">
      <c r="F4318" s="11"/>
      <c r="M4318" s="11"/>
      <c r="S4318" s="11"/>
      <c r="Z4318" s="11"/>
      <c r="AA4318" s="11"/>
      <c r="AB4318" s="11"/>
    </row>
    <row r="4319" spans="6:28">
      <c r="F4319" s="11"/>
      <c r="M4319" s="11"/>
      <c r="S4319" s="11"/>
      <c r="Z4319" s="11"/>
      <c r="AA4319" s="11"/>
      <c r="AB4319" s="11"/>
    </row>
    <row r="4320" spans="6:28">
      <c r="F4320" s="11"/>
      <c r="M4320" s="11"/>
      <c r="S4320" s="11"/>
      <c r="Z4320" s="11"/>
      <c r="AA4320" s="11"/>
      <c r="AB4320" s="11"/>
    </row>
    <row r="4321" spans="6:28">
      <c r="F4321" s="11"/>
      <c r="M4321" s="11"/>
      <c r="S4321" s="11"/>
      <c r="Z4321" s="11"/>
      <c r="AA4321" s="11"/>
      <c r="AB4321" s="11"/>
    </row>
    <row r="4322" spans="6:28">
      <c r="F4322" s="11"/>
      <c r="M4322" s="11"/>
      <c r="S4322" s="11"/>
      <c r="Z4322" s="11"/>
      <c r="AA4322" s="11"/>
      <c r="AB4322" s="11"/>
    </row>
    <row r="4323" spans="6:28">
      <c r="F4323" s="11"/>
      <c r="M4323" s="11"/>
      <c r="S4323" s="11"/>
      <c r="Z4323" s="11"/>
      <c r="AA4323" s="11"/>
      <c r="AB4323" s="11"/>
    </row>
    <row r="4324" spans="6:28">
      <c r="F4324" s="11"/>
      <c r="M4324" s="11"/>
      <c r="S4324" s="11"/>
      <c r="Z4324" s="11"/>
      <c r="AA4324" s="11"/>
      <c r="AB4324" s="11"/>
    </row>
    <row r="4325" spans="6:28">
      <c r="F4325" s="11"/>
      <c r="M4325" s="11"/>
      <c r="S4325" s="11"/>
      <c r="Z4325" s="11"/>
      <c r="AA4325" s="11"/>
      <c r="AB4325" s="11"/>
    </row>
    <row r="4326" spans="6:28">
      <c r="F4326" s="11"/>
      <c r="M4326" s="11"/>
      <c r="S4326" s="11"/>
      <c r="Z4326" s="11"/>
      <c r="AA4326" s="11"/>
      <c r="AB4326" s="11"/>
    </row>
    <row r="4327" spans="6:28">
      <c r="F4327" s="11"/>
      <c r="M4327" s="11"/>
      <c r="S4327" s="11"/>
      <c r="Z4327" s="11"/>
      <c r="AA4327" s="11"/>
      <c r="AB4327" s="11"/>
    </row>
    <row r="4328" spans="6:28">
      <c r="F4328" s="11"/>
      <c r="M4328" s="11"/>
      <c r="S4328" s="11"/>
      <c r="Z4328" s="11"/>
      <c r="AA4328" s="11"/>
      <c r="AB4328" s="11"/>
    </row>
    <row r="4329" spans="6:28">
      <c r="F4329" s="11"/>
      <c r="M4329" s="11"/>
      <c r="S4329" s="11"/>
      <c r="Z4329" s="11"/>
      <c r="AA4329" s="11"/>
      <c r="AB4329" s="11"/>
    </row>
    <row r="4330" spans="6:28">
      <c r="F4330" s="11"/>
      <c r="M4330" s="11"/>
      <c r="S4330" s="11"/>
      <c r="Z4330" s="11"/>
      <c r="AA4330" s="11"/>
      <c r="AB4330" s="11"/>
    </row>
    <row r="4331" spans="6:28">
      <c r="F4331" s="11"/>
      <c r="M4331" s="11"/>
      <c r="S4331" s="11"/>
      <c r="Z4331" s="11"/>
      <c r="AA4331" s="11"/>
      <c r="AB4331" s="11"/>
    </row>
    <row r="4332" spans="6:28">
      <c r="F4332" s="11"/>
      <c r="M4332" s="11"/>
      <c r="S4332" s="11"/>
      <c r="Z4332" s="11"/>
      <c r="AA4332" s="11"/>
      <c r="AB4332" s="11"/>
    </row>
    <row r="4333" spans="6:28">
      <c r="F4333" s="11"/>
      <c r="M4333" s="11"/>
      <c r="S4333" s="11"/>
      <c r="Z4333" s="11"/>
      <c r="AA4333" s="11"/>
      <c r="AB4333" s="11"/>
    </row>
    <row r="4334" spans="6:28">
      <c r="F4334" s="11"/>
      <c r="M4334" s="11"/>
      <c r="S4334" s="11"/>
      <c r="Z4334" s="11"/>
      <c r="AA4334" s="11"/>
      <c r="AB4334" s="11"/>
    </row>
    <row r="4335" spans="6:28">
      <c r="F4335" s="11"/>
      <c r="M4335" s="11"/>
      <c r="S4335" s="11"/>
      <c r="Z4335" s="11"/>
      <c r="AA4335" s="11"/>
      <c r="AB4335" s="11"/>
    </row>
    <row r="4336" spans="6:28">
      <c r="F4336" s="11"/>
      <c r="M4336" s="11"/>
      <c r="S4336" s="11"/>
      <c r="Z4336" s="11"/>
      <c r="AA4336" s="11"/>
      <c r="AB4336" s="11"/>
    </row>
    <row r="4337" spans="6:28">
      <c r="F4337" s="11"/>
      <c r="M4337" s="11"/>
      <c r="S4337" s="11"/>
      <c r="Z4337" s="11"/>
      <c r="AA4337" s="11"/>
      <c r="AB4337" s="11"/>
    </row>
    <row r="4338" spans="6:28">
      <c r="F4338" s="11"/>
      <c r="M4338" s="11"/>
      <c r="S4338" s="11"/>
      <c r="Z4338" s="11"/>
      <c r="AA4338" s="11"/>
      <c r="AB4338" s="11"/>
    </row>
    <row r="4339" spans="6:28">
      <c r="F4339" s="11"/>
      <c r="M4339" s="11"/>
      <c r="S4339" s="11"/>
      <c r="Z4339" s="11"/>
      <c r="AA4339" s="11"/>
      <c r="AB4339" s="11"/>
    </row>
    <row r="4340" spans="6:28">
      <c r="F4340" s="11"/>
      <c r="M4340" s="11"/>
      <c r="S4340" s="11"/>
      <c r="Z4340" s="11"/>
      <c r="AA4340" s="11"/>
      <c r="AB4340" s="11"/>
    </row>
    <row r="4341" spans="6:28">
      <c r="F4341" s="11"/>
      <c r="M4341" s="11"/>
      <c r="S4341" s="11"/>
      <c r="Z4341" s="11"/>
      <c r="AA4341" s="11"/>
      <c r="AB4341" s="11"/>
    </row>
    <row r="4342" spans="6:28">
      <c r="F4342" s="11"/>
      <c r="M4342" s="11"/>
      <c r="S4342" s="11"/>
      <c r="Z4342" s="11"/>
      <c r="AA4342" s="11"/>
      <c r="AB4342" s="11"/>
    </row>
    <row r="4343" spans="6:28">
      <c r="F4343" s="11"/>
      <c r="M4343" s="11"/>
      <c r="S4343" s="11"/>
      <c r="Z4343" s="11"/>
      <c r="AA4343" s="11"/>
      <c r="AB4343" s="11"/>
    </row>
    <row r="4344" spans="6:28">
      <c r="F4344" s="11"/>
      <c r="M4344" s="11"/>
      <c r="S4344" s="11"/>
      <c r="Z4344" s="11"/>
      <c r="AA4344" s="11"/>
      <c r="AB4344" s="11"/>
    </row>
    <row r="4345" spans="6:28">
      <c r="F4345" s="11"/>
      <c r="M4345" s="11"/>
      <c r="S4345" s="11"/>
      <c r="Z4345" s="11"/>
      <c r="AA4345" s="11"/>
      <c r="AB4345" s="11"/>
    </row>
    <row r="4346" spans="6:28">
      <c r="F4346" s="11"/>
      <c r="M4346" s="11"/>
      <c r="S4346" s="11"/>
      <c r="Z4346" s="11"/>
      <c r="AA4346" s="11"/>
      <c r="AB4346" s="11"/>
    </row>
    <row r="4347" spans="6:28">
      <c r="F4347" s="11"/>
      <c r="M4347" s="11"/>
      <c r="S4347" s="11"/>
      <c r="Z4347" s="11"/>
      <c r="AA4347" s="11"/>
      <c r="AB4347" s="11"/>
    </row>
    <row r="4348" spans="6:28">
      <c r="F4348" s="11"/>
      <c r="M4348" s="11"/>
      <c r="S4348" s="11"/>
      <c r="Z4348" s="11"/>
      <c r="AA4348" s="11"/>
      <c r="AB4348" s="11"/>
    </row>
    <row r="4349" spans="6:28">
      <c r="F4349" s="11"/>
      <c r="M4349" s="11"/>
      <c r="S4349" s="11"/>
      <c r="Z4349" s="11"/>
      <c r="AA4349" s="11"/>
      <c r="AB4349" s="11"/>
    </row>
    <row r="4350" spans="6:28">
      <c r="F4350" s="11"/>
      <c r="M4350" s="11"/>
      <c r="S4350" s="11"/>
      <c r="Z4350" s="11"/>
      <c r="AA4350" s="11"/>
      <c r="AB4350" s="11"/>
    </row>
    <row r="4351" spans="6:28">
      <c r="F4351" s="11"/>
      <c r="M4351" s="11"/>
      <c r="S4351" s="11"/>
      <c r="Z4351" s="11"/>
      <c r="AA4351" s="11"/>
      <c r="AB4351" s="11"/>
    </row>
    <row r="4352" spans="6:28">
      <c r="F4352" s="11"/>
      <c r="M4352" s="11"/>
      <c r="S4352" s="11"/>
      <c r="Z4352" s="11"/>
      <c r="AA4352" s="11"/>
      <c r="AB4352" s="11"/>
    </row>
    <row r="4353" spans="6:28">
      <c r="F4353" s="11"/>
      <c r="M4353" s="11"/>
      <c r="S4353" s="11"/>
      <c r="Z4353" s="11"/>
      <c r="AA4353" s="11"/>
      <c r="AB4353" s="11"/>
    </row>
    <row r="4354" spans="6:28">
      <c r="F4354" s="11"/>
      <c r="M4354" s="11"/>
      <c r="S4354" s="11"/>
      <c r="Z4354" s="11"/>
      <c r="AA4354" s="11"/>
      <c r="AB4354" s="11"/>
    </row>
    <row r="4355" spans="6:28">
      <c r="F4355" s="11"/>
      <c r="M4355" s="11"/>
      <c r="S4355" s="11"/>
      <c r="Z4355" s="11"/>
      <c r="AA4355" s="11"/>
      <c r="AB4355" s="11"/>
    </row>
    <row r="4356" spans="6:28">
      <c r="F4356" s="11"/>
      <c r="M4356" s="11"/>
      <c r="S4356" s="11"/>
      <c r="Z4356" s="11"/>
      <c r="AA4356" s="11"/>
      <c r="AB4356" s="11"/>
    </row>
    <row r="4357" spans="6:28">
      <c r="F4357" s="11"/>
      <c r="M4357" s="11"/>
      <c r="S4357" s="11"/>
      <c r="Z4357" s="11"/>
      <c r="AA4357" s="11"/>
      <c r="AB4357" s="11"/>
    </row>
    <row r="4358" spans="6:28">
      <c r="F4358" s="11"/>
      <c r="M4358" s="11"/>
      <c r="S4358" s="11"/>
      <c r="Z4358" s="11"/>
      <c r="AA4358" s="11"/>
      <c r="AB4358" s="11"/>
    </row>
    <row r="4359" spans="6:28">
      <c r="F4359" s="11"/>
      <c r="M4359" s="11"/>
      <c r="S4359" s="11"/>
      <c r="Z4359" s="11"/>
      <c r="AA4359" s="11"/>
      <c r="AB4359" s="11"/>
    </row>
    <row r="4360" spans="6:28">
      <c r="F4360" s="11"/>
      <c r="M4360" s="11"/>
      <c r="S4360" s="11"/>
      <c r="Z4360" s="11"/>
      <c r="AA4360" s="11"/>
      <c r="AB4360" s="11"/>
    </row>
    <row r="4361" spans="6:28">
      <c r="F4361" s="11"/>
      <c r="M4361" s="11"/>
      <c r="S4361" s="11"/>
      <c r="Z4361" s="11"/>
      <c r="AA4361" s="11"/>
      <c r="AB4361" s="11"/>
    </row>
    <row r="4362" spans="6:28">
      <c r="F4362" s="11"/>
      <c r="M4362" s="11"/>
      <c r="S4362" s="11"/>
      <c r="Z4362" s="11"/>
      <c r="AA4362" s="11"/>
      <c r="AB4362" s="11"/>
    </row>
    <row r="4363" spans="6:28">
      <c r="F4363" s="11"/>
      <c r="M4363" s="11"/>
      <c r="S4363" s="11"/>
      <c r="Z4363" s="11"/>
      <c r="AA4363" s="11"/>
      <c r="AB4363" s="11"/>
    </row>
    <row r="4364" spans="6:28">
      <c r="F4364" s="11"/>
      <c r="M4364" s="11"/>
      <c r="S4364" s="11"/>
      <c r="Z4364" s="11"/>
      <c r="AA4364" s="11"/>
      <c r="AB4364" s="11"/>
    </row>
    <row r="4365" spans="6:28">
      <c r="F4365" s="11"/>
      <c r="M4365" s="11"/>
      <c r="S4365" s="11"/>
      <c r="Z4365" s="11"/>
      <c r="AA4365" s="11"/>
      <c r="AB4365" s="11"/>
    </row>
    <row r="4366" spans="6:28">
      <c r="F4366" s="11"/>
      <c r="M4366" s="11"/>
      <c r="S4366" s="11"/>
      <c r="Z4366" s="11"/>
      <c r="AA4366" s="11"/>
      <c r="AB4366" s="11"/>
    </row>
    <row r="4367" spans="6:28">
      <c r="F4367" s="11"/>
      <c r="M4367" s="11"/>
      <c r="S4367" s="11"/>
      <c r="Z4367" s="11"/>
      <c r="AA4367" s="11"/>
      <c r="AB4367" s="11"/>
    </row>
    <row r="4368" spans="6:28">
      <c r="F4368" s="11"/>
      <c r="M4368" s="11"/>
      <c r="S4368" s="11"/>
      <c r="Z4368" s="11"/>
      <c r="AA4368" s="11"/>
      <c r="AB4368" s="11"/>
    </row>
    <row r="4369" spans="6:28">
      <c r="F4369" s="11"/>
      <c r="M4369" s="11"/>
      <c r="S4369" s="11"/>
      <c r="Z4369" s="11"/>
      <c r="AA4369" s="11"/>
      <c r="AB4369" s="11"/>
    </row>
    <row r="4370" spans="6:28">
      <c r="F4370" s="11"/>
      <c r="M4370" s="11"/>
      <c r="S4370" s="11"/>
      <c r="Z4370" s="11"/>
      <c r="AA4370" s="11"/>
      <c r="AB4370" s="11"/>
    </row>
    <row r="4371" spans="6:28">
      <c r="F4371" s="11"/>
      <c r="M4371" s="11"/>
      <c r="S4371" s="11"/>
      <c r="Z4371" s="11"/>
      <c r="AA4371" s="11"/>
      <c r="AB4371" s="11"/>
    </row>
    <row r="4372" spans="6:28">
      <c r="F4372" s="11"/>
      <c r="M4372" s="11"/>
      <c r="S4372" s="11"/>
      <c r="Z4372" s="11"/>
      <c r="AA4372" s="11"/>
      <c r="AB4372" s="11"/>
    </row>
    <row r="4373" spans="6:28">
      <c r="F4373" s="11"/>
      <c r="M4373" s="11"/>
      <c r="S4373" s="11"/>
      <c r="Z4373" s="11"/>
      <c r="AA4373" s="11"/>
      <c r="AB4373" s="11"/>
    </row>
    <row r="4374" spans="6:28">
      <c r="F4374" s="11"/>
      <c r="M4374" s="11"/>
      <c r="S4374" s="11"/>
      <c r="Z4374" s="11"/>
      <c r="AA4374" s="11"/>
      <c r="AB4374" s="11"/>
    </row>
    <row r="4375" spans="6:28">
      <c r="F4375" s="11"/>
      <c r="M4375" s="11"/>
      <c r="S4375" s="11"/>
      <c r="Z4375" s="11"/>
      <c r="AA4375" s="11"/>
      <c r="AB4375" s="11"/>
    </row>
    <row r="4376" spans="6:28">
      <c r="F4376" s="11"/>
      <c r="M4376" s="11"/>
      <c r="S4376" s="11"/>
      <c r="Z4376" s="11"/>
      <c r="AA4376" s="11"/>
      <c r="AB4376" s="11"/>
    </row>
    <row r="4377" spans="6:28">
      <c r="F4377" s="11"/>
      <c r="M4377" s="11"/>
      <c r="S4377" s="11"/>
      <c r="Z4377" s="11"/>
      <c r="AA4377" s="11"/>
      <c r="AB4377" s="11"/>
    </row>
    <row r="4378" spans="6:28">
      <c r="F4378" s="11"/>
      <c r="M4378" s="11"/>
      <c r="S4378" s="11"/>
      <c r="Z4378" s="11"/>
      <c r="AA4378" s="11"/>
      <c r="AB4378" s="11"/>
    </row>
    <row r="4379" spans="6:28">
      <c r="F4379" s="11"/>
      <c r="M4379" s="11"/>
      <c r="S4379" s="11"/>
      <c r="Z4379" s="11"/>
      <c r="AA4379" s="11"/>
      <c r="AB4379" s="11"/>
    </row>
    <row r="4380" spans="6:28">
      <c r="F4380" s="11"/>
      <c r="M4380" s="11"/>
      <c r="S4380" s="11"/>
      <c r="Z4380" s="11"/>
      <c r="AA4380" s="11"/>
      <c r="AB4380" s="11"/>
    </row>
    <row r="4381" spans="6:28">
      <c r="F4381" s="11"/>
      <c r="M4381" s="11"/>
      <c r="S4381" s="11"/>
      <c r="Z4381" s="11"/>
      <c r="AA4381" s="11"/>
      <c r="AB4381" s="11"/>
    </row>
    <row r="4382" spans="6:28">
      <c r="F4382" s="11"/>
      <c r="M4382" s="11"/>
      <c r="S4382" s="11"/>
      <c r="Z4382" s="11"/>
      <c r="AA4382" s="11"/>
      <c r="AB4382" s="11"/>
    </row>
    <row r="4383" spans="6:28">
      <c r="F4383" s="11"/>
      <c r="M4383" s="11"/>
      <c r="S4383" s="11"/>
      <c r="Z4383" s="11"/>
      <c r="AA4383" s="11"/>
      <c r="AB4383" s="11"/>
    </row>
    <row r="4384" spans="6:28">
      <c r="F4384" s="11"/>
      <c r="M4384" s="11"/>
      <c r="S4384" s="11"/>
      <c r="Z4384" s="11"/>
      <c r="AA4384" s="11"/>
      <c r="AB4384" s="11"/>
    </row>
    <row r="4385" spans="6:28">
      <c r="F4385" s="11"/>
      <c r="M4385" s="11"/>
      <c r="S4385" s="11"/>
      <c r="Z4385" s="11"/>
      <c r="AA4385" s="11"/>
      <c r="AB4385" s="11"/>
    </row>
    <row r="4386" spans="6:28">
      <c r="F4386" s="11"/>
      <c r="M4386" s="11"/>
      <c r="S4386" s="11"/>
      <c r="Z4386" s="11"/>
      <c r="AA4386" s="11"/>
      <c r="AB4386" s="11"/>
    </row>
    <row r="4387" spans="6:28">
      <c r="F4387" s="11"/>
      <c r="M4387" s="11"/>
      <c r="S4387" s="11"/>
      <c r="Z4387" s="11"/>
      <c r="AA4387" s="11"/>
      <c r="AB4387" s="11"/>
    </row>
    <row r="4388" spans="6:28">
      <c r="F4388" s="11"/>
      <c r="M4388" s="11"/>
      <c r="S4388" s="11"/>
      <c r="Z4388" s="11"/>
      <c r="AA4388" s="11"/>
      <c r="AB4388" s="11"/>
    </row>
    <row r="4389" spans="6:28">
      <c r="F4389" s="11"/>
      <c r="M4389" s="11"/>
      <c r="S4389" s="11"/>
      <c r="Z4389" s="11"/>
      <c r="AA4389" s="11"/>
      <c r="AB4389" s="11"/>
    </row>
    <row r="4390" spans="6:28">
      <c r="F4390" s="11"/>
      <c r="M4390" s="11"/>
      <c r="S4390" s="11"/>
      <c r="Z4390" s="11"/>
      <c r="AA4390" s="11"/>
      <c r="AB4390" s="11"/>
    </row>
    <row r="4391" spans="6:28">
      <c r="F4391" s="11"/>
      <c r="M4391" s="11"/>
      <c r="S4391" s="11"/>
      <c r="Z4391" s="11"/>
      <c r="AA4391" s="11"/>
      <c r="AB4391" s="11"/>
    </row>
    <row r="4392" spans="6:28">
      <c r="F4392" s="11"/>
      <c r="M4392" s="11"/>
      <c r="S4392" s="11"/>
      <c r="Z4392" s="11"/>
      <c r="AA4392" s="11"/>
      <c r="AB4392" s="11"/>
    </row>
    <row r="4393" spans="6:28">
      <c r="F4393" s="11"/>
      <c r="M4393" s="11"/>
      <c r="S4393" s="11"/>
      <c r="Z4393" s="11"/>
      <c r="AA4393" s="11"/>
      <c r="AB4393" s="11"/>
    </row>
    <row r="4394" spans="6:28">
      <c r="F4394" s="11"/>
      <c r="M4394" s="11"/>
      <c r="S4394" s="11"/>
      <c r="Z4394" s="11"/>
      <c r="AA4394" s="11"/>
      <c r="AB4394" s="11"/>
    </row>
    <row r="4395" spans="6:28">
      <c r="F4395" s="11"/>
      <c r="M4395" s="11"/>
      <c r="S4395" s="11"/>
      <c r="Z4395" s="11"/>
      <c r="AA4395" s="11"/>
      <c r="AB4395" s="11"/>
    </row>
    <row r="4396" spans="6:28">
      <c r="F4396" s="11"/>
      <c r="M4396" s="11"/>
      <c r="S4396" s="11"/>
      <c r="Z4396" s="11"/>
      <c r="AA4396" s="11"/>
      <c r="AB4396" s="11"/>
    </row>
    <row r="4397" spans="6:28">
      <c r="F4397" s="11"/>
      <c r="M4397" s="11"/>
      <c r="S4397" s="11"/>
      <c r="Z4397" s="11"/>
      <c r="AA4397" s="11"/>
      <c r="AB4397" s="11"/>
    </row>
    <row r="4398" spans="6:28">
      <c r="F4398" s="11"/>
      <c r="M4398" s="11"/>
      <c r="S4398" s="11"/>
      <c r="Z4398" s="11"/>
      <c r="AA4398" s="11"/>
      <c r="AB4398" s="11"/>
    </row>
    <row r="4399" spans="6:28">
      <c r="F4399" s="11"/>
      <c r="M4399" s="11"/>
      <c r="S4399" s="11"/>
      <c r="Z4399" s="11"/>
      <c r="AA4399" s="11"/>
      <c r="AB4399" s="11"/>
    </row>
    <row r="4400" spans="6:28">
      <c r="F4400" s="11"/>
      <c r="M4400" s="11"/>
      <c r="S4400" s="11"/>
      <c r="Z4400" s="11"/>
      <c r="AA4400" s="11"/>
      <c r="AB4400" s="11"/>
    </row>
    <row r="4401" spans="6:28">
      <c r="F4401" s="11"/>
      <c r="M4401" s="11"/>
      <c r="S4401" s="11"/>
      <c r="Z4401" s="11"/>
      <c r="AA4401" s="11"/>
      <c r="AB4401" s="11"/>
    </row>
    <row r="4402" spans="6:28">
      <c r="F4402" s="11"/>
      <c r="M4402" s="11"/>
      <c r="S4402" s="11"/>
      <c r="Z4402" s="11"/>
      <c r="AA4402" s="11"/>
      <c r="AB4402" s="11"/>
    </row>
    <row r="4403" spans="6:28">
      <c r="F4403" s="11"/>
      <c r="M4403" s="11"/>
      <c r="S4403" s="11"/>
      <c r="Z4403" s="11"/>
      <c r="AA4403" s="11"/>
      <c r="AB4403" s="11"/>
    </row>
    <row r="4404" spans="6:28">
      <c r="F4404" s="11"/>
      <c r="M4404" s="11"/>
      <c r="S4404" s="11"/>
      <c r="Z4404" s="11"/>
      <c r="AA4404" s="11"/>
      <c r="AB4404" s="11"/>
    </row>
    <row r="4405" spans="6:28">
      <c r="F4405" s="11"/>
      <c r="M4405" s="11"/>
      <c r="S4405" s="11"/>
      <c r="Z4405" s="11"/>
      <c r="AA4405" s="11"/>
      <c r="AB4405" s="11"/>
    </row>
    <row r="4406" spans="6:28">
      <c r="F4406" s="11"/>
      <c r="M4406" s="11"/>
      <c r="S4406" s="11"/>
      <c r="Z4406" s="11"/>
      <c r="AA4406" s="11"/>
      <c r="AB4406" s="11"/>
    </row>
    <row r="4407" spans="6:28">
      <c r="F4407" s="11"/>
      <c r="M4407" s="11"/>
      <c r="S4407" s="11"/>
      <c r="Z4407" s="11"/>
      <c r="AA4407" s="11"/>
      <c r="AB4407" s="11"/>
    </row>
    <row r="4408" spans="6:28">
      <c r="F4408" s="11"/>
      <c r="M4408" s="11"/>
      <c r="S4408" s="11"/>
      <c r="Z4408" s="11"/>
      <c r="AA4408" s="11"/>
      <c r="AB4408" s="11"/>
    </row>
    <row r="4409" spans="6:28">
      <c r="F4409" s="11"/>
      <c r="M4409" s="11"/>
      <c r="S4409" s="11"/>
      <c r="Z4409" s="11"/>
      <c r="AA4409" s="11"/>
      <c r="AB4409" s="11"/>
    </row>
    <row r="4410" spans="6:28">
      <c r="F4410" s="11"/>
      <c r="M4410" s="11"/>
      <c r="S4410" s="11"/>
      <c r="Z4410" s="11"/>
      <c r="AA4410" s="11"/>
      <c r="AB4410" s="11"/>
    </row>
    <row r="4411" spans="6:28">
      <c r="F4411" s="11"/>
      <c r="M4411" s="11"/>
      <c r="S4411" s="11"/>
      <c r="Z4411" s="11"/>
      <c r="AA4411" s="11"/>
      <c r="AB4411" s="11"/>
    </row>
    <row r="4412" spans="6:28">
      <c r="F4412" s="11"/>
      <c r="M4412" s="11"/>
      <c r="S4412" s="11"/>
      <c r="Z4412" s="11"/>
      <c r="AA4412" s="11"/>
      <c r="AB4412" s="11"/>
    </row>
    <row r="4413" spans="6:28">
      <c r="F4413" s="11"/>
      <c r="M4413" s="11"/>
      <c r="S4413" s="11"/>
      <c r="Z4413" s="11"/>
      <c r="AA4413" s="11"/>
      <c r="AB4413" s="11"/>
    </row>
    <row r="4414" spans="6:28">
      <c r="F4414" s="11"/>
      <c r="M4414" s="11"/>
      <c r="S4414" s="11"/>
      <c r="Z4414" s="11"/>
      <c r="AA4414" s="11"/>
      <c r="AB4414" s="11"/>
    </row>
    <row r="4415" spans="6:28">
      <c r="F4415" s="11"/>
      <c r="M4415" s="11"/>
      <c r="S4415" s="11"/>
      <c r="Z4415" s="11"/>
      <c r="AA4415" s="11"/>
      <c r="AB4415" s="11"/>
    </row>
    <row r="4416" spans="6:28">
      <c r="F4416" s="11"/>
      <c r="M4416" s="11"/>
      <c r="S4416" s="11"/>
      <c r="Z4416" s="11"/>
      <c r="AA4416" s="11"/>
      <c r="AB4416" s="11"/>
    </row>
    <row r="4417" spans="6:28">
      <c r="F4417" s="11"/>
      <c r="M4417" s="11"/>
      <c r="S4417" s="11"/>
      <c r="Z4417" s="11"/>
      <c r="AA4417" s="11"/>
      <c r="AB4417" s="11"/>
    </row>
    <row r="4418" spans="6:28">
      <c r="F4418" s="11"/>
      <c r="M4418" s="11"/>
      <c r="S4418" s="11"/>
      <c r="Z4418" s="11"/>
      <c r="AA4418" s="11"/>
      <c r="AB4418" s="11"/>
    </row>
    <row r="4419" spans="6:28">
      <c r="F4419" s="11"/>
      <c r="M4419" s="11"/>
      <c r="S4419" s="11"/>
      <c r="Z4419" s="11"/>
      <c r="AA4419" s="11"/>
      <c r="AB4419" s="11"/>
    </row>
    <row r="4420" spans="6:28">
      <c r="F4420" s="11"/>
      <c r="M4420" s="11"/>
      <c r="S4420" s="11"/>
      <c r="Z4420" s="11"/>
      <c r="AA4420" s="11"/>
      <c r="AB4420" s="11"/>
    </row>
    <row r="4421" spans="6:28">
      <c r="F4421" s="11"/>
      <c r="M4421" s="11"/>
      <c r="S4421" s="11"/>
      <c r="Z4421" s="11"/>
      <c r="AA4421" s="11"/>
      <c r="AB4421" s="11"/>
    </row>
    <row r="4422" spans="6:28">
      <c r="F4422" s="11"/>
      <c r="M4422" s="11"/>
      <c r="S4422" s="11"/>
      <c r="Z4422" s="11"/>
      <c r="AA4422" s="11"/>
      <c r="AB4422" s="11"/>
    </row>
    <row r="4423" spans="6:28">
      <c r="F4423" s="11"/>
      <c r="M4423" s="11"/>
      <c r="S4423" s="11"/>
      <c r="Z4423" s="11"/>
      <c r="AA4423" s="11"/>
      <c r="AB4423" s="11"/>
    </row>
    <row r="4424" spans="6:28">
      <c r="F4424" s="11"/>
      <c r="M4424" s="11"/>
      <c r="S4424" s="11"/>
      <c r="Z4424" s="11"/>
      <c r="AA4424" s="11"/>
      <c r="AB4424" s="11"/>
    </row>
    <row r="4425" spans="6:28">
      <c r="F4425" s="11"/>
      <c r="M4425" s="11"/>
      <c r="S4425" s="11"/>
      <c r="Z4425" s="11"/>
      <c r="AA4425" s="11"/>
      <c r="AB4425" s="11"/>
    </row>
    <row r="4426" spans="6:28">
      <c r="F4426" s="11"/>
      <c r="M4426" s="11"/>
      <c r="S4426" s="11"/>
      <c r="Z4426" s="11"/>
      <c r="AA4426" s="11"/>
      <c r="AB4426" s="11"/>
    </row>
    <row r="4427" spans="6:28">
      <c r="F4427" s="11"/>
      <c r="M4427" s="11"/>
      <c r="S4427" s="11"/>
      <c r="Z4427" s="11"/>
      <c r="AA4427" s="11"/>
      <c r="AB4427" s="11"/>
    </row>
    <row r="4428" spans="6:28">
      <c r="F4428" s="11"/>
      <c r="M4428" s="11"/>
      <c r="S4428" s="11"/>
      <c r="Z4428" s="11"/>
      <c r="AA4428" s="11"/>
      <c r="AB4428" s="11"/>
    </row>
    <row r="4429" spans="6:28">
      <c r="F4429" s="11"/>
      <c r="M4429" s="11"/>
      <c r="S4429" s="11"/>
      <c r="Z4429" s="11"/>
      <c r="AA4429" s="11"/>
      <c r="AB4429" s="11"/>
    </row>
    <row r="4430" spans="6:28">
      <c r="F4430" s="11"/>
      <c r="M4430" s="11"/>
      <c r="S4430" s="11"/>
      <c r="Z4430" s="11"/>
      <c r="AA4430" s="11"/>
      <c r="AB4430" s="11"/>
    </row>
    <row r="4431" spans="6:28">
      <c r="F4431" s="11"/>
      <c r="M4431" s="11"/>
      <c r="S4431" s="11"/>
      <c r="Z4431" s="11"/>
      <c r="AA4431" s="11"/>
      <c r="AB4431" s="11"/>
    </row>
    <row r="4432" spans="6:28">
      <c r="F4432" s="11"/>
      <c r="M4432" s="11"/>
      <c r="S4432" s="11"/>
      <c r="Z4432" s="11"/>
      <c r="AA4432" s="11"/>
      <c r="AB4432" s="11"/>
    </row>
    <row r="4433" spans="6:28">
      <c r="F4433" s="11"/>
      <c r="M4433" s="11"/>
      <c r="S4433" s="11"/>
      <c r="Z4433" s="11"/>
      <c r="AA4433" s="11"/>
      <c r="AB4433" s="11"/>
    </row>
    <row r="4434" spans="6:28">
      <c r="F4434" s="11"/>
      <c r="M4434" s="11"/>
      <c r="S4434" s="11"/>
      <c r="Z4434" s="11"/>
      <c r="AA4434" s="11"/>
      <c r="AB4434" s="11"/>
    </row>
    <row r="4435" spans="6:28">
      <c r="F4435" s="11"/>
      <c r="M4435" s="11"/>
      <c r="S4435" s="11"/>
      <c r="Z4435" s="11"/>
      <c r="AA4435" s="11"/>
      <c r="AB4435" s="11"/>
    </row>
    <row r="4436" spans="6:28">
      <c r="F4436" s="11"/>
      <c r="M4436" s="11"/>
      <c r="S4436" s="11"/>
      <c r="Z4436" s="11"/>
      <c r="AA4436" s="11"/>
      <c r="AB4436" s="11"/>
    </row>
    <row r="4437" spans="6:28">
      <c r="F4437" s="11"/>
      <c r="M4437" s="11"/>
      <c r="S4437" s="11"/>
      <c r="Z4437" s="11"/>
      <c r="AA4437" s="11"/>
      <c r="AB4437" s="11"/>
    </row>
    <row r="4438" spans="6:28">
      <c r="F4438" s="11"/>
      <c r="M4438" s="11"/>
      <c r="S4438" s="11"/>
      <c r="Z4438" s="11"/>
      <c r="AA4438" s="11"/>
      <c r="AB4438" s="11"/>
    </row>
    <row r="4439" spans="6:28">
      <c r="F4439" s="11"/>
      <c r="M4439" s="11"/>
      <c r="S4439" s="11"/>
      <c r="Z4439" s="11"/>
      <c r="AA4439" s="11"/>
      <c r="AB4439" s="11"/>
    </row>
    <row r="4440" spans="6:28">
      <c r="F4440" s="11"/>
      <c r="M4440" s="11"/>
      <c r="S4440" s="11"/>
      <c r="Z4440" s="11"/>
      <c r="AA4440" s="11"/>
      <c r="AB4440" s="11"/>
    </row>
    <row r="4441" spans="6:28">
      <c r="F4441" s="11"/>
      <c r="M4441" s="11"/>
      <c r="S4441" s="11"/>
      <c r="Z4441" s="11"/>
      <c r="AA4441" s="11"/>
      <c r="AB4441" s="11"/>
    </row>
    <row r="4442" spans="6:28">
      <c r="F4442" s="11"/>
      <c r="M4442" s="11"/>
      <c r="S4442" s="11"/>
      <c r="Z4442" s="11"/>
      <c r="AA4442" s="11"/>
      <c r="AB4442" s="11"/>
    </row>
    <row r="4443" spans="6:28">
      <c r="F4443" s="11"/>
      <c r="M4443" s="11"/>
      <c r="S4443" s="11"/>
      <c r="Z4443" s="11"/>
      <c r="AA4443" s="11"/>
      <c r="AB4443" s="11"/>
    </row>
    <row r="4444" spans="6:28">
      <c r="F4444" s="11"/>
      <c r="M4444" s="11"/>
      <c r="S4444" s="11"/>
      <c r="Z4444" s="11"/>
      <c r="AA4444" s="11"/>
      <c r="AB4444" s="11"/>
    </row>
    <row r="4445" spans="6:28">
      <c r="F4445" s="11"/>
      <c r="M4445" s="11"/>
      <c r="S4445" s="11"/>
      <c r="Z4445" s="11"/>
      <c r="AA4445" s="11"/>
      <c r="AB4445" s="11"/>
    </row>
    <row r="4446" spans="6:28">
      <c r="F4446" s="11"/>
      <c r="M4446" s="11"/>
      <c r="S4446" s="11"/>
      <c r="Z4446" s="11"/>
      <c r="AA4446" s="11"/>
      <c r="AB4446" s="11"/>
    </row>
    <row r="4447" spans="6:28">
      <c r="F4447" s="11"/>
      <c r="M4447" s="11"/>
      <c r="S4447" s="11"/>
      <c r="Z4447" s="11"/>
      <c r="AA4447" s="11"/>
      <c r="AB4447" s="11"/>
    </row>
    <row r="4448" spans="6:28">
      <c r="F4448" s="11"/>
      <c r="M4448" s="11"/>
      <c r="S4448" s="11"/>
      <c r="Z4448" s="11"/>
      <c r="AA4448" s="11"/>
      <c r="AB4448" s="11"/>
    </row>
    <row r="4449" spans="6:28">
      <c r="F4449" s="11"/>
      <c r="M4449" s="11"/>
      <c r="S4449" s="11"/>
      <c r="Z4449" s="11"/>
      <c r="AA4449" s="11"/>
      <c r="AB4449" s="11"/>
    </row>
    <row r="4450" spans="6:28">
      <c r="F4450" s="11"/>
      <c r="M4450" s="11"/>
      <c r="S4450" s="11"/>
      <c r="Z4450" s="11"/>
      <c r="AA4450" s="11"/>
      <c r="AB4450" s="11"/>
    </row>
    <row r="4451" spans="6:28">
      <c r="F4451" s="11"/>
      <c r="M4451" s="11"/>
      <c r="S4451" s="11"/>
      <c r="Z4451" s="11"/>
      <c r="AA4451" s="11"/>
      <c r="AB4451" s="11"/>
    </row>
    <row r="4452" spans="6:28">
      <c r="F4452" s="11"/>
      <c r="M4452" s="11"/>
      <c r="S4452" s="11"/>
      <c r="Z4452" s="11"/>
      <c r="AA4452" s="11"/>
      <c r="AB4452" s="11"/>
    </row>
    <row r="4453" spans="6:28">
      <c r="F4453" s="11"/>
      <c r="M4453" s="11"/>
      <c r="S4453" s="11"/>
      <c r="Z4453" s="11"/>
      <c r="AA4453" s="11"/>
      <c r="AB4453" s="11"/>
    </row>
    <row r="4454" spans="6:28">
      <c r="F4454" s="11"/>
      <c r="M4454" s="11"/>
      <c r="S4454" s="11"/>
      <c r="Z4454" s="11"/>
      <c r="AA4454" s="11"/>
      <c r="AB4454" s="11"/>
    </row>
    <row r="4455" spans="6:28">
      <c r="F4455" s="11"/>
      <c r="M4455" s="11"/>
      <c r="S4455" s="11"/>
      <c r="Z4455" s="11"/>
      <c r="AA4455" s="11"/>
      <c r="AB4455" s="11"/>
    </row>
    <row r="4456" spans="6:28">
      <c r="F4456" s="11"/>
      <c r="M4456" s="11"/>
      <c r="S4456" s="11"/>
      <c r="Z4456" s="11"/>
      <c r="AA4456" s="11"/>
      <c r="AB4456" s="11"/>
    </row>
    <row r="4457" spans="6:28">
      <c r="F4457" s="11"/>
      <c r="M4457" s="11"/>
      <c r="S4457" s="11"/>
      <c r="Z4457" s="11"/>
      <c r="AA4457" s="11"/>
      <c r="AB4457" s="11"/>
    </row>
    <row r="4458" spans="6:28">
      <c r="F4458" s="11"/>
      <c r="M4458" s="11"/>
      <c r="S4458" s="11"/>
      <c r="Z4458" s="11"/>
      <c r="AA4458" s="11"/>
      <c r="AB4458" s="11"/>
    </row>
    <row r="4459" spans="6:28">
      <c r="F4459" s="11"/>
      <c r="M4459" s="11"/>
      <c r="S4459" s="11"/>
      <c r="Z4459" s="11"/>
      <c r="AA4459" s="11"/>
      <c r="AB4459" s="11"/>
    </row>
    <row r="4460" spans="6:28">
      <c r="F4460" s="11"/>
      <c r="M4460" s="11"/>
      <c r="S4460" s="11"/>
      <c r="Z4460" s="11"/>
      <c r="AA4460" s="11"/>
      <c r="AB4460" s="11"/>
    </row>
    <row r="4461" spans="6:28">
      <c r="F4461" s="11"/>
      <c r="M4461" s="11"/>
      <c r="S4461" s="11"/>
      <c r="Z4461" s="11"/>
      <c r="AA4461" s="11"/>
      <c r="AB4461" s="11"/>
    </row>
    <row r="4462" spans="6:28">
      <c r="F4462" s="11"/>
      <c r="M4462" s="11"/>
      <c r="S4462" s="11"/>
      <c r="Z4462" s="11"/>
      <c r="AA4462" s="11"/>
      <c r="AB4462" s="11"/>
    </row>
    <row r="4463" spans="6:28">
      <c r="F4463" s="11"/>
      <c r="M4463" s="11"/>
      <c r="S4463" s="11"/>
      <c r="Z4463" s="11"/>
      <c r="AA4463" s="11"/>
      <c r="AB4463" s="11"/>
    </row>
    <row r="4464" spans="6:28">
      <c r="F4464" s="11"/>
      <c r="M4464" s="11"/>
      <c r="S4464" s="11"/>
      <c r="Z4464" s="11"/>
      <c r="AA4464" s="11"/>
      <c r="AB4464" s="11"/>
    </row>
    <row r="4465" spans="6:28">
      <c r="F4465" s="11"/>
      <c r="M4465" s="11"/>
      <c r="S4465" s="11"/>
      <c r="Z4465" s="11"/>
      <c r="AA4465" s="11"/>
      <c r="AB4465" s="11"/>
    </row>
    <row r="4466" spans="6:28">
      <c r="F4466" s="11"/>
      <c r="M4466" s="11"/>
      <c r="S4466" s="11"/>
      <c r="Z4466" s="11"/>
      <c r="AA4466" s="11"/>
      <c r="AB4466" s="11"/>
    </row>
    <row r="4467" spans="6:28">
      <c r="F4467" s="11"/>
      <c r="M4467" s="11"/>
      <c r="S4467" s="11"/>
      <c r="Z4467" s="11"/>
      <c r="AA4467" s="11"/>
      <c r="AB4467" s="11"/>
    </row>
    <row r="4468" spans="6:28">
      <c r="F4468" s="11"/>
      <c r="M4468" s="11"/>
      <c r="S4468" s="11"/>
      <c r="Z4468" s="11"/>
      <c r="AA4468" s="11"/>
      <c r="AB4468" s="11"/>
    </row>
    <row r="4469" spans="6:28">
      <c r="F4469" s="11"/>
      <c r="M4469" s="11"/>
      <c r="S4469" s="11"/>
      <c r="Z4469" s="11"/>
      <c r="AA4469" s="11"/>
      <c r="AB4469" s="11"/>
    </row>
    <row r="4470" spans="6:28">
      <c r="F4470" s="11"/>
      <c r="M4470" s="11"/>
      <c r="S4470" s="11"/>
      <c r="Z4470" s="11"/>
      <c r="AA4470" s="11"/>
      <c r="AB4470" s="11"/>
    </row>
    <row r="4471" spans="6:28">
      <c r="F4471" s="11"/>
      <c r="M4471" s="11"/>
      <c r="S4471" s="11"/>
      <c r="Z4471" s="11"/>
      <c r="AA4471" s="11"/>
      <c r="AB4471" s="11"/>
    </row>
    <row r="4472" spans="6:28">
      <c r="F4472" s="11"/>
      <c r="M4472" s="11"/>
      <c r="S4472" s="11"/>
      <c r="Z4472" s="11"/>
      <c r="AA4472" s="11"/>
      <c r="AB4472" s="11"/>
    </row>
    <row r="4473" spans="6:28">
      <c r="F4473" s="11"/>
      <c r="M4473" s="11"/>
      <c r="S4473" s="11"/>
      <c r="Z4473" s="11"/>
      <c r="AA4473" s="11"/>
      <c r="AB4473" s="11"/>
    </row>
    <row r="4474" spans="6:28">
      <c r="F4474" s="11"/>
      <c r="M4474" s="11"/>
      <c r="S4474" s="11"/>
      <c r="Z4474" s="11"/>
      <c r="AA4474" s="11"/>
      <c r="AB4474" s="11"/>
    </row>
    <row r="4475" spans="6:28">
      <c r="F4475" s="11"/>
      <c r="M4475" s="11"/>
      <c r="S4475" s="11"/>
      <c r="Z4475" s="11"/>
      <c r="AA4475" s="11"/>
      <c r="AB4475" s="11"/>
    </row>
    <row r="4476" spans="6:28">
      <c r="F4476" s="11"/>
      <c r="M4476" s="11"/>
      <c r="S4476" s="11"/>
      <c r="Z4476" s="11"/>
      <c r="AA4476" s="11"/>
      <c r="AB4476" s="11"/>
    </row>
    <row r="4477" spans="6:28">
      <c r="F4477" s="11"/>
      <c r="M4477" s="11"/>
      <c r="S4477" s="11"/>
      <c r="Z4477" s="11"/>
      <c r="AA4477" s="11"/>
      <c r="AB4477" s="11"/>
    </row>
    <row r="4478" spans="6:28">
      <c r="F4478" s="11"/>
      <c r="M4478" s="11"/>
      <c r="S4478" s="11"/>
      <c r="Z4478" s="11"/>
      <c r="AA4478" s="11"/>
      <c r="AB4478" s="11"/>
    </row>
    <row r="4479" spans="6:28">
      <c r="F4479" s="11"/>
      <c r="M4479" s="11"/>
      <c r="S4479" s="11"/>
      <c r="Z4479" s="11"/>
      <c r="AA4479" s="11"/>
      <c r="AB4479" s="11"/>
    </row>
    <row r="4480" spans="6:28">
      <c r="F4480" s="11"/>
      <c r="M4480" s="11"/>
      <c r="S4480" s="11"/>
      <c r="Z4480" s="11"/>
      <c r="AA4480" s="11"/>
      <c r="AB4480" s="11"/>
    </row>
    <row r="4481" spans="6:28">
      <c r="F4481" s="11"/>
      <c r="M4481" s="11"/>
      <c r="S4481" s="11"/>
      <c r="Z4481" s="11"/>
      <c r="AA4481" s="11"/>
      <c r="AB4481" s="11"/>
    </row>
    <row r="4482" spans="6:28">
      <c r="F4482" s="11"/>
      <c r="M4482" s="11"/>
      <c r="S4482" s="11"/>
      <c r="Z4482" s="11"/>
      <c r="AA4482" s="11"/>
      <c r="AB4482" s="11"/>
    </row>
    <row r="4483" spans="6:28">
      <c r="F4483" s="11"/>
      <c r="M4483" s="11"/>
      <c r="S4483" s="11"/>
      <c r="Z4483" s="11"/>
      <c r="AA4483" s="11"/>
      <c r="AB4483" s="11"/>
    </row>
    <row r="4484" spans="6:28">
      <c r="F4484" s="11"/>
      <c r="M4484" s="11"/>
      <c r="S4484" s="11"/>
      <c r="Z4484" s="11"/>
      <c r="AA4484" s="11"/>
      <c r="AB4484" s="11"/>
    </row>
    <row r="4485" spans="6:28">
      <c r="F4485" s="11"/>
      <c r="M4485" s="11"/>
      <c r="S4485" s="11"/>
      <c r="Z4485" s="11"/>
      <c r="AA4485" s="11"/>
      <c r="AB4485" s="11"/>
    </row>
    <row r="4486" spans="6:28">
      <c r="F4486" s="11"/>
      <c r="M4486" s="11"/>
      <c r="S4486" s="11"/>
      <c r="Z4486" s="11"/>
      <c r="AA4486" s="11"/>
      <c r="AB4486" s="11"/>
    </row>
    <row r="4487" spans="6:28">
      <c r="F4487" s="11"/>
      <c r="M4487" s="11"/>
      <c r="S4487" s="11"/>
      <c r="Z4487" s="11"/>
      <c r="AA4487" s="11"/>
      <c r="AB4487" s="11"/>
    </row>
    <row r="4488" spans="6:28">
      <c r="F4488" s="11"/>
      <c r="M4488" s="11"/>
      <c r="S4488" s="11"/>
      <c r="Z4488" s="11"/>
      <c r="AA4488" s="11"/>
      <c r="AB4488" s="11"/>
    </row>
    <row r="4489" spans="6:28">
      <c r="F4489" s="11"/>
      <c r="M4489" s="11"/>
      <c r="S4489" s="11"/>
      <c r="Z4489" s="11"/>
      <c r="AA4489" s="11"/>
      <c r="AB4489" s="11"/>
    </row>
    <row r="4490" spans="6:28">
      <c r="F4490" s="11"/>
      <c r="M4490" s="11"/>
      <c r="S4490" s="11"/>
      <c r="Z4490" s="11"/>
      <c r="AA4490" s="11"/>
      <c r="AB4490" s="11"/>
    </row>
    <row r="4491" spans="6:28">
      <c r="F4491" s="11"/>
      <c r="M4491" s="11"/>
      <c r="S4491" s="11"/>
      <c r="Z4491" s="11"/>
      <c r="AA4491" s="11"/>
      <c r="AB4491" s="11"/>
    </row>
    <row r="4492" spans="6:28">
      <c r="F4492" s="11"/>
      <c r="M4492" s="11"/>
      <c r="S4492" s="11"/>
      <c r="Z4492" s="11"/>
      <c r="AA4492" s="11"/>
      <c r="AB4492" s="11"/>
    </row>
    <row r="4493" spans="6:28">
      <c r="F4493" s="11"/>
      <c r="M4493" s="11"/>
      <c r="S4493" s="11"/>
      <c r="Z4493" s="11"/>
      <c r="AA4493" s="11"/>
      <c r="AB4493" s="11"/>
    </row>
    <row r="4494" spans="6:28">
      <c r="F4494" s="11"/>
      <c r="M4494" s="11"/>
      <c r="S4494" s="11"/>
      <c r="Z4494" s="11"/>
      <c r="AA4494" s="11"/>
      <c r="AB4494" s="11"/>
    </row>
    <row r="4495" spans="6:28">
      <c r="F4495" s="11"/>
      <c r="M4495" s="11"/>
      <c r="S4495" s="11"/>
      <c r="Z4495" s="11"/>
      <c r="AA4495" s="11"/>
      <c r="AB4495" s="11"/>
    </row>
    <row r="4496" spans="6:28">
      <c r="F4496" s="11"/>
      <c r="M4496" s="11"/>
      <c r="S4496" s="11"/>
      <c r="Z4496" s="11"/>
      <c r="AA4496" s="11"/>
      <c r="AB4496" s="11"/>
    </row>
    <row r="4497" spans="6:28">
      <c r="F4497" s="11"/>
      <c r="M4497" s="11"/>
      <c r="S4497" s="11"/>
      <c r="Z4497" s="11"/>
      <c r="AA4497" s="11"/>
      <c r="AB4497" s="11"/>
    </row>
    <row r="4498" spans="6:28">
      <c r="F4498" s="11"/>
      <c r="M4498" s="11"/>
      <c r="S4498" s="11"/>
      <c r="Z4498" s="11"/>
      <c r="AA4498" s="11"/>
      <c r="AB4498" s="11"/>
    </row>
    <row r="4499" spans="6:28">
      <c r="F4499" s="11"/>
      <c r="M4499" s="11"/>
      <c r="S4499" s="11"/>
      <c r="Z4499" s="11"/>
      <c r="AA4499" s="11"/>
      <c r="AB4499" s="11"/>
    </row>
    <row r="4500" spans="6:28">
      <c r="F4500" s="11"/>
      <c r="M4500" s="11"/>
      <c r="S4500" s="11"/>
      <c r="Z4500" s="11"/>
      <c r="AA4500" s="11"/>
      <c r="AB4500" s="11"/>
    </row>
    <row r="4501" spans="6:28">
      <c r="F4501" s="11"/>
      <c r="M4501" s="11"/>
      <c r="S4501" s="11"/>
      <c r="Z4501" s="11"/>
      <c r="AA4501" s="11"/>
      <c r="AB4501" s="11"/>
    </row>
    <row r="4502" spans="6:28">
      <c r="F4502" s="11"/>
      <c r="M4502" s="11"/>
      <c r="S4502" s="11"/>
      <c r="Z4502" s="11"/>
      <c r="AA4502" s="11"/>
      <c r="AB4502" s="11"/>
    </row>
    <row r="4503" spans="6:28">
      <c r="F4503" s="11"/>
      <c r="M4503" s="11"/>
      <c r="S4503" s="11"/>
      <c r="Z4503" s="11"/>
      <c r="AA4503" s="11"/>
      <c r="AB4503" s="11"/>
    </row>
    <row r="4504" spans="6:28">
      <c r="F4504" s="11"/>
      <c r="M4504" s="11"/>
      <c r="S4504" s="11"/>
      <c r="Z4504" s="11"/>
      <c r="AA4504" s="11"/>
      <c r="AB4504" s="11"/>
    </row>
    <row r="4505" spans="6:28">
      <c r="F4505" s="11"/>
      <c r="M4505" s="11"/>
      <c r="S4505" s="11"/>
      <c r="Z4505" s="11"/>
      <c r="AA4505" s="11"/>
      <c r="AB4505" s="11"/>
    </row>
    <row r="4506" spans="6:28">
      <c r="F4506" s="11"/>
      <c r="M4506" s="11"/>
      <c r="S4506" s="11"/>
      <c r="Z4506" s="11"/>
      <c r="AA4506" s="11"/>
      <c r="AB4506" s="11"/>
    </row>
    <row r="4507" spans="6:28">
      <c r="F4507" s="11"/>
      <c r="M4507" s="11"/>
      <c r="S4507" s="11"/>
      <c r="Z4507" s="11"/>
      <c r="AA4507" s="11"/>
      <c r="AB4507" s="11"/>
    </row>
    <row r="4508" spans="6:28">
      <c r="F4508" s="11"/>
      <c r="M4508" s="11"/>
      <c r="S4508" s="11"/>
      <c r="Z4508" s="11"/>
      <c r="AA4508" s="11"/>
      <c r="AB4508" s="11"/>
    </row>
    <row r="4509" spans="6:28">
      <c r="F4509" s="11"/>
      <c r="M4509" s="11"/>
      <c r="S4509" s="11"/>
      <c r="Z4509" s="11"/>
      <c r="AA4509" s="11"/>
      <c r="AB4509" s="11"/>
    </row>
    <row r="4510" spans="6:28">
      <c r="F4510" s="11"/>
      <c r="M4510" s="11"/>
      <c r="S4510" s="11"/>
      <c r="Z4510" s="11"/>
      <c r="AA4510" s="11"/>
      <c r="AB4510" s="11"/>
    </row>
    <row r="4511" spans="6:28">
      <c r="F4511" s="11"/>
      <c r="M4511" s="11"/>
      <c r="S4511" s="11"/>
      <c r="Z4511" s="11"/>
      <c r="AA4511" s="11"/>
      <c r="AB4511" s="11"/>
    </row>
    <row r="4512" spans="6:28">
      <c r="F4512" s="11"/>
      <c r="M4512" s="11"/>
      <c r="S4512" s="11"/>
      <c r="Z4512" s="11"/>
      <c r="AA4512" s="11"/>
      <c r="AB4512" s="11"/>
    </row>
    <row r="4513" spans="6:28">
      <c r="F4513" s="11"/>
      <c r="M4513" s="11"/>
      <c r="S4513" s="11"/>
      <c r="Z4513" s="11"/>
      <c r="AA4513" s="11"/>
      <c r="AB4513" s="11"/>
    </row>
    <row r="4514" spans="6:28">
      <c r="F4514" s="11"/>
      <c r="M4514" s="11"/>
      <c r="S4514" s="11"/>
      <c r="Z4514" s="11"/>
      <c r="AA4514" s="11"/>
      <c r="AB4514" s="11"/>
    </row>
    <row r="4515" spans="6:28">
      <c r="F4515" s="11"/>
      <c r="M4515" s="11"/>
      <c r="S4515" s="11"/>
      <c r="Z4515" s="11"/>
      <c r="AA4515" s="11"/>
      <c r="AB4515" s="11"/>
    </row>
    <row r="4516" spans="6:28">
      <c r="F4516" s="11"/>
      <c r="M4516" s="11"/>
      <c r="S4516" s="11"/>
      <c r="Z4516" s="11"/>
      <c r="AA4516" s="11"/>
      <c r="AB4516" s="11"/>
    </row>
    <row r="4517" spans="6:28">
      <c r="F4517" s="11"/>
      <c r="M4517" s="11"/>
      <c r="S4517" s="11"/>
      <c r="Z4517" s="11"/>
      <c r="AA4517" s="11"/>
      <c r="AB4517" s="11"/>
    </row>
    <row r="4518" spans="6:28">
      <c r="F4518" s="11"/>
      <c r="M4518" s="11"/>
      <c r="S4518" s="11"/>
      <c r="Z4518" s="11"/>
      <c r="AA4518" s="11"/>
      <c r="AB4518" s="11"/>
    </row>
    <row r="4519" spans="6:28">
      <c r="F4519" s="11"/>
      <c r="M4519" s="11"/>
      <c r="S4519" s="11"/>
      <c r="Z4519" s="11"/>
      <c r="AA4519" s="11"/>
      <c r="AB4519" s="11"/>
    </row>
    <row r="4520" spans="6:28">
      <c r="F4520" s="11"/>
      <c r="M4520" s="11"/>
      <c r="S4520" s="11"/>
      <c r="Z4520" s="11"/>
      <c r="AA4520" s="11"/>
      <c r="AB4520" s="11"/>
    </row>
    <row r="4521" spans="6:28">
      <c r="F4521" s="11"/>
      <c r="M4521" s="11"/>
      <c r="S4521" s="11"/>
      <c r="Z4521" s="11"/>
      <c r="AA4521" s="11"/>
      <c r="AB4521" s="11"/>
    </row>
    <row r="4522" spans="6:28">
      <c r="F4522" s="11"/>
      <c r="M4522" s="11"/>
      <c r="S4522" s="11"/>
      <c r="Z4522" s="11"/>
      <c r="AA4522" s="11"/>
      <c r="AB4522" s="11"/>
    </row>
    <row r="4523" spans="6:28">
      <c r="F4523" s="11"/>
      <c r="M4523" s="11"/>
      <c r="S4523" s="11"/>
      <c r="Z4523" s="11"/>
      <c r="AA4523" s="11"/>
      <c r="AB4523" s="11"/>
    </row>
    <row r="4524" spans="6:28">
      <c r="F4524" s="11"/>
      <c r="M4524" s="11"/>
      <c r="S4524" s="11"/>
      <c r="Z4524" s="11"/>
      <c r="AA4524" s="11"/>
      <c r="AB4524" s="11"/>
    </row>
    <row r="4525" spans="6:28">
      <c r="F4525" s="11"/>
      <c r="M4525" s="11"/>
      <c r="S4525" s="11"/>
      <c r="Z4525" s="11"/>
      <c r="AA4525" s="11"/>
      <c r="AB4525" s="11"/>
    </row>
    <row r="4526" spans="6:28">
      <c r="F4526" s="11"/>
      <c r="M4526" s="11"/>
      <c r="S4526" s="11"/>
      <c r="Z4526" s="11"/>
      <c r="AA4526" s="11"/>
      <c r="AB4526" s="11"/>
    </row>
    <row r="4527" spans="6:28">
      <c r="F4527" s="11"/>
      <c r="M4527" s="11"/>
      <c r="S4527" s="11"/>
      <c r="Z4527" s="11"/>
      <c r="AA4527" s="11"/>
      <c r="AB4527" s="11"/>
    </row>
    <row r="4528" spans="6:28">
      <c r="F4528" s="11"/>
      <c r="M4528" s="11"/>
      <c r="S4528" s="11"/>
      <c r="Z4528" s="11"/>
      <c r="AA4528" s="11"/>
      <c r="AB4528" s="11"/>
    </row>
    <row r="4529" spans="6:28">
      <c r="F4529" s="11"/>
      <c r="M4529" s="11"/>
      <c r="S4529" s="11"/>
      <c r="Z4529" s="11"/>
      <c r="AA4529" s="11"/>
      <c r="AB4529" s="11"/>
    </row>
    <row r="4530" spans="6:28">
      <c r="F4530" s="11"/>
      <c r="M4530" s="11"/>
      <c r="S4530" s="11"/>
      <c r="Z4530" s="11"/>
      <c r="AA4530" s="11"/>
      <c r="AB4530" s="11"/>
    </row>
    <row r="4531" spans="6:28">
      <c r="F4531" s="11"/>
      <c r="M4531" s="11"/>
      <c r="S4531" s="11"/>
      <c r="Z4531" s="11"/>
      <c r="AA4531" s="11"/>
      <c r="AB4531" s="11"/>
    </row>
    <row r="4532" spans="6:28">
      <c r="F4532" s="11"/>
      <c r="M4532" s="11"/>
      <c r="S4532" s="11"/>
      <c r="Z4532" s="11"/>
      <c r="AA4532" s="11"/>
      <c r="AB4532" s="11"/>
    </row>
    <row r="4533" spans="6:28">
      <c r="F4533" s="11"/>
      <c r="M4533" s="11"/>
      <c r="S4533" s="11"/>
      <c r="Z4533" s="11"/>
      <c r="AA4533" s="11"/>
      <c r="AB4533" s="11"/>
    </row>
    <row r="4534" spans="6:28">
      <c r="F4534" s="11"/>
      <c r="M4534" s="11"/>
      <c r="S4534" s="11"/>
      <c r="Z4534" s="11"/>
      <c r="AA4534" s="11"/>
      <c r="AB4534" s="11"/>
    </row>
    <row r="4535" spans="6:28">
      <c r="F4535" s="11"/>
      <c r="M4535" s="11"/>
      <c r="S4535" s="11"/>
      <c r="Z4535" s="11"/>
      <c r="AA4535" s="11"/>
      <c r="AB4535" s="11"/>
    </row>
    <row r="4536" spans="6:28">
      <c r="F4536" s="11"/>
      <c r="M4536" s="11"/>
      <c r="S4536" s="11"/>
      <c r="Z4536" s="11"/>
      <c r="AA4536" s="11"/>
      <c r="AB4536" s="11"/>
    </row>
    <row r="4537" spans="6:28">
      <c r="F4537" s="11"/>
      <c r="M4537" s="11"/>
      <c r="S4537" s="11"/>
      <c r="Z4537" s="11"/>
      <c r="AA4537" s="11"/>
      <c r="AB4537" s="11"/>
    </row>
    <row r="4538" spans="6:28">
      <c r="F4538" s="11"/>
      <c r="M4538" s="11"/>
      <c r="S4538" s="11"/>
      <c r="Z4538" s="11"/>
      <c r="AA4538" s="11"/>
      <c r="AB4538" s="11"/>
    </row>
    <row r="4539" spans="6:28">
      <c r="F4539" s="11"/>
      <c r="M4539" s="11"/>
      <c r="S4539" s="11"/>
      <c r="Z4539" s="11"/>
      <c r="AA4539" s="11"/>
      <c r="AB4539" s="11"/>
    </row>
    <row r="4540" spans="6:28">
      <c r="F4540" s="11"/>
      <c r="M4540" s="11"/>
      <c r="S4540" s="11"/>
      <c r="Z4540" s="11"/>
      <c r="AA4540" s="11"/>
      <c r="AB4540" s="11"/>
    </row>
    <row r="4541" spans="6:28">
      <c r="F4541" s="11"/>
      <c r="M4541" s="11"/>
      <c r="S4541" s="11"/>
      <c r="Z4541" s="11"/>
      <c r="AA4541" s="11"/>
      <c r="AB4541" s="11"/>
    </row>
    <row r="4542" spans="6:28">
      <c r="F4542" s="11"/>
      <c r="M4542" s="11"/>
      <c r="S4542" s="11"/>
      <c r="Z4542" s="11"/>
      <c r="AA4542" s="11"/>
      <c r="AB4542" s="11"/>
    </row>
    <row r="4543" spans="6:28">
      <c r="F4543" s="11"/>
      <c r="M4543" s="11"/>
      <c r="S4543" s="11"/>
      <c r="Z4543" s="11"/>
      <c r="AA4543" s="11"/>
      <c r="AB4543" s="11"/>
    </row>
    <row r="4544" spans="6:28">
      <c r="F4544" s="11"/>
      <c r="M4544" s="11"/>
      <c r="S4544" s="11"/>
      <c r="Z4544" s="11"/>
      <c r="AA4544" s="11"/>
      <c r="AB4544" s="11"/>
    </row>
    <row r="4545" spans="6:28">
      <c r="F4545" s="11"/>
      <c r="M4545" s="11"/>
      <c r="S4545" s="11"/>
      <c r="Z4545" s="11"/>
      <c r="AA4545" s="11"/>
      <c r="AB4545" s="11"/>
    </row>
    <row r="4546" spans="6:28">
      <c r="F4546" s="11"/>
      <c r="M4546" s="11"/>
      <c r="S4546" s="11"/>
      <c r="Z4546" s="11"/>
      <c r="AA4546" s="11"/>
      <c r="AB4546" s="11"/>
    </row>
    <row r="4547" spans="6:28">
      <c r="F4547" s="11"/>
      <c r="M4547" s="11"/>
      <c r="S4547" s="11"/>
      <c r="Z4547" s="11"/>
      <c r="AA4547" s="11"/>
      <c r="AB4547" s="11"/>
    </row>
    <row r="4548" spans="6:28">
      <c r="F4548" s="11"/>
      <c r="M4548" s="11"/>
      <c r="S4548" s="11"/>
      <c r="Z4548" s="11"/>
      <c r="AA4548" s="11"/>
      <c r="AB4548" s="11"/>
    </row>
    <row r="4549" spans="6:28">
      <c r="F4549" s="11"/>
      <c r="M4549" s="11"/>
      <c r="S4549" s="11"/>
      <c r="Z4549" s="11"/>
      <c r="AA4549" s="11"/>
      <c r="AB4549" s="11"/>
    </row>
    <row r="4550" spans="6:28">
      <c r="F4550" s="11"/>
      <c r="M4550" s="11"/>
      <c r="S4550" s="11"/>
      <c r="Z4550" s="11"/>
      <c r="AA4550" s="11"/>
      <c r="AB4550" s="11"/>
    </row>
    <row r="4551" spans="6:28">
      <c r="F4551" s="11"/>
      <c r="M4551" s="11"/>
      <c r="S4551" s="11"/>
      <c r="Z4551" s="11"/>
      <c r="AA4551" s="11"/>
      <c r="AB4551" s="11"/>
    </row>
    <row r="4552" spans="6:28">
      <c r="F4552" s="11"/>
      <c r="M4552" s="11"/>
      <c r="S4552" s="11"/>
      <c r="Z4552" s="11"/>
      <c r="AA4552" s="11"/>
      <c r="AB4552" s="11"/>
    </row>
    <row r="4553" spans="6:28">
      <c r="F4553" s="11"/>
      <c r="M4553" s="11"/>
      <c r="S4553" s="11"/>
      <c r="Z4553" s="11"/>
      <c r="AA4553" s="11"/>
      <c r="AB4553" s="11"/>
    </row>
    <row r="4554" spans="6:28">
      <c r="F4554" s="11"/>
      <c r="M4554" s="11"/>
      <c r="S4554" s="11"/>
      <c r="Z4554" s="11"/>
      <c r="AA4554" s="11"/>
      <c r="AB4554" s="11"/>
    </row>
    <row r="4555" spans="6:28">
      <c r="F4555" s="11"/>
      <c r="M4555" s="11"/>
      <c r="S4555" s="11"/>
      <c r="Z4555" s="11"/>
      <c r="AA4555" s="11"/>
      <c r="AB4555" s="11"/>
    </row>
    <row r="4556" spans="6:28">
      <c r="F4556" s="11"/>
      <c r="M4556" s="11"/>
      <c r="S4556" s="11"/>
      <c r="Z4556" s="11"/>
      <c r="AA4556" s="11"/>
      <c r="AB4556" s="11"/>
    </row>
    <row r="4557" spans="6:28">
      <c r="F4557" s="11"/>
      <c r="M4557" s="11"/>
      <c r="S4557" s="11"/>
      <c r="Z4557" s="11"/>
      <c r="AA4557" s="11"/>
      <c r="AB4557" s="11"/>
    </row>
    <row r="4558" spans="6:28">
      <c r="F4558" s="11"/>
      <c r="M4558" s="11"/>
      <c r="S4558" s="11"/>
      <c r="Z4558" s="11"/>
      <c r="AA4558" s="11"/>
      <c r="AB4558" s="11"/>
    </row>
    <row r="4559" spans="6:28">
      <c r="F4559" s="11"/>
      <c r="M4559" s="11"/>
      <c r="S4559" s="11"/>
      <c r="Z4559" s="11"/>
      <c r="AA4559" s="11"/>
      <c r="AB4559" s="11"/>
    </row>
    <row r="4560" spans="6:28">
      <c r="F4560" s="11"/>
      <c r="M4560" s="11"/>
      <c r="S4560" s="11"/>
      <c r="Z4560" s="11"/>
      <c r="AA4560" s="11"/>
      <c r="AB4560" s="11"/>
    </row>
    <row r="4561" spans="6:28">
      <c r="F4561" s="11"/>
      <c r="M4561" s="11"/>
      <c r="S4561" s="11"/>
      <c r="Z4561" s="11"/>
      <c r="AA4561" s="11"/>
      <c r="AB4561" s="11"/>
    </row>
    <row r="4562" spans="6:28">
      <c r="F4562" s="11"/>
      <c r="M4562" s="11"/>
      <c r="S4562" s="11"/>
      <c r="Z4562" s="11"/>
      <c r="AA4562" s="11"/>
      <c r="AB4562" s="11"/>
    </row>
    <row r="4563" spans="6:28">
      <c r="F4563" s="11"/>
      <c r="M4563" s="11"/>
      <c r="S4563" s="11"/>
      <c r="Z4563" s="11"/>
      <c r="AA4563" s="11"/>
      <c r="AB4563" s="11"/>
    </row>
    <row r="4564" spans="6:28">
      <c r="F4564" s="11"/>
      <c r="M4564" s="11"/>
      <c r="S4564" s="11"/>
      <c r="Z4564" s="11"/>
      <c r="AA4564" s="11"/>
      <c r="AB4564" s="11"/>
    </row>
    <row r="4565" spans="6:28">
      <c r="F4565" s="11"/>
      <c r="M4565" s="11"/>
      <c r="S4565" s="11"/>
      <c r="Z4565" s="11"/>
      <c r="AA4565" s="11"/>
      <c r="AB4565" s="11"/>
    </row>
    <row r="4566" spans="6:28">
      <c r="F4566" s="11"/>
      <c r="M4566" s="11"/>
      <c r="S4566" s="11"/>
      <c r="Z4566" s="11"/>
      <c r="AA4566" s="11"/>
      <c r="AB4566" s="11"/>
    </row>
    <row r="4567" spans="6:28">
      <c r="F4567" s="11"/>
      <c r="M4567" s="11"/>
      <c r="S4567" s="11"/>
      <c r="Z4567" s="11"/>
      <c r="AA4567" s="11"/>
      <c r="AB4567" s="11"/>
    </row>
    <row r="4568" spans="6:28">
      <c r="F4568" s="11"/>
      <c r="M4568" s="11"/>
      <c r="S4568" s="11"/>
      <c r="Z4568" s="11"/>
      <c r="AA4568" s="11"/>
      <c r="AB4568" s="11"/>
    </row>
    <row r="4569" spans="6:28">
      <c r="F4569" s="11"/>
      <c r="M4569" s="11"/>
      <c r="S4569" s="11"/>
      <c r="Z4569" s="11"/>
      <c r="AA4569" s="11"/>
      <c r="AB4569" s="11"/>
    </row>
    <row r="4570" spans="6:28">
      <c r="F4570" s="11"/>
      <c r="M4570" s="11"/>
      <c r="S4570" s="11"/>
      <c r="Z4570" s="11"/>
      <c r="AA4570" s="11"/>
      <c r="AB4570" s="11"/>
    </row>
    <row r="4571" spans="6:28">
      <c r="F4571" s="11"/>
      <c r="M4571" s="11"/>
      <c r="S4571" s="11"/>
      <c r="Z4571" s="11"/>
      <c r="AA4571" s="11"/>
      <c r="AB4571" s="11"/>
    </row>
    <row r="4572" spans="6:28">
      <c r="F4572" s="11"/>
      <c r="M4572" s="11"/>
      <c r="S4572" s="11"/>
      <c r="Z4572" s="11"/>
      <c r="AA4572" s="11"/>
      <c r="AB4572" s="11"/>
    </row>
    <row r="4573" spans="6:28">
      <c r="F4573" s="11"/>
      <c r="M4573" s="11"/>
      <c r="S4573" s="11"/>
      <c r="Z4573" s="11"/>
      <c r="AA4573" s="11"/>
      <c r="AB4573" s="11"/>
    </row>
    <row r="4574" spans="6:28">
      <c r="F4574" s="11"/>
      <c r="M4574" s="11"/>
      <c r="S4574" s="11"/>
      <c r="Z4574" s="11"/>
      <c r="AA4574" s="11"/>
      <c r="AB4574" s="11"/>
    </row>
    <row r="4575" spans="6:28">
      <c r="F4575" s="11"/>
      <c r="M4575" s="11"/>
      <c r="S4575" s="11"/>
      <c r="Z4575" s="11"/>
      <c r="AA4575" s="11"/>
      <c r="AB4575" s="11"/>
    </row>
    <row r="4576" spans="6:28">
      <c r="F4576" s="11"/>
      <c r="M4576" s="11"/>
      <c r="S4576" s="11"/>
      <c r="Z4576" s="11"/>
      <c r="AA4576" s="11"/>
      <c r="AB4576" s="11"/>
    </row>
    <row r="4577" spans="6:28">
      <c r="F4577" s="11"/>
      <c r="M4577" s="11"/>
      <c r="S4577" s="11"/>
      <c r="Z4577" s="11"/>
      <c r="AA4577" s="11"/>
      <c r="AB4577" s="11"/>
    </row>
    <row r="4578" spans="6:28">
      <c r="F4578" s="11"/>
      <c r="M4578" s="11"/>
      <c r="S4578" s="11"/>
      <c r="Z4578" s="11"/>
      <c r="AA4578" s="11"/>
      <c r="AB4578" s="11"/>
    </row>
    <row r="4579" spans="6:28">
      <c r="F4579" s="11"/>
      <c r="M4579" s="11"/>
      <c r="S4579" s="11"/>
      <c r="Z4579" s="11"/>
      <c r="AA4579" s="11"/>
      <c r="AB4579" s="11"/>
    </row>
    <row r="4580" spans="6:28">
      <c r="F4580" s="11"/>
      <c r="M4580" s="11"/>
      <c r="S4580" s="11"/>
      <c r="Z4580" s="11"/>
      <c r="AA4580" s="11"/>
      <c r="AB4580" s="11"/>
    </row>
    <row r="4581" spans="6:28">
      <c r="F4581" s="11"/>
      <c r="M4581" s="11"/>
      <c r="S4581" s="11"/>
      <c r="Z4581" s="11"/>
      <c r="AA4581" s="11"/>
      <c r="AB4581" s="11"/>
    </row>
    <row r="4582" spans="6:28">
      <c r="F4582" s="11"/>
      <c r="M4582" s="11"/>
      <c r="S4582" s="11"/>
      <c r="Z4582" s="11"/>
      <c r="AA4582" s="11"/>
      <c r="AB4582" s="11"/>
    </row>
    <row r="4583" spans="6:28">
      <c r="F4583" s="11"/>
      <c r="M4583" s="11"/>
      <c r="S4583" s="11"/>
      <c r="Z4583" s="11"/>
      <c r="AA4583" s="11"/>
      <c r="AB4583" s="11"/>
    </row>
    <row r="4584" spans="6:28">
      <c r="F4584" s="11"/>
      <c r="M4584" s="11"/>
      <c r="S4584" s="11"/>
      <c r="Z4584" s="11"/>
      <c r="AA4584" s="11"/>
      <c r="AB4584" s="11"/>
    </row>
    <row r="4585" spans="6:28">
      <c r="F4585" s="11"/>
      <c r="M4585" s="11"/>
      <c r="S4585" s="11"/>
      <c r="Z4585" s="11"/>
      <c r="AA4585" s="11"/>
      <c r="AB4585" s="11"/>
    </row>
    <row r="4586" spans="6:28">
      <c r="F4586" s="11"/>
      <c r="M4586" s="11"/>
      <c r="S4586" s="11"/>
      <c r="Z4586" s="11"/>
      <c r="AA4586" s="11"/>
      <c r="AB4586" s="11"/>
    </row>
    <row r="4587" spans="6:28">
      <c r="F4587" s="11"/>
      <c r="M4587" s="11"/>
      <c r="S4587" s="11"/>
      <c r="Z4587" s="11"/>
      <c r="AA4587" s="11"/>
      <c r="AB4587" s="11"/>
    </row>
    <row r="4588" spans="6:28">
      <c r="F4588" s="11"/>
      <c r="M4588" s="11"/>
      <c r="S4588" s="11"/>
      <c r="Z4588" s="11"/>
      <c r="AA4588" s="11"/>
      <c r="AB4588" s="11"/>
    </row>
    <row r="4589" spans="6:28">
      <c r="F4589" s="11"/>
      <c r="M4589" s="11"/>
      <c r="S4589" s="11"/>
      <c r="Z4589" s="11"/>
      <c r="AA4589" s="11"/>
      <c r="AB4589" s="11"/>
    </row>
    <row r="4590" spans="6:28">
      <c r="F4590" s="11"/>
      <c r="M4590" s="11"/>
      <c r="S4590" s="11"/>
      <c r="Z4590" s="11"/>
      <c r="AA4590" s="11"/>
      <c r="AB4590" s="11"/>
    </row>
    <row r="4591" spans="6:28">
      <c r="F4591" s="11"/>
      <c r="M4591" s="11"/>
      <c r="S4591" s="11"/>
      <c r="Z4591" s="11"/>
      <c r="AA4591" s="11"/>
      <c r="AB4591" s="11"/>
    </row>
    <row r="4592" spans="6:28">
      <c r="F4592" s="11"/>
      <c r="M4592" s="11"/>
      <c r="S4592" s="11"/>
      <c r="Z4592" s="11"/>
      <c r="AA4592" s="11"/>
      <c r="AB4592" s="11"/>
    </row>
    <row r="4593" spans="6:28">
      <c r="F4593" s="11"/>
      <c r="M4593" s="11"/>
      <c r="S4593" s="11"/>
      <c r="Z4593" s="11"/>
      <c r="AA4593" s="11"/>
      <c r="AB4593" s="11"/>
    </row>
    <row r="4594" spans="6:28">
      <c r="F4594" s="11"/>
      <c r="M4594" s="11"/>
      <c r="S4594" s="11"/>
      <c r="Z4594" s="11"/>
      <c r="AA4594" s="11"/>
      <c r="AB4594" s="11"/>
    </row>
    <row r="4595" spans="6:28">
      <c r="F4595" s="11"/>
      <c r="M4595" s="11"/>
      <c r="S4595" s="11"/>
      <c r="Z4595" s="11"/>
      <c r="AA4595" s="11"/>
      <c r="AB4595" s="11"/>
    </row>
    <row r="4596" spans="6:28">
      <c r="F4596" s="11"/>
      <c r="M4596" s="11"/>
      <c r="S4596" s="11"/>
      <c r="Z4596" s="11"/>
      <c r="AA4596" s="11"/>
      <c r="AB4596" s="11"/>
    </row>
    <row r="4597" spans="6:28">
      <c r="F4597" s="11"/>
      <c r="M4597" s="11"/>
      <c r="S4597" s="11"/>
      <c r="Z4597" s="11"/>
      <c r="AA4597" s="11"/>
      <c r="AB4597" s="11"/>
    </row>
    <row r="4598" spans="6:28">
      <c r="F4598" s="11"/>
      <c r="M4598" s="11"/>
      <c r="S4598" s="11"/>
      <c r="Z4598" s="11"/>
      <c r="AA4598" s="11"/>
      <c r="AB4598" s="11"/>
    </row>
    <row r="4599" spans="6:28">
      <c r="F4599" s="11"/>
      <c r="M4599" s="11"/>
      <c r="S4599" s="11"/>
      <c r="Z4599" s="11"/>
      <c r="AA4599" s="11"/>
      <c r="AB4599" s="11"/>
    </row>
    <row r="4600" spans="6:28">
      <c r="F4600" s="11"/>
      <c r="M4600" s="11"/>
      <c r="S4600" s="11"/>
      <c r="Z4600" s="11"/>
      <c r="AA4600" s="11"/>
      <c r="AB4600" s="11"/>
    </row>
    <row r="4601" spans="6:28">
      <c r="F4601" s="11"/>
      <c r="M4601" s="11"/>
      <c r="S4601" s="11"/>
      <c r="Z4601" s="11"/>
      <c r="AA4601" s="11"/>
      <c r="AB4601" s="11"/>
    </row>
    <row r="4602" spans="6:28">
      <c r="F4602" s="11"/>
      <c r="M4602" s="11"/>
      <c r="S4602" s="11"/>
      <c r="Z4602" s="11"/>
      <c r="AA4602" s="11"/>
      <c r="AB4602" s="11"/>
    </row>
    <row r="4603" spans="6:28">
      <c r="F4603" s="11"/>
      <c r="M4603" s="11"/>
      <c r="S4603" s="11"/>
      <c r="Z4603" s="11"/>
      <c r="AA4603" s="11"/>
      <c r="AB4603" s="11"/>
    </row>
    <row r="4604" spans="6:28">
      <c r="F4604" s="11"/>
      <c r="M4604" s="11"/>
      <c r="S4604" s="11"/>
      <c r="Z4604" s="11"/>
      <c r="AA4604" s="11"/>
      <c r="AB4604" s="11"/>
    </row>
    <row r="4605" spans="6:28">
      <c r="F4605" s="11"/>
      <c r="M4605" s="11"/>
      <c r="S4605" s="11"/>
      <c r="Z4605" s="11"/>
      <c r="AA4605" s="11"/>
      <c r="AB4605" s="11"/>
    </row>
    <row r="4606" spans="6:28">
      <c r="F4606" s="11"/>
      <c r="M4606" s="11"/>
      <c r="S4606" s="11"/>
      <c r="Z4606" s="11"/>
      <c r="AA4606" s="11"/>
      <c r="AB4606" s="11"/>
    </row>
    <row r="4607" spans="6:28">
      <c r="F4607" s="11"/>
      <c r="M4607" s="11"/>
      <c r="S4607" s="11"/>
      <c r="Z4607" s="11"/>
      <c r="AA4607" s="11"/>
      <c r="AB4607" s="11"/>
    </row>
    <row r="4608" spans="6:28">
      <c r="F4608" s="11"/>
      <c r="M4608" s="11"/>
      <c r="S4608" s="11"/>
      <c r="Z4608" s="11"/>
      <c r="AA4608" s="11"/>
      <c r="AB4608" s="11"/>
    </row>
    <row r="4609" spans="6:28">
      <c r="F4609" s="11"/>
      <c r="M4609" s="11"/>
      <c r="S4609" s="11"/>
      <c r="Z4609" s="11"/>
      <c r="AA4609" s="11"/>
      <c r="AB4609" s="11"/>
    </row>
    <row r="4610" spans="6:28">
      <c r="F4610" s="11"/>
      <c r="M4610" s="11"/>
      <c r="S4610" s="11"/>
      <c r="Z4610" s="11"/>
      <c r="AA4610" s="11"/>
      <c r="AB4610" s="11"/>
    </row>
    <row r="4611" spans="6:28">
      <c r="F4611" s="11"/>
      <c r="M4611" s="11"/>
      <c r="S4611" s="11"/>
      <c r="Z4611" s="11"/>
      <c r="AA4611" s="11"/>
      <c r="AB4611" s="11"/>
    </row>
    <row r="4612" spans="6:28">
      <c r="F4612" s="11"/>
      <c r="M4612" s="11"/>
      <c r="S4612" s="11"/>
      <c r="Z4612" s="11"/>
      <c r="AA4612" s="11"/>
      <c r="AB4612" s="11"/>
    </row>
    <row r="4613" spans="6:28">
      <c r="F4613" s="11"/>
      <c r="M4613" s="11"/>
      <c r="S4613" s="11"/>
      <c r="Z4613" s="11"/>
      <c r="AA4613" s="11"/>
      <c r="AB4613" s="11"/>
    </row>
    <row r="4614" spans="6:28">
      <c r="F4614" s="11"/>
      <c r="M4614" s="11"/>
      <c r="S4614" s="11"/>
      <c r="Z4614" s="11"/>
      <c r="AA4614" s="11"/>
      <c r="AB4614" s="11"/>
    </row>
    <row r="4615" spans="6:28">
      <c r="F4615" s="11"/>
      <c r="M4615" s="11"/>
      <c r="S4615" s="11"/>
      <c r="Z4615" s="11"/>
      <c r="AA4615" s="11"/>
      <c r="AB4615" s="11"/>
    </row>
    <row r="4616" spans="6:28">
      <c r="F4616" s="11"/>
      <c r="M4616" s="11"/>
      <c r="S4616" s="11"/>
      <c r="Z4616" s="11"/>
      <c r="AA4616" s="11"/>
      <c r="AB4616" s="11"/>
    </row>
    <row r="4617" spans="6:28">
      <c r="F4617" s="11"/>
      <c r="M4617" s="11"/>
      <c r="S4617" s="11"/>
      <c r="Z4617" s="11"/>
      <c r="AA4617" s="11"/>
      <c r="AB4617" s="11"/>
    </row>
    <row r="4618" spans="6:28">
      <c r="F4618" s="11"/>
      <c r="M4618" s="11"/>
      <c r="S4618" s="11"/>
      <c r="Z4618" s="11"/>
      <c r="AA4618" s="11"/>
      <c r="AB4618" s="11"/>
    </row>
    <row r="4619" spans="6:28">
      <c r="F4619" s="11"/>
      <c r="M4619" s="11"/>
      <c r="S4619" s="11"/>
      <c r="Z4619" s="11"/>
      <c r="AA4619" s="11"/>
      <c r="AB4619" s="11"/>
    </row>
    <row r="4620" spans="6:28">
      <c r="F4620" s="11"/>
      <c r="M4620" s="11"/>
      <c r="S4620" s="11"/>
      <c r="Z4620" s="11"/>
      <c r="AA4620" s="11"/>
      <c r="AB4620" s="11"/>
    </row>
    <row r="4621" spans="6:28">
      <c r="F4621" s="11"/>
      <c r="M4621" s="11"/>
      <c r="S4621" s="11"/>
      <c r="Z4621" s="11"/>
      <c r="AA4621" s="11"/>
      <c r="AB4621" s="11"/>
    </row>
    <row r="4622" spans="6:28">
      <c r="F4622" s="11"/>
      <c r="M4622" s="11"/>
      <c r="S4622" s="11"/>
      <c r="Z4622" s="11"/>
      <c r="AA4622" s="11"/>
      <c r="AB4622" s="11"/>
    </row>
    <row r="4623" spans="6:28">
      <c r="F4623" s="11"/>
      <c r="M4623" s="11"/>
      <c r="S4623" s="11"/>
      <c r="Z4623" s="11"/>
      <c r="AA4623" s="11"/>
      <c r="AB4623" s="11"/>
    </row>
    <row r="4624" spans="6:28">
      <c r="F4624" s="11"/>
      <c r="M4624" s="11"/>
      <c r="S4624" s="11"/>
      <c r="Z4624" s="11"/>
      <c r="AA4624" s="11"/>
      <c r="AB4624" s="11"/>
    </row>
    <row r="4625" spans="6:28">
      <c r="F4625" s="11"/>
      <c r="M4625" s="11"/>
      <c r="S4625" s="11"/>
      <c r="Z4625" s="11"/>
      <c r="AA4625" s="11"/>
      <c r="AB4625" s="11"/>
    </row>
    <row r="4626" spans="6:28">
      <c r="F4626" s="11"/>
      <c r="M4626" s="11"/>
      <c r="S4626" s="11"/>
      <c r="Z4626" s="11"/>
      <c r="AA4626" s="11"/>
      <c r="AB4626" s="11"/>
    </row>
    <row r="4627" spans="6:28">
      <c r="F4627" s="11"/>
      <c r="M4627" s="11"/>
      <c r="S4627" s="11"/>
      <c r="Z4627" s="11"/>
      <c r="AA4627" s="11"/>
      <c r="AB4627" s="11"/>
    </row>
    <row r="4628" spans="6:28">
      <c r="F4628" s="11"/>
      <c r="M4628" s="11"/>
      <c r="S4628" s="11"/>
      <c r="Z4628" s="11"/>
      <c r="AA4628" s="11"/>
      <c r="AB4628" s="11"/>
    </row>
    <row r="4629" spans="6:28">
      <c r="F4629" s="11"/>
      <c r="M4629" s="11"/>
      <c r="S4629" s="11"/>
      <c r="Z4629" s="11"/>
      <c r="AA4629" s="11"/>
      <c r="AB4629" s="11"/>
    </row>
    <row r="4630" spans="6:28">
      <c r="F4630" s="11"/>
      <c r="M4630" s="11"/>
      <c r="S4630" s="11"/>
      <c r="Z4630" s="11"/>
      <c r="AA4630" s="11"/>
      <c r="AB4630" s="11"/>
    </row>
    <row r="4631" spans="6:28">
      <c r="F4631" s="11"/>
      <c r="M4631" s="11"/>
      <c r="S4631" s="11"/>
      <c r="Z4631" s="11"/>
      <c r="AA4631" s="11"/>
      <c r="AB4631" s="11"/>
    </row>
    <row r="4632" spans="6:28">
      <c r="F4632" s="11"/>
      <c r="M4632" s="11"/>
      <c r="S4632" s="11"/>
      <c r="Z4632" s="11"/>
      <c r="AA4632" s="11"/>
      <c r="AB4632" s="11"/>
    </row>
    <row r="4633" spans="6:28">
      <c r="F4633" s="11"/>
      <c r="M4633" s="11"/>
      <c r="S4633" s="11"/>
      <c r="Z4633" s="11"/>
      <c r="AA4633" s="11"/>
      <c r="AB4633" s="11"/>
    </row>
    <row r="4634" spans="6:28">
      <c r="F4634" s="11"/>
      <c r="M4634" s="11"/>
      <c r="S4634" s="11"/>
      <c r="Z4634" s="11"/>
      <c r="AA4634" s="11"/>
      <c r="AB4634" s="11"/>
    </row>
    <row r="4635" spans="6:28">
      <c r="F4635" s="11"/>
      <c r="M4635" s="11"/>
      <c r="S4635" s="11"/>
      <c r="Z4635" s="11"/>
      <c r="AA4635" s="11"/>
      <c r="AB4635" s="11"/>
    </row>
    <row r="4636" spans="6:28">
      <c r="F4636" s="11"/>
      <c r="M4636" s="11"/>
      <c r="S4636" s="11"/>
      <c r="Z4636" s="11"/>
      <c r="AA4636" s="11"/>
      <c r="AB4636" s="11"/>
    </row>
    <row r="4637" spans="6:28">
      <c r="F4637" s="11"/>
      <c r="M4637" s="11"/>
      <c r="S4637" s="11"/>
      <c r="Z4637" s="11"/>
      <c r="AA4637" s="11"/>
      <c r="AB4637" s="11"/>
    </row>
    <row r="4638" spans="6:28">
      <c r="F4638" s="11"/>
      <c r="M4638" s="11"/>
      <c r="S4638" s="11"/>
      <c r="Z4638" s="11"/>
      <c r="AA4638" s="11"/>
      <c r="AB4638" s="11"/>
    </row>
    <row r="4639" spans="6:28">
      <c r="F4639" s="11"/>
      <c r="M4639" s="11"/>
      <c r="S4639" s="11"/>
      <c r="Z4639" s="11"/>
      <c r="AA4639" s="11"/>
      <c r="AB4639" s="11"/>
    </row>
    <row r="4640" spans="6:28">
      <c r="F4640" s="11"/>
      <c r="M4640" s="11"/>
      <c r="S4640" s="11"/>
      <c r="Z4640" s="11"/>
      <c r="AA4640" s="11"/>
      <c r="AB4640" s="11"/>
    </row>
    <row r="4641" spans="6:28">
      <c r="F4641" s="11"/>
      <c r="M4641" s="11"/>
      <c r="S4641" s="11"/>
      <c r="Z4641" s="11"/>
      <c r="AA4641" s="11"/>
      <c r="AB4641" s="11"/>
    </row>
    <row r="4642" spans="6:28">
      <c r="F4642" s="11"/>
      <c r="M4642" s="11"/>
      <c r="S4642" s="11"/>
      <c r="Z4642" s="11"/>
      <c r="AA4642" s="11"/>
      <c r="AB4642" s="11"/>
    </row>
    <row r="4643" spans="6:28">
      <c r="F4643" s="11"/>
      <c r="M4643" s="11"/>
      <c r="S4643" s="11"/>
      <c r="Z4643" s="11"/>
      <c r="AA4643" s="11"/>
      <c r="AB4643" s="11"/>
    </row>
    <row r="4644" spans="6:28">
      <c r="F4644" s="11"/>
      <c r="M4644" s="11"/>
      <c r="S4644" s="11"/>
      <c r="Z4644" s="11"/>
      <c r="AA4644" s="11"/>
      <c r="AB4644" s="11"/>
    </row>
    <row r="4645" spans="6:28">
      <c r="F4645" s="11"/>
      <c r="M4645" s="11"/>
      <c r="S4645" s="11"/>
      <c r="Z4645" s="11"/>
      <c r="AA4645" s="11"/>
      <c r="AB4645" s="11"/>
    </row>
    <row r="4646" spans="6:28">
      <c r="F4646" s="11"/>
      <c r="M4646" s="11"/>
      <c r="S4646" s="11"/>
      <c r="Z4646" s="11"/>
      <c r="AA4646" s="11"/>
      <c r="AB4646" s="11"/>
    </row>
    <row r="4647" spans="6:28">
      <c r="F4647" s="11"/>
      <c r="M4647" s="11"/>
      <c r="S4647" s="11"/>
      <c r="Z4647" s="11"/>
      <c r="AA4647" s="11"/>
      <c r="AB4647" s="11"/>
    </row>
    <row r="4648" spans="6:28">
      <c r="F4648" s="11"/>
      <c r="M4648" s="11"/>
      <c r="S4648" s="11"/>
      <c r="Z4648" s="11"/>
      <c r="AA4648" s="11"/>
      <c r="AB4648" s="11"/>
    </row>
    <row r="4649" spans="6:28">
      <c r="F4649" s="11"/>
      <c r="M4649" s="11"/>
      <c r="S4649" s="11"/>
      <c r="Z4649" s="11"/>
      <c r="AA4649" s="11"/>
      <c r="AB4649" s="11"/>
    </row>
    <row r="4650" spans="6:28">
      <c r="F4650" s="11"/>
      <c r="M4650" s="11"/>
      <c r="S4650" s="11"/>
      <c r="Z4650" s="11"/>
      <c r="AA4650" s="11"/>
      <c r="AB4650" s="11"/>
    </row>
    <row r="4651" spans="6:28">
      <c r="F4651" s="11"/>
      <c r="M4651" s="11"/>
      <c r="S4651" s="11"/>
      <c r="Z4651" s="11"/>
      <c r="AA4651" s="11"/>
      <c r="AB4651" s="11"/>
    </row>
    <row r="4652" spans="6:28">
      <c r="F4652" s="11"/>
      <c r="M4652" s="11"/>
      <c r="S4652" s="11"/>
      <c r="Z4652" s="11"/>
      <c r="AA4652" s="11"/>
      <c r="AB4652" s="11"/>
    </row>
    <row r="4653" spans="6:28">
      <c r="F4653" s="11"/>
      <c r="M4653" s="11"/>
      <c r="S4653" s="11"/>
      <c r="Z4653" s="11"/>
      <c r="AA4653" s="11"/>
      <c r="AB4653" s="11"/>
    </row>
    <row r="4654" spans="6:28">
      <c r="F4654" s="11"/>
      <c r="M4654" s="11"/>
      <c r="S4654" s="11"/>
      <c r="Z4654" s="11"/>
      <c r="AA4654" s="11"/>
      <c r="AB4654" s="11"/>
    </row>
    <row r="4655" spans="6:28">
      <c r="F4655" s="11"/>
      <c r="M4655" s="11"/>
      <c r="S4655" s="11"/>
      <c r="Z4655" s="11"/>
      <c r="AA4655" s="11"/>
      <c r="AB4655" s="11"/>
    </row>
    <row r="4656" spans="6:28">
      <c r="F4656" s="11"/>
      <c r="M4656" s="11"/>
      <c r="S4656" s="11"/>
      <c r="Z4656" s="11"/>
      <c r="AA4656" s="11"/>
      <c r="AB4656" s="11"/>
    </row>
    <row r="4657" spans="6:28">
      <c r="F4657" s="11"/>
      <c r="M4657" s="11"/>
      <c r="S4657" s="11"/>
      <c r="Z4657" s="11"/>
      <c r="AA4657" s="11"/>
      <c r="AB4657" s="11"/>
    </row>
    <row r="4658" spans="6:28">
      <c r="F4658" s="11"/>
      <c r="M4658" s="11"/>
      <c r="S4658" s="11"/>
      <c r="Z4658" s="11"/>
      <c r="AA4658" s="11"/>
      <c r="AB4658" s="11"/>
    </row>
    <row r="4659" spans="6:28">
      <c r="F4659" s="11"/>
      <c r="M4659" s="11"/>
      <c r="S4659" s="11"/>
      <c r="Z4659" s="11"/>
      <c r="AA4659" s="11"/>
      <c r="AB4659" s="11"/>
    </row>
    <row r="4660" spans="6:28">
      <c r="F4660" s="11"/>
      <c r="M4660" s="11"/>
      <c r="S4660" s="11"/>
      <c r="Z4660" s="11"/>
      <c r="AA4660" s="11"/>
      <c r="AB4660" s="11"/>
    </row>
    <row r="4661" spans="6:28">
      <c r="F4661" s="11"/>
      <c r="M4661" s="11"/>
      <c r="S4661" s="11"/>
      <c r="Z4661" s="11"/>
      <c r="AA4661" s="11"/>
      <c r="AB4661" s="11"/>
    </row>
    <row r="4662" spans="6:28">
      <c r="F4662" s="11"/>
      <c r="M4662" s="11"/>
      <c r="S4662" s="11"/>
      <c r="Z4662" s="11"/>
      <c r="AA4662" s="11"/>
      <c r="AB4662" s="11"/>
    </row>
    <row r="4663" spans="6:28">
      <c r="F4663" s="11"/>
      <c r="M4663" s="11"/>
      <c r="S4663" s="11"/>
      <c r="Z4663" s="11"/>
      <c r="AA4663" s="11"/>
      <c r="AB4663" s="11"/>
    </row>
    <row r="4664" spans="6:28">
      <c r="F4664" s="11"/>
      <c r="M4664" s="11"/>
      <c r="S4664" s="11"/>
      <c r="Z4664" s="11"/>
      <c r="AA4664" s="11"/>
      <c r="AB4664" s="11"/>
    </row>
    <row r="4665" spans="6:28">
      <c r="F4665" s="11"/>
      <c r="M4665" s="11"/>
      <c r="S4665" s="11"/>
      <c r="Z4665" s="11"/>
      <c r="AA4665" s="11"/>
      <c r="AB4665" s="11"/>
    </row>
    <row r="4666" spans="6:28">
      <c r="F4666" s="11"/>
      <c r="M4666" s="11"/>
      <c r="S4666" s="11"/>
      <c r="Z4666" s="11"/>
      <c r="AA4666" s="11"/>
      <c r="AB4666" s="11"/>
    </row>
    <row r="4667" spans="6:28">
      <c r="F4667" s="11"/>
      <c r="M4667" s="11"/>
      <c r="S4667" s="11"/>
      <c r="Z4667" s="11"/>
      <c r="AA4667" s="11"/>
      <c r="AB4667" s="11"/>
    </row>
    <row r="4668" spans="6:28">
      <c r="F4668" s="11"/>
      <c r="M4668" s="11"/>
      <c r="S4668" s="11"/>
      <c r="Z4668" s="11"/>
      <c r="AA4668" s="11"/>
      <c r="AB4668" s="11"/>
    </row>
    <row r="4669" spans="6:28">
      <c r="F4669" s="11"/>
      <c r="M4669" s="11"/>
      <c r="S4669" s="11"/>
      <c r="Z4669" s="11"/>
      <c r="AA4669" s="11"/>
      <c r="AB4669" s="11"/>
    </row>
    <row r="4670" spans="6:28">
      <c r="F4670" s="11"/>
      <c r="M4670" s="11"/>
      <c r="S4670" s="11"/>
      <c r="Z4670" s="11"/>
      <c r="AA4670" s="11"/>
      <c r="AB4670" s="11"/>
    </row>
    <row r="4671" spans="6:28">
      <c r="F4671" s="11"/>
      <c r="M4671" s="11"/>
      <c r="S4671" s="11"/>
      <c r="Z4671" s="11"/>
      <c r="AA4671" s="11"/>
      <c r="AB4671" s="11"/>
    </row>
    <row r="4672" spans="6:28">
      <c r="F4672" s="11"/>
      <c r="M4672" s="11"/>
      <c r="S4672" s="11"/>
      <c r="Z4672" s="11"/>
      <c r="AA4672" s="11"/>
      <c r="AB4672" s="11"/>
    </row>
    <row r="4673" spans="6:28">
      <c r="F4673" s="11"/>
      <c r="M4673" s="11"/>
      <c r="S4673" s="11"/>
      <c r="Z4673" s="11"/>
      <c r="AA4673" s="11"/>
      <c r="AB4673" s="11"/>
    </row>
    <row r="4674" spans="6:28">
      <c r="F4674" s="11"/>
      <c r="M4674" s="11"/>
      <c r="S4674" s="11"/>
      <c r="Z4674" s="11"/>
      <c r="AA4674" s="11"/>
      <c r="AB4674" s="11"/>
    </row>
    <row r="4675" spans="6:28">
      <c r="F4675" s="11"/>
      <c r="M4675" s="11"/>
      <c r="S4675" s="11"/>
      <c r="Z4675" s="11"/>
      <c r="AA4675" s="11"/>
      <c r="AB4675" s="11"/>
    </row>
    <row r="4676" spans="6:28">
      <c r="F4676" s="11"/>
      <c r="M4676" s="11"/>
      <c r="S4676" s="11"/>
      <c r="Z4676" s="11"/>
      <c r="AA4676" s="11"/>
      <c r="AB4676" s="11"/>
    </row>
    <row r="4677" spans="6:28">
      <c r="F4677" s="11"/>
      <c r="M4677" s="11"/>
      <c r="S4677" s="11"/>
      <c r="Z4677" s="11"/>
      <c r="AA4677" s="11"/>
      <c r="AB4677" s="11"/>
    </row>
    <row r="4678" spans="6:28">
      <c r="F4678" s="11"/>
      <c r="M4678" s="11"/>
      <c r="S4678" s="11"/>
      <c r="Z4678" s="11"/>
      <c r="AA4678" s="11"/>
      <c r="AB4678" s="11"/>
    </row>
    <row r="4679" spans="6:28">
      <c r="F4679" s="11"/>
      <c r="M4679" s="11"/>
      <c r="S4679" s="11"/>
      <c r="Z4679" s="11"/>
      <c r="AA4679" s="11"/>
      <c r="AB4679" s="11"/>
    </row>
    <row r="4680" spans="6:28">
      <c r="F4680" s="11"/>
      <c r="M4680" s="11"/>
      <c r="S4680" s="11"/>
      <c r="Z4680" s="11"/>
      <c r="AA4680" s="11"/>
      <c r="AB4680" s="11"/>
    </row>
    <row r="4681" spans="6:28">
      <c r="F4681" s="11"/>
      <c r="M4681" s="11"/>
      <c r="S4681" s="11"/>
      <c r="Z4681" s="11"/>
      <c r="AA4681" s="11"/>
      <c r="AB4681" s="11"/>
    </row>
    <row r="4682" spans="6:28">
      <c r="F4682" s="11"/>
      <c r="M4682" s="11"/>
      <c r="S4682" s="11"/>
      <c r="Z4682" s="11"/>
      <c r="AA4682" s="11"/>
      <c r="AB4682" s="11"/>
    </row>
    <row r="4683" spans="6:28">
      <c r="F4683" s="11"/>
      <c r="M4683" s="11"/>
      <c r="S4683" s="11"/>
      <c r="Z4683" s="11"/>
      <c r="AA4683" s="11"/>
      <c r="AB4683" s="11"/>
    </row>
    <row r="4684" spans="6:28">
      <c r="F4684" s="11"/>
      <c r="M4684" s="11"/>
      <c r="S4684" s="11"/>
      <c r="Z4684" s="11"/>
      <c r="AA4684" s="11"/>
      <c r="AB4684" s="11"/>
    </row>
    <row r="4685" spans="6:28">
      <c r="F4685" s="11"/>
      <c r="M4685" s="11"/>
      <c r="S4685" s="11"/>
      <c r="Z4685" s="11"/>
      <c r="AA4685" s="11"/>
      <c r="AB4685" s="11"/>
    </row>
    <row r="4686" spans="6:28">
      <c r="F4686" s="11"/>
      <c r="M4686" s="11"/>
      <c r="S4686" s="11"/>
      <c r="Z4686" s="11"/>
      <c r="AA4686" s="11"/>
      <c r="AB4686" s="11"/>
    </row>
    <row r="4687" spans="6:28">
      <c r="F4687" s="11"/>
      <c r="M4687" s="11"/>
      <c r="S4687" s="11"/>
      <c r="Z4687" s="11"/>
      <c r="AA4687" s="11"/>
      <c r="AB4687" s="11"/>
    </row>
    <row r="4688" spans="6:28">
      <c r="F4688" s="11"/>
      <c r="M4688" s="11"/>
      <c r="S4688" s="11"/>
      <c r="Z4688" s="11"/>
      <c r="AA4688" s="11"/>
      <c r="AB4688" s="11"/>
    </row>
    <row r="4689" spans="6:28">
      <c r="F4689" s="11"/>
      <c r="M4689" s="11"/>
      <c r="S4689" s="11"/>
      <c r="Z4689" s="11"/>
      <c r="AA4689" s="11"/>
      <c r="AB4689" s="11"/>
    </row>
    <row r="4690" spans="6:28">
      <c r="F4690" s="11"/>
      <c r="M4690" s="11"/>
      <c r="S4690" s="11"/>
      <c r="Z4690" s="11"/>
      <c r="AA4690" s="11"/>
      <c r="AB4690" s="11"/>
    </row>
    <row r="4691" spans="6:28">
      <c r="F4691" s="11"/>
      <c r="M4691" s="11"/>
      <c r="S4691" s="11"/>
      <c r="Z4691" s="11"/>
      <c r="AA4691" s="11"/>
      <c r="AB4691" s="11"/>
    </row>
    <row r="4692" spans="6:28">
      <c r="F4692" s="11"/>
      <c r="M4692" s="11"/>
      <c r="S4692" s="11"/>
      <c r="Z4692" s="11"/>
      <c r="AA4692" s="11"/>
      <c r="AB4692" s="11"/>
    </row>
    <row r="4693" spans="6:28">
      <c r="F4693" s="11"/>
      <c r="M4693" s="11"/>
      <c r="S4693" s="11"/>
      <c r="Z4693" s="11"/>
      <c r="AA4693" s="11"/>
      <c r="AB4693" s="11"/>
    </row>
    <row r="4694" spans="6:28">
      <c r="F4694" s="11"/>
      <c r="M4694" s="11"/>
      <c r="S4694" s="11"/>
      <c r="Z4694" s="11"/>
      <c r="AA4694" s="11"/>
      <c r="AB4694" s="11"/>
    </row>
    <row r="4695" spans="6:28">
      <c r="F4695" s="11"/>
      <c r="M4695" s="11"/>
      <c r="S4695" s="11"/>
      <c r="Z4695" s="11"/>
      <c r="AA4695" s="11"/>
      <c r="AB4695" s="11"/>
    </row>
    <row r="4696" spans="6:28">
      <c r="F4696" s="11"/>
      <c r="M4696" s="11"/>
      <c r="S4696" s="11"/>
      <c r="Z4696" s="11"/>
      <c r="AA4696" s="11"/>
      <c r="AB4696" s="11"/>
    </row>
    <row r="4697" spans="6:28">
      <c r="F4697" s="11"/>
      <c r="M4697" s="11"/>
      <c r="S4697" s="11"/>
      <c r="Z4697" s="11"/>
      <c r="AA4697" s="11"/>
      <c r="AB4697" s="11"/>
    </row>
    <row r="4698" spans="6:28">
      <c r="F4698" s="11"/>
      <c r="M4698" s="11"/>
      <c r="S4698" s="11"/>
      <c r="Z4698" s="11"/>
      <c r="AA4698" s="11"/>
      <c r="AB4698" s="11"/>
    </row>
    <row r="4699" spans="6:28">
      <c r="F4699" s="11"/>
      <c r="M4699" s="11"/>
      <c r="S4699" s="11"/>
      <c r="Z4699" s="11"/>
      <c r="AA4699" s="11"/>
      <c r="AB4699" s="11"/>
    </row>
    <row r="4700" spans="6:28">
      <c r="F4700" s="11"/>
      <c r="M4700" s="11"/>
      <c r="S4700" s="11"/>
      <c r="Z4700" s="11"/>
      <c r="AA4700" s="11"/>
      <c r="AB4700" s="11"/>
    </row>
    <row r="4701" spans="6:28">
      <c r="F4701" s="11"/>
      <c r="M4701" s="11"/>
      <c r="S4701" s="11"/>
      <c r="Z4701" s="11"/>
      <c r="AA4701" s="11"/>
      <c r="AB4701" s="11"/>
    </row>
    <row r="4702" spans="6:28">
      <c r="F4702" s="11"/>
      <c r="M4702" s="11"/>
      <c r="S4702" s="11"/>
      <c r="Z4702" s="11"/>
      <c r="AA4702" s="11"/>
      <c r="AB4702" s="11"/>
    </row>
    <row r="4703" spans="6:28">
      <c r="F4703" s="11"/>
      <c r="M4703" s="11"/>
      <c r="S4703" s="11"/>
      <c r="Z4703" s="11"/>
      <c r="AA4703" s="11"/>
      <c r="AB4703" s="11"/>
    </row>
    <row r="4704" spans="6:28">
      <c r="F4704" s="11"/>
      <c r="M4704" s="11"/>
      <c r="S4704" s="11"/>
      <c r="Z4704" s="11"/>
      <c r="AA4704" s="11"/>
      <c r="AB4704" s="11"/>
    </row>
    <row r="4705" spans="6:28">
      <c r="F4705" s="11"/>
      <c r="M4705" s="11"/>
      <c r="S4705" s="11"/>
      <c r="Z4705" s="11"/>
      <c r="AA4705" s="11"/>
      <c r="AB4705" s="11"/>
    </row>
    <row r="4706" spans="6:28">
      <c r="F4706" s="11"/>
      <c r="M4706" s="11"/>
      <c r="S4706" s="11"/>
      <c r="Z4706" s="11"/>
      <c r="AA4706" s="11"/>
      <c r="AB4706" s="11"/>
    </row>
    <row r="4707" spans="6:28">
      <c r="F4707" s="11"/>
      <c r="M4707" s="11"/>
      <c r="S4707" s="11"/>
      <c r="Z4707" s="11"/>
      <c r="AA4707" s="11"/>
      <c r="AB4707" s="11"/>
    </row>
    <row r="4708" spans="6:28">
      <c r="F4708" s="11"/>
      <c r="M4708" s="11"/>
      <c r="S4708" s="11"/>
      <c r="Z4708" s="11"/>
      <c r="AA4708" s="11"/>
      <c r="AB4708" s="11"/>
    </row>
    <row r="4709" spans="6:28">
      <c r="F4709" s="11"/>
      <c r="M4709" s="11"/>
      <c r="S4709" s="11"/>
      <c r="Z4709" s="11"/>
      <c r="AA4709" s="11"/>
      <c r="AB4709" s="11"/>
    </row>
    <row r="4710" spans="6:28">
      <c r="F4710" s="11"/>
      <c r="M4710" s="11"/>
      <c r="S4710" s="11"/>
      <c r="Z4710" s="11"/>
      <c r="AA4710" s="11"/>
      <c r="AB4710" s="11"/>
    </row>
    <row r="4711" spans="6:28">
      <c r="F4711" s="11"/>
      <c r="M4711" s="11"/>
      <c r="S4711" s="11"/>
      <c r="Z4711" s="11"/>
      <c r="AA4711" s="11"/>
      <c r="AB4711" s="11"/>
    </row>
    <row r="4712" spans="6:28">
      <c r="F4712" s="11"/>
      <c r="M4712" s="11"/>
      <c r="S4712" s="11"/>
      <c r="Z4712" s="11"/>
      <c r="AA4712" s="11"/>
      <c r="AB4712" s="11"/>
    </row>
    <row r="4713" spans="6:28">
      <c r="F4713" s="11"/>
      <c r="M4713" s="11"/>
      <c r="S4713" s="11"/>
      <c r="Z4713" s="11"/>
      <c r="AA4713" s="11"/>
      <c r="AB4713" s="11"/>
    </row>
    <row r="4714" spans="6:28">
      <c r="F4714" s="11"/>
      <c r="M4714" s="11"/>
      <c r="S4714" s="11"/>
      <c r="Z4714" s="11"/>
      <c r="AA4714" s="11"/>
      <c r="AB4714" s="11"/>
    </row>
    <row r="4715" spans="6:28">
      <c r="F4715" s="11"/>
      <c r="M4715" s="11"/>
      <c r="S4715" s="11"/>
      <c r="Z4715" s="11"/>
      <c r="AA4715" s="11"/>
      <c r="AB4715" s="11"/>
    </row>
    <row r="4716" spans="6:28">
      <c r="F4716" s="11"/>
      <c r="M4716" s="11"/>
      <c r="S4716" s="11"/>
      <c r="Z4716" s="11"/>
      <c r="AA4716" s="11"/>
      <c r="AB4716" s="11"/>
    </row>
    <row r="4717" spans="6:28">
      <c r="F4717" s="11"/>
      <c r="M4717" s="11"/>
      <c r="S4717" s="11"/>
      <c r="Z4717" s="11"/>
      <c r="AA4717" s="11"/>
      <c r="AB4717" s="11"/>
    </row>
    <row r="4718" spans="6:28">
      <c r="F4718" s="11"/>
      <c r="M4718" s="11"/>
      <c r="S4718" s="11"/>
      <c r="Z4718" s="11"/>
      <c r="AA4718" s="11"/>
      <c r="AB4718" s="11"/>
    </row>
    <row r="4719" spans="6:28">
      <c r="F4719" s="11"/>
      <c r="M4719" s="11"/>
      <c r="S4719" s="11"/>
      <c r="Z4719" s="11"/>
      <c r="AA4719" s="11"/>
      <c r="AB4719" s="11"/>
    </row>
    <row r="4720" spans="6:28">
      <c r="F4720" s="11"/>
      <c r="M4720" s="11"/>
      <c r="S4720" s="11"/>
      <c r="Z4720" s="11"/>
      <c r="AA4720" s="11"/>
      <c r="AB4720" s="11"/>
    </row>
    <row r="4721" spans="6:28">
      <c r="F4721" s="11"/>
      <c r="M4721" s="11"/>
      <c r="S4721" s="11"/>
      <c r="Z4721" s="11"/>
      <c r="AA4721" s="11"/>
      <c r="AB4721" s="11"/>
    </row>
    <row r="4722" spans="6:28">
      <c r="F4722" s="11"/>
      <c r="M4722" s="11"/>
      <c r="S4722" s="11"/>
      <c r="Z4722" s="11"/>
      <c r="AA4722" s="11"/>
      <c r="AB4722" s="11"/>
    </row>
    <row r="4723" spans="6:28">
      <c r="F4723" s="11"/>
      <c r="M4723" s="11"/>
      <c r="S4723" s="11"/>
      <c r="Z4723" s="11"/>
      <c r="AA4723" s="11"/>
      <c r="AB4723" s="11"/>
    </row>
    <row r="4724" spans="6:28">
      <c r="F4724" s="11"/>
      <c r="M4724" s="11"/>
      <c r="S4724" s="11"/>
      <c r="Z4724" s="11"/>
      <c r="AA4724" s="11"/>
      <c r="AB4724" s="11"/>
    </row>
    <row r="4725" spans="6:28">
      <c r="F4725" s="11"/>
      <c r="M4725" s="11"/>
      <c r="S4725" s="11"/>
      <c r="Z4725" s="11"/>
      <c r="AA4725" s="11"/>
      <c r="AB4725" s="11"/>
    </row>
    <row r="4726" spans="6:28">
      <c r="F4726" s="11"/>
      <c r="M4726" s="11"/>
      <c r="S4726" s="11"/>
      <c r="Z4726" s="11"/>
      <c r="AA4726" s="11"/>
      <c r="AB4726" s="11"/>
    </row>
    <row r="4727" spans="6:28">
      <c r="F4727" s="11"/>
      <c r="M4727" s="11"/>
      <c r="S4727" s="11"/>
      <c r="Z4727" s="11"/>
      <c r="AA4727" s="11"/>
      <c r="AB4727" s="11"/>
    </row>
    <row r="4728" spans="6:28">
      <c r="F4728" s="11"/>
      <c r="M4728" s="11"/>
      <c r="S4728" s="11"/>
      <c r="Z4728" s="11"/>
      <c r="AA4728" s="11"/>
      <c r="AB4728" s="11"/>
    </row>
    <row r="4729" spans="6:28">
      <c r="F4729" s="11"/>
      <c r="M4729" s="11"/>
      <c r="S4729" s="11"/>
      <c r="Z4729" s="11"/>
      <c r="AA4729" s="11"/>
      <c r="AB4729" s="11"/>
    </row>
    <row r="4730" spans="6:28">
      <c r="F4730" s="11"/>
      <c r="M4730" s="11"/>
      <c r="S4730" s="11"/>
      <c r="Z4730" s="11"/>
      <c r="AA4730" s="11"/>
      <c r="AB4730" s="11"/>
    </row>
    <row r="4731" spans="6:28">
      <c r="F4731" s="11"/>
      <c r="M4731" s="11"/>
      <c r="S4731" s="11"/>
      <c r="Z4731" s="11"/>
      <c r="AA4731" s="11"/>
      <c r="AB4731" s="11"/>
    </row>
    <row r="4732" spans="6:28">
      <c r="F4732" s="11"/>
      <c r="M4732" s="11"/>
      <c r="S4732" s="11"/>
      <c r="Z4732" s="11"/>
      <c r="AA4732" s="11"/>
      <c r="AB4732" s="11"/>
    </row>
    <row r="4733" spans="6:28">
      <c r="F4733" s="11"/>
      <c r="M4733" s="11"/>
      <c r="S4733" s="11"/>
      <c r="Z4733" s="11"/>
      <c r="AA4733" s="11"/>
      <c r="AB4733" s="11"/>
    </row>
    <row r="4734" spans="6:28">
      <c r="F4734" s="11"/>
      <c r="M4734" s="11"/>
      <c r="S4734" s="11"/>
      <c r="Z4734" s="11"/>
      <c r="AA4734" s="11"/>
      <c r="AB4734" s="11"/>
    </row>
    <row r="4735" spans="6:28">
      <c r="F4735" s="11"/>
      <c r="M4735" s="11"/>
      <c r="S4735" s="11"/>
      <c r="Z4735" s="11"/>
      <c r="AA4735" s="11"/>
      <c r="AB4735" s="11"/>
    </row>
    <row r="4736" spans="6:28">
      <c r="F4736" s="11"/>
      <c r="M4736" s="11"/>
      <c r="S4736" s="11"/>
      <c r="Z4736" s="11"/>
      <c r="AA4736" s="11"/>
      <c r="AB4736" s="11"/>
    </row>
    <row r="4737" spans="6:28">
      <c r="F4737" s="11"/>
      <c r="M4737" s="11"/>
      <c r="S4737" s="11"/>
      <c r="Z4737" s="11"/>
      <c r="AA4737" s="11"/>
      <c r="AB4737" s="11"/>
    </row>
    <row r="4738" spans="6:28">
      <c r="F4738" s="11"/>
      <c r="M4738" s="11"/>
      <c r="S4738" s="11"/>
      <c r="Z4738" s="11"/>
      <c r="AA4738" s="11"/>
      <c r="AB4738" s="11"/>
    </row>
    <row r="4739" spans="6:28">
      <c r="F4739" s="11"/>
      <c r="M4739" s="11"/>
      <c r="S4739" s="11"/>
      <c r="Z4739" s="11"/>
      <c r="AA4739" s="11"/>
      <c r="AB4739" s="11"/>
    </row>
    <row r="4740" spans="6:28">
      <c r="F4740" s="11"/>
      <c r="M4740" s="11"/>
      <c r="S4740" s="11"/>
      <c r="Z4740" s="11"/>
      <c r="AA4740" s="11"/>
      <c r="AB4740" s="11"/>
    </row>
    <row r="4741" spans="6:28">
      <c r="F4741" s="11"/>
      <c r="M4741" s="11"/>
      <c r="S4741" s="11"/>
      <c r="Z4741" s="11"/>
      <c r="AA4741" s="11"/>
      <c r="AB4741" s="11"/>
    </row>
    <row r="4742" spans="6:28">
      <c r="F4742" s="11"/>
      <c r="M4742" s="11"/>
      <c r="S4742" s="11"/>
      <c r="Z4742" s="11"/>
      <c r="AA4742" s="11"/>
      <c r="AB4742" s="11"/>
    </row>
    <row r="4743" spans="6:28">
      <c r="F4743" s="11"/>
      <c r="M4743" s="11"/>
      <c r="S4743" s="11"/>
      <c r="Z4743" s="11"/>
      <c r="AA4743" s="11"/>
      <c r="AB4743" s="11"/>
    </row>
    <row r="4744" spans="6:28">
      <c r="F4744" s="11"/>
      <c r="M4744" s="11"/>
      <c r="S4744" s="11"/>
      <c r="Z4744" s="11"/>
      <c r="AA4744" s="11"/>
      <c r="AB4744" s="11"/>
    </row>
    <row r="4745" spans="6:28">
      <c r="F4745" s="11"/>
      <c r="M4745" s="11"/>
      <c r="S4745" s="11"/>
      <c r="Z4745" s="11"/>
      <c r="AA4745" s="11"/>
      <c r="AB4745" s="11"/>
    </row>
    <row r="4746" spans="6:28">
      <c r="F4746" s="11"/>
      <c r="M4746" s="11"/>
      <c r="S4746" s="11"/>
      <c r="Z4746" s="11"/>
      <c r="AA4746" s="11"/>
      <c r="AB4746" s="11"/>
    </row>
    <row r="4747" spans="6:28">
      <c r="F4747" s="11"/>
      <c r="M4747" s="11"/>
      <c r="S4747" s="11"/>
      <c r="Z4747" s="11"/>
      <c r="AA4747" s="11"/>
      <c r="AB4747" s="11"/>
    </row>
    <row r="4748" spans="6:28">
      <c r="F4748" s="11"/>
      <c r="M4748" s="11"/>
      <c r="S4748" s="11"/>
      <c r="Z4748" s="11"/>
      <c r="AA4748" s="11"/>
      <c r="AB4748" s="11"/>
    </row>
    <row r="4749" spans="6:28">
      <c r="F4749" s="11"/>
      <c r="M4749" s="11"/>
      <c r="S4749" s="11"/>
      <c r="Z4749" s="11"/>
      <c r="AA4749" s="11"/>
      <c r="AB4749" s="11"/>
    </row>
    <row r="4750" spans="6:28">
      <c r="F4750" s="11"/>
      <c r="M4750" s="11"/>
      <c r="S4750" s="11"/>
      <c r="Z4750" s="11"/>
      <c r="AA4750" s="11"/>
      <c r="AB4750" s="11"/>
    </row>
    <row r="4751" spans="6:28">
      <c r="F4751" s="11"/>
      <c r="M4751" s="11"/>
      <c r="S4751" s="11"/>
      <c r="Z4751" s="11"/>
      <c r="AA4751" s="11"/>
      <c r="AB4751" s="11"/>
    </row>
    <row r="4752" spans="6:28">
      <c r="F4752" s="11"/>
      <c r="M4752" s="11"/>
      <c r="S4752" s="11"/>
      <c r="Z4752" s="11"/>
      <c r="AA4752" s="11"/>
      <c r="AB4752" s="11"/>
    </row>
    <row r="4753" spans="6:28">
      <c r="F4753" s="11"/>
      <c r="M4753" s="11"/>
      <c r="S4753" s="11"/>
      <c r="Z4753" s="11"/>
      <c r="AA4753" s="11"/>
      <c r="AB4753" s="11"/>
    </row>
    <row r="4754" spans="6:28">
      <c r="F4754" s="11"/>
      <c r="M4754" s="11"/>
      <c r="S4754" s="11"/>
      <c r="Z4754" s="11"/>
      <c r="AA4754" s="11"/>
      <c r="AB4754" s="11"/>
    </row>
    <row r="4755" spans="6:28">
      <c r="F4755" s="11"/>
      <c r="M4755" s="11"/>
      <c r="S4755" s="11"/>
      <c r="Z4755" s="11"/>
      <c r="AA4755" s="11"/>
      <c r="AB4755" s="11"/>
    </row>
    <row r="4756" spans="6:28">
      <c r="F4756" s="11"/>
      <c r="M4756" s="11"/>
      <c r="S4756" s="11"/>
      <c r="Z4756" s="11"/>
      <c r="AA4756" s="11"/>
      <c r="AB4756" s="11"/>
    </row>
    <row r="4757" spans="6:28">
      <c r="F4757" s="11"/>
      <c r="M4757" s="11"/>
      <c r="S4757" s="11"/>
      <c r="Z4757" s="11"/>
      <c r="AA4757" s="11"/>
      <c r="AB4757" s="11"/>
    </row>
    <row r="4758" spans="6:28">
      <c r="F4758" s="11"/>
      <c r="M4758" s="11"/>
      <c r="S4758" s="11"/>
      <c r="Z4758" s="11"/>
      <c r="AA4758" s="11"/>
      <c r="AB4758" s="11"/>
    </row>
    <row r="4759" spans="6:28">
      <c r="F4759" s="11"/>
      <c r="M4759" s="11"/>
      <c r="S4759" s="11"/>
      <c r="Z4759" s="11"/>
      <c r="AA4759" s="11"/>
      <c r="AB4759" s="11"/>
    </row>
    <row r="4760" spans="6:28">
      <c r="F4760" s="11"/>
      <c r="M4760" s="11"/>
      <c r="S4760" s="11"/>
      <c r="Z4760" s="11"/>
      <c r="AA4760" s="11"/>
      <c r="AB4760" s="11"/>
    </row>
    <row r="4761" spans="6:28">
      <c r="F4761" s="11"/>
      <c r="M4761" s="11"/>
      <c r="S4761" s="11"/>
      <c r="Z4761" s="11"/>
      <c r="AA4761" s="11"/>
      <c r="AB4761" s="11"/>
    </row>
    <row r="4762" spans="6:28">
      <c r="F4762" s="11"/>
      <c r="M4762" s="11"/>
      <c r="S4762" s="11"/>
      <c r="Z4762" s="11"/>
      <c r="AA4762" s="11"/>
      <c r="AB4762" s="11"/>
    </row>
    <row r="4763" spans="6:28">
      <c r="F4763" s="11"/>
      <c r="M4763" s="11"/>
      <c r="S4763" s="11"/>
      <c r="Z4763" s="11"/>
      <c r="AA4763" s="11"/>
      <c r="AB4763" s="11"/>
    </row>
    <row r="4764" spans="6:28">
      <c r="F4764" s="11"/>
      <c r="M4764" s="11"/>
      <c r="S4764" s="11"/>
      <c r="Z4764" s="11"/>
      <c r="AA4764" s="11"/>
      <c r="AB4764" s="11"/>
    </row>
    <row r="4765" spans="6:28">
      <c r="F4765" s="11"/>
      <c r="M4765" s="11"/>
      <c r="S4765" s="11"/>
      <c r="Z4765" s="11"/>
      <c r="AA4765" s="11"/>
      <c r="AB4765" s="11"/>
    </row>
    <row r="4766" spans="6:28">
      <c r="F4766" s="11"/>
      <c r="M4766" s="11"/>
      <c r="S4766" s="11"/>
      <c r="Z4766" s="11"/>
      <c r="AA4766" s="11"/>
      <c r="AB4766" s="11"/>
    </row>
    <row r="4767" spans="6:28">
      <c r="F4767" s="11"/>
      <c r="M4767" s="11"/>
      <c r="S4767" s="11"/>
      <c r="Z4767" s="11"/>
      <c r="AA4767" s="11"/>
      <c r="AB4767" s="11"/>
    </row>
    <row r="4768" spans="6:28">
      <c r="F4768" s="11"/>
      <c r="M4768" s="11"/>
      <c r="S4768" s="11"/>
      <c r="Z4768" s="11"/>
      <c r="AA4768" s="11"/>
      <c r="AB4768" s="11"/>
    </row>
    <row r="4769" spans="6:28">
      <c r="F4769" s="11"/>
      <c r="M4769" s="11"/>
      <c r="S4769" s="11"/>
      <c r="Z4769" s="11"/>
      <c r="AA4769" s="11"/>
      <c r="AB4769" s="11"/>
    </row>
    <row r="4770" spans="6:28">
      <c r="F4770" s="11"/>
      <c r="M4770" s="11"/>
      <c r="S4770" s="11"/>
      <c r="Z4770" s="11"/>
      <c r="AA4770" s="11"/>
      <c r="AB4770" s="11"/>
    </row>
    <row r="4771" spans="6:28">
      <c r="F4771" s="11"/>
      <c r="M4771" s="11"/>
      <c r="S4771" s="11"/>
      <c r="Z4771" s="11"/>
      <c r="AA4771" s="11"/>
      <c r="AB4771" s="11"/>
    </row>
    <row r="4772" spans="6:28">
      <c r="F4772" s="11"/>
      <c r="M4772" s="11"/>
      <c r="S4772" s="11"/>
      <c r="Z4772" s="11"/>
      <c r="AA4772" s="11"/>
      <c r="AB4772" s="11"/>
    </row>
    <row r="4773" spans="6:28">
      <c r="F4773" s="11"/>
      <c r="M4773" s="11"/>
      <c r="S4773" s="11"/>
      <c r="Z4773" s="11"/>
      <c r="AA4773" s="11"/>
      <c r="AB4773" s="11"/>
    </row>
    <row r="4774" spans="6:28">
      <c r="F4774" s="11"/>
      <c r="M4774" s="11"/>
      <c r="S4774" s="11"/>
      <c r="Z4774" s="11"/>
      <c r="AA4774" s="11"/>
      <c r="AB4774" s="11"/>
    </row>
    <row r="4775" spans="6:28">
      <c r="F4775" s="11"/>
      <c r="M4775" s="11"/>
      <c r="S4775" s="11"/>
      <c r="Z4775" s="11"/>
      <c r="AA4775" s="11"/>
      <c r="AB4775" s="11"/>
    </row>
    <row r="4776" spans="6:28">
      <c r="F4776" s="11"/>
      <c r="M4776" s="11"/>
      <c r="S4776" s="11"/>
      <c r="Z4776" s="11"/>
      <c r="AA4776" s="11"/>
      <c r="AB4776" s="11"/>
    </row>
    <row r="4777" spans="6:28">
      <c r="F4777" s="11"/>
      <c r="M4777" s="11"/>
      <c r="S4777" s="11"/>
      <c r="Z4777" s="11"/>
      <c r="AA4777" s="11"/>
      <c r="AB4777" s="11"/>
    </row>
    <row r="4778" spans="6:28">
      <c r="F4778" s="11"/>
      <c r="M4778" s="11"/>
      <c r="S4778" s="11"/>
      <c r="Z4778" s="11"/>
      <c r="AA4778" s="11"/>
      <c r="AB4778" s="11"/>
    </row>
    <row r="4779" spans="6:28">
      <c r="F4779" s="11"/>
      <c r="M4779" s="11"/>
      <c r="S4779" s="11"/>
      <c r="Z4779" s="11"/>
      <c r="AA4779" s="11"/>
      <c r="AB4779" s="11"/>
    </row>
    <row r="4780" spans="6:28">
      <c r="F4780" s="11"/>
      <c r="M4780" s="11"/>
      <c r="S4780" s="11"/>
      <c r="Z4780" s="11"/>
      <c r="AA4780" s="11"/>
      <c r="AB4780" s="11"/>
    </row>
    <row r="4781" spans="6:28">
      <c r="F4781" s="11"/>
      <c r="M4781" s="11"/>
      <c r="S4781" s="11"/>
      <c r="Z4781" s="11"/>
      <c r="AA4781" s="11"/>
      <c r="AB4781" s="11"/>
    </row>
    <row r="4782" spans="6:28">
      <c r="F4782" s="11"/>
      <c r="M4782" s="11"/>
      <c r="S4782" s="11"/>
      <c r="Z4782" s="11"/>
      <c r="AA4782" s="11"/>
      <c r="AB4782" s="11"/>
    </row>
    <row r="4783" spans="6:28">
      <c r="F4783" s="11"/>
      <c r="M4783" s="11"/>
      <c r="S4783" s="11"/>
      <c r="Z4783" s="11"/>
      <c r="AA4783" s="11"/>
      <c r="AB4783" s="11"/>
    </row>
    <row r="4784" spans="6:28">
      <c r="F4784" s="11"/>
      <c r="M4784" s="11"/>
      <c r="S4784" s="11"/>
      <c r="Z4784" s="11"/>
      <c r="AA4784" s="11"/>
      <c r="AB4784" s="11"/>
    </row>
    <row r="4785" spans="6:28">
      <c r="F4785" s="11"/>
      <c r="M4785" s="11"/>
      <c r="S4785" s="11"/>
      <c r="Z4785" s="11"/>
      <c r="AA4785" s="11"/>
      <c r="AB4785" s="11"/>
    </row>
    <row r="4786" spans="6:28">
      <c r="F4786" s="11"/>
      <c r="M4786" s="11"/>
      <c r="S4786" s="11"/>
      <c r="Z4786" s="11"/>
      <c r="AA4786" s="11"/>
      <c r="AB4786" s="11"/>
    </row>
    <row r="4787" spans="6:28">
      <c r="F4787" s="11"/>
      <c r="M4787" s="11"/>
      <c r="S4787" s="11"/>
      <c r="Z4787" s="11"/>
      <c r="AA4787" s="11"/>
      <c r="AB4787" s="11"/>
    </row>
    <row r="4788" spans="6:28">
      <c r="F4788" s="11"/>
      <c r="M4788" s="11"/>
      <c r="S4788" s="11"/>
      <c r="Z4788" s="11"/>
      <c r="AA4788" s="11"/>
      <c r="AB4788" s="11"/>
    </row>
    <row r="4789" spans="6:28">
      <c r="F4789" s="11"/>
      <c r="M4789" s="11"/>
      <c r="S4789" s="11"/>
      <c r="Z4789" s="11"/>
      <c r="AA4789" s="11"/>
      <c r="AB4789" s="11"/>
    </row>
    <row r="4790" spans="6:28">
      <c r="F4790" s="11"/>
      <c r="M4790" s="11"/>
      <c r="S4790" s="11"/>
      <c r="Z4790" s="11"/>
      <c r="AA4790" s="11"/>
      <c r="AB4790" s="11"/>
    </row>
    <row r="4791" spans="6:28">
      <c r="F4791" s="11"/>
      <c r="M4791" s="11"/>
      <c r="S4791" s="11"/>
      <c r="Z4791" s="11"/>
      <c r="AA4791" s="11"/>
      <c r="AB4791" s="11"/>
    </row>
    <row r="4792" spans="6:28">
      <c r="F4792" s="11"/>
      <c r="M4792" s="11"/>
      <c r="S4792" s="11"/>
      <c r="Z4792" s="11"/>
      <c r="AA4792" s="11"/>
      <c r="AB4792" s="11"/>
    </row>
    <row r="4793" spans="6:28">
      <c r="F4793" s="11"/>
      <c r="M4793" s="11"/>
      <c r="S4793" s="11"/>
      <c r="Z4793" s="11"/>
      <c r="AA4793" s="11"/>
      <c r="AB4793" s="11"/>
    </row>
    <row r="4794" spans="6:28">
      <c r="F4794" s="11"/>
      <c r="M4794" s="11"/>
      <c r="S4794" s="11"/>
      <c r="Z4794" s="11"/>
      <c r="AA4794" s="11"/>
      <c r="AB4794" s="11"/>
    </row>
    <row r="4795" spans="6:28">
      <c r="F4795" s="11"/>
      <c r="M4795" s="11"/>
      <c r="S4795" s="11"/>
      <c r="Z4795" s="11"/>
      <c r="AA4795" s="11"/>
      <c r="AB4795" s="11"/>
    </row>
    <row r="4796" spans="6:28">
      <c r="F4796" s="11"/>
      <c r="M4796" s="11"/>
      <c r="S4796" s="11"/>
      <c r="Z4796" s="11"/>
      <c r="AA4796" s="11"/>
      <c r="AB4796" s="11"/>
    </row>
    <row r="4797" spans="6:28">
      <c r="F4797" s="11"/>
      <c r="M4797" s="11"/>
      <c r="S4797" s="11"/>
      <c r="Z4797" s="11"/>
      <c r="AA4797" s="11"/>
      <c r="AB4797" s="11"/>
    </row>
    <row r="4798" spans="6:28">
      <c r="F4798" s="11"/>
      <c r="M4798" s="11"/>
      <c r="S4798" s="11"/>
      <c r="Z4798" s="11"/>
      <c r="AA4798" s="11"/>
      <c r="AB4798" s="11"/>
    </row>
    <row r="4799" spans="6:28">
      <c r="F4799" s="11"/>
      <c r="M4799" s="11"/>
      <c r="S4799" s="11"/>
      <c r="Z4799" s="11"/>
      <c r="AA4799" s="11"/>
      <c r="AB4799" s="11"/>
    </row>
    <row r="4800" spans="6:28">
      <c r="F4800" s="11"/>
      <c r="M4800" s="11"/>
      <c r="S4800" s="11"/>
      <c r="Z4800" s="11"/>
      <c r="AA4800" s="11"/>
      <c r="AB4800" s="11"/>
    </row>
    <row r="4801" spans="6:28">
      <c r="F4801" s="11"/>
      <c r="M4801" s="11"/>
      <c r="S4801" s="11"/>
      <c r="Z4801" s="11"/>
      <c r="AA4801" s="11"/>
      <c r="AB4801" s="11"/>
    </row>
    <row r="4802" spans="6:28">
      <c r="F4802" s="11"/>
      <c r="M4802" s="11"/>
      <c r="S4802" s="11"/>
      <c r="Z4802" s="11"/>
      <c r="AA4802" s="11"/>
      <c r="AB4802" s="11"/>
    </row>
    <row r="4803" spans="6:28">
      <c r="F4803" s="11"/>
      <c r="M4803" s="11"/>
      <c r="S4803" s="11"/>
      <c r="Z4803" s="11"/>
      <c r="AA4803" s="11"/>
      <c r="AB4803" s="11"/>
    </row>
    <row r="4804" spans="6:28">
      <c r="F4804" s="11"/>
      <c r="M4804" s="11"/>
      <c r="S4804" s="11"/>
      <c r="Z4804" s="11"/>
      <c r="AA4804" s="11"/>
      <c r="AB4804" s="11"/>
    </row>
    <row r="4805" spans="6:28">
      <c r="F4805" s="11"/>
      <c r="M4805" s="11"/>
      <c r="S4805" s="11"/>
      <c r="Z4805" s="11"/>
      <c r="AA4805" s="11"/>
      <c r="AB4805" s="11"/>
    </row>
    <row r="4806" spans="6:28">
      <c r="F4806" s="11"/>
      <c r="M4806" s="11"/>
      <c r="S4806" s="11"/>
      <c r="Z4806" s="11"/>
      <c r="AA4806" s="11"/>
      <c r="AB4806" s="11"/>
    </row>
    <row r="4807" spans="6:28">
      <c r="F4807" s="11"/>
      <c r="M4807" s="11"/>
      <c r="S4807" s="11"/>
      <c r="Z4807" s="11"/>
      <c r="AA4807" s="11"/>
      <c r="AB4807" s="11"/>
    </row>
    <row r="4808" spans="6:28">
      <c r="F4808" s="11"/>
      <c r="M4808" s="11"/>
      <c r="S4808" s="11"/>
      <c r="Z4808" s="11"/>
      <c r="AA4808" s="11"/>
      <c r="AB4808" s="11"/>
    </row>
    <row r="4809" spans="6:28">
      <c r="F4809" s="11"/>
      <c r="M4809" s="11"/>
      <c r="S4809" s="11"/>
      <c r="Z4809" s="11"/>
      <c r="AA4809" s="11"/>
      <c r="AB4809" s="11"/>
    </row>
    <row r="4810" spans="6:28">
      <c r="F4810" s="11"/>
      <c r="M4810" s="11"/>
      <c r="S4810" s="11"/>
      <c r="Z4810" s="11"/>
      <c r="AA4810" s="11"/>
      <c r="AB4810" s="11"/>
    </row>
    <row r="4811" spans="6:28">
      <c r="F4811" s="11"/>
      <c r="M4811" s="11"/>
      <c r="S4811" s="11"/>
      <c r="Z4811" s="11"/>
      <c r="AA4811" s="11"/>
      <c r="AB4811" s="11"/>
    </row>
    <row r="4812" spans="6:28">
      <c r="F4812" s="11"/>
      <c r="M4812" s="11"/>
      <c r="S4812" s="11"/>
      <c r="Z4812" s="11"/>
      <c r="AA4812" s="11"/>
      <c r="AB4812" s="11"/>
    </row>
    <row r="4813" spans="6:28">
      <c r="F4813" s="11"/>
      <c r="M4813" s="11"/>
      <c r="S4813" s="11"/>
      <c r="Z4813" s="11"/>
      <c r="AA4813" s="11"/>
      <c r="AB4813" s="11"/>
    </row>
    <row r="4814" spans="6:28">
      <c r="F4814" s="11"/>
      <c r="M4814" s="11"/>
      <c r="S4814" s="11"/>
      <c r="Z4814" s="11"/>
      <c r="AA4814" s="11"/>
      <c r="AB4814" s="11"/>
    </row>
    <row r="4815" spans="6:28">
      <c r="F4815" s="11"/>
      <c r="M4815" s="11"/>
      <c r="S4815" s="11"/>
      <c r="Z4815" s="11"/>
      <c r="AA4815" s="11"/>
      <c r="AB4815" s="11"/>
    </row>
    <row r="4816" spans="6:28">
      <c r="F4816" s="11"/>
      <c r="M4816" s="11"/>
      <c r="S4816" s="11"/>
      <c r="Z4816" s="11"/>
      <c r="AA4816" s="11"/>
      <c r="AB4816" s="11"/>
    </row>
    <row r="4817" spans="6:28">
      <c r="F4817" s="11"/>
      <c r="M4817" s="11"/>
      <c r="S4817" s="11"/>
      <c r="Z4817" s="11"/>
      <c r="AA4817" s="11"/>
      <c r="AB4817" s="11"/>
    </row>
    <row r="4818" spans="6:28">
      <c r="F4818" s="11"/>
      <c r="M4818" s="11"/>
      <c r="S4818" s="11"/>
      <c r="Z4818" s="11"/>
      <c r="AA4818" s="11"/>
      <c r="AB4818" s="11"/>
    </row>
    <row r="4819" spans="6:28">
      <c r="F4819" s="11"/>
      <c r="M4819" s="11"/>
      <c r="S4819" s="11"/>
      <c r="Z4819" s="11"/>
      <c r="AA4819" s="11"/>
      <c r="AB4819" s="11"/>
    </row>
    <row r="4820" spans="6:28">
      <c r="F4820" s="11"/>
      <c r="M4820" s="11"/>
      <c r="S4820" s="11"/>
      <c r="Z4820" s="11"/>
      <c r="AA4820" s="11"/>
      <c r="AB4820" s="11"/>
    </row>
    <row r="4821" spans="6:28">
      <c r="F4821" s="11"/>
      <c r="M4821" s="11"/>
      <c r="S4821" s="11"/>
      <c r="Z4821" s="11"/>
      <c r="AA4821" s="11"/>
      <c r="AB4821" s="11"/>
    </row>
    <row r="4822" spans="6:28">
      <c r="F4822" s="11"/>
      <c r="M4822" s="11"/>
      <c r="S4822" s="11"/>
      <c r="Z4822" s="11"/>
      <c r="AA4822" s="11"/>
      <c r="AB4822" s="11"/>
    </row>
    <row r="4823" spans="6:28">
      <c r="F4823" s="11"/>
      <c r="M4823" s="11"/>
      <c r="S4823" s="11"/>
      <c r="Z4823" s="11"/>
      <c r="AA4823" s="11"/>
      <c r="AB4823" s="11"/>
    </row>
    <row r="4824" spans="6:28">
      <c r="F4824" s="11"/>
      <c r="M4824" s="11"/>
      <c r="S4824" s="11"/>
      <c r="Z4824" s="11"/>
      <c r="AA4824" s="11"/>
      <c r="AB4824" s="11"/>
    </row>
    <row r="4825" spans="6:28">
      <c r="F4825" s="11"/>
      <c r="M4825" s="11"/>
      <c r="S4825" s="11"/>
      <c r="Z4825" s="11"/>
      <c r="AA4825" s="11"/>
      <c r="AB4825" s="11"/>
    </row>
    <row r="4826" spans="6:28">
      <c r="F4826" s="11"/>
      <c r="M4826" s="11"/>
      <c r="S4826" s="11"/>
      <c r="Z4826" s="11"/>
      <c r="AA4826" s="11"/>
      <c r="AB4826" s="11"/>
    </row>
    <row r="4827" spans="6:28">
      <c r="F4827" s="11"/>
      <c r="M4827" s="11"/>
      <c r="S4827" s="11"/>
      <c r="Z4827" s="11"/>
      <c r="AA4827" s="11"/>
      <c r="AB4827" s="11"/>
    </row>
    <row r="4828" spans="6:28">
      <c r="F4828" s="11"/>
      <c r="M4828" s="11"/>
      <c r="S4828" s="11"/>
      <c r="Z4828" s="11"/>
      <c r="AA4828" s="11"/>
      <c r="AB4828" s="11"/>
    </row>
    <row r="4829" spans="6:28">
      <c r="F4829" s="11"/>
      <c r="M4829" s="11"/>
      <c r="S4829" s="11"/>
      <c r="Z4829" s="11"/>
      <c r="AA4829" s="11"/>
      <c r="AB4829" s="11"/>
    </row>
    <row r="4830" spans="6:28">
      <c r="F4830" s="11"/>
      <c r="M4830" s="11"/>
      <c r="S4830" s="11"/>
      <c r="Z4830" s="11"/>
      <c r="AA4830" s="11"/>
      <c r="AB4830" s="11"/>
    </row>
    <row r="4831" spans="6:28">
      <c r="F4831" s="11"/>
      <c r="M4831" s="11"/>
      <c r="S4831" s="11"/>
      <c r="Z4831" s="11"/>
      <c r="AA4831" s="11"/>
      <c r="AB4831" s="11"/>
    </row>
    <row r="4832" spans="6:28">
      <c r="F4832" s="11"/>
      <c r="M4832" s="11"/>
      <c r="S4832" s="11"/>
      <c r="Z4832" s="11"/>
      <c r="AA4832" s="11"/>
      <c r="AB4832" s="11"/>
    </row>
    <row r="4833" spans="6:28">
      <c r="F4833" s="11"/>
      <c r="M4833" s="11"/>
      <c r="S4833" s="11"/>
      <c r="Z4833" s="11"/>
      <c r="AA4833" s="11"/>
      <c r="AB4833" s="11"/>
    </row>
    <row r="4834" spans="6:28">
      <c r="F4834" s="11"/>
      <c r="M4834" s="11"/>
      <c r="S4834" s="11"/>
      <c r="Z4834" s="11"/>
      <c r="AA4834" s="11"/>
      <c r="AB4834" s="11"/>
    </row>
    <row r="4835" spans="6:28">
      <c r="F4835" s="11"/>
      <c r="M4835" s="11"/>
      <c r="S4835" s="11"/>
      <c r="Z4835" s="11"/>
      <c r="AA4835" s="11"/>
      <c r="AB4835" s="11"/>
    </row>
    <row r="4836" spans="6:28">
      <c r="F4836" s="11"/>
      <c r="M4836" s="11"/>
      <c r="S4836" s="11"/>
      <c r="Z4836" s="11"/>
      <c r="AA4836" s="11"/>
      <c r="AB4836" s="11"/>
    </row>
    <row r="4837" spans="6:28">
      <c r="F4837" s="11"/>
      <c r="M4837" s="11"/>
      <c r="S4837" s="11"/>
      <c r="Z4837" s="11"/>
      <c r="AA4837" s="11"/>
      <c r="AB4837" s="11"/>
    </row>
    <row r="4838" spans="6:28">
      <c r="F4838" s="11"/>
      <c r="M4838" s="11"/>
      <c r="S4838" s="11"/>
      <c r="Z4838" s="11"/>
      <c r="AA4838" s="11"/>
      <c r="AB4838" s="11"/>
    </row>
    <row r="4839" spans="6:28">
      <c r="F4839" s="11"/>
      <c r="M4839" s="11"/>
      <c r="S4839" s="11"/>
      <c r="Z4839" s="11"/>
      <c r="AA4839" s="11"/>
      <c r="AB4839" s="11"/>
    </row>
    <row r="4840" spans="6:28">
      <c r="F4840" s="11"/>
      <c r="M4840" s="11"/>
      <c r="S4840" s="11"/>
      <c r="Z4840" s="11"/>
      <c r="AA4840" s="11"/>
      <c r="AB4840" s="11"/>
    </row>
    <row r="4841" spans="6:28">
      <c r="F4841" s="11"/>
      <c r="M4841" s="11"/>
      <c r="S4841" s="11"/>
      <c r="Z4841" s="11"/>
      <c r="AA4841" s="11"/>
      <c r="AB4841" s="11"/>
    </row>
    <row r="4842" spans="6:28">
      <c r="F4842" s="11"/>
      <c r="M4842" s="11"/>
      <c r="S4842" s="11"/>
      <c r="Z4842" s="11"/>
      <c r="AA4842" s="11"/>
      <c r="AB4842" s="11"/>
    </row>
    <row r="4843" spans="6:28">
      <c r="F4843" s="11"/>
      <c r="M4843" s="11"/>
      <c r="S4843" s="11"/>
      <c r="Z4843" s="11"/>
      <c r="AA4843" s="11"/>
      <c r="AB4843" s="11"/>
    </row>
    <row r="4844" spans="6:28">
      <c r="F4844" s="11"/>
      <c r="M4844" s="11"/>
      <c r="S4844" s="11"/>
      <c r="Z4844" s="11"/>
      <c r="AA4844" s="11"/>
      <c r="AB4844" s="11"/>
    </row>
    <row r="4845" spans="6:28">
      <c r="F4845" s="11"/>
      <c r="M4845" s="11"/>
      <c r="S4845" s="11"/>
      <c r="Z4845" s="11"/>
      <c r="AA4845" s="11"/>
      <c r="AB4845" s="11"/>
    </row>
    <row r="4846" spans="6:28">
      <c r="F4846" s="11"/>
      <c r="M4846" s="11"/>
      <c r="S4846" s="11"/>
      <c r="Z4846" s="11"/>
      <c r="AA4846" s="11"/>
      <c r="AB4846" s="11"/>
    </row>
    <row r="4847" spans="6:28">
      <c r="F4847" s="11"/>
      <c r="M4847" s="11"/>
      <c r="S4847" s="11"/>
      <c r="Z4847" s="11"/>
      <c r="AA4847" s="11"/>
      <c r="AB4847" s="11"/>
    </row>
    <row r="4848" spans="6:28">
      <c r="F4848" s="11"/>
      <c r="M4848" s="11"/>
      <c r="S4848" s="11"/>
      <c r="Z4848" s="11"/>
      <c r="AA4848" s="11"/>
      <c r="AB4848" s="11"/>
    </row>
    <row r="4849" spans="6:28">
      <c r="F4849" s="11"/>
      <c r="M4849" s="11"/>
      <c r="S4849" s="11"/>
      <c r="Z4849" s="11"/>
      <c r="AA4849" s="11"/>
      <c r="AB4849" s="11"/>
    </row>
    <row r="4850" spans="6:28">
      <c r="F4850" s="11"/>
      <c r="M4850" s="11"/>
      <c r="S4850" s="11"/>
      <c r="Z4850" s="11"/>
      <c r="AA4850" s="11"/>
      <c r="AB4850" s="11"/>
    </row>
    <row r="4851" spans="6:28">
      <c r="F4851" s="11"/>
      <c r="M4851" s="11"/>
      <c r="S4851" s="11"/>
      <c r="Z4851" s="11"/>
      <c r="AA4851" s="11"/>
      <c r="AB4851" s="11"/>
    </row>
    <row r="4852" spans="6:28">
      <c r="F4852" s="11"/>
      <c r="M4852" s="11"/>
      <c r="S4852" s="11"/>
      <c r="Z4852" s="11"/>
      <c r="AA4852" s="11"/>
      <c r="AB4852" s="11"/>
    </row>
    <row r="4853" spans="6:28">
      <c r="F4853" s="11"/>
      <c r="M4853" s="11"/>
      <c r="S4853" s="11"/>
      <c r="Z4853" s="11"/>
      <c r="AA4853" s="11"/>
      <c r="AB4853" s="11"/>
    </row>
    <row r="4854" spans="6:28">
      <c r="F4854" s="11"/>
      <c r="M4854" s="11"/>
      <c r="S4854" s="11"/>
      <c r="Z4854" s="11"/>
      <c r="AA4854" s="11"/>
      <c r="AB4854" s="11"/>
    </row>
    <row r="4855" spans="6:28">
      <c r="F4855" s="11"/>
      <c r="M4855" s="11"/>
      <c r="S4855" s="11"/>
      <c r="Z4855" s="11"/>
      <c r="AA4855" s="11"/>
      <c r="AB4855" s="11"/>
    </row>
    <row r="4856" spans="6:28">
      <c r="F4856" s="11"/>
      <c r="M4856" s="11"/>
      <c r="S4856" s="11"/>
      <c r="Z4856" s="11"/>
      <c r="AA4856" s="11"/>
      <c r="AB4856" s="11"/>
    </row>
    <row r="4857" spans="6:28">
      <c r="F4857" s="11"/>
      <c r="M4857" s="11"/>
      <c r="S4857" s="11"/>
      <c r="Z4857" s="11"/>
      <c r="AA4857" s="11"/>
      <c r="AB4857" s="11"/>
    </row>
    <row r="4858" spans="6:28">
      <c r="F4858" s="11"/>
      <c r="M4858" s="11"/>
      <c r="S4858" s="11"/>
      <c r="Z4858" s="11"/>
      <c r="AA4858" s="11"/>
      <c r="AB4858" s="11"/>
    </row>
    <row r="4859" spans="6:28">
      <c r="F4859" s="11"/>
      <c r="M4859" s="11"/>
      <c r="S4859" s="11"/>
      <c r="Z4859" s="11"/>
      <c r="AA4859" s="11"/>
      <c r="AB4859" s="11"/>
    </row>
    <row r="4860" spans="6:28">
      <c r="F4860" s="11"/>
      <c r="M4860" s="11"/>
      <c r="S4860" s="11"/>
      <c r="Z4860" s="11"/>
      <c r="AA4860" s="11"/>
      <c r="AB4860" s="11"/>
    </row>
    <row r="4861" spans="6:28">
      <c r="F4861" s="11"/>
      <c r="M4861" s="11"/>
      <c r="S4861" s="11"/>
      <c r="Z4861" s="11"/>
      <c r="AA4861" s="11"/>
      <c r="AB4861" s="11"/>
    </row>
    <row r="4862" spans="6:28">
      <c r="F4862" s="11"/>
      <c r="M4862" s="11"/>
      <c r="S4862" s="11"/>
      <c r="Z4862" s="11"/>
      <c r="AA4862" s="11"/>
      <c r="AB4862" s="11"/>
    </row>
    <row r="4863" spans="6:28">
      <c r="F4863" s="11"/>
      <c r="M4863" s="11"/>
      <c r="S4863" s="11"/>
      <c r="Z4863" s="11"/>
      <c r="AA4863" s="11"/>
      <c r="AB4863" s="11"/>
    </row>
    <row r="4864" spans="6:28">
      <c r="F4864" s="11"/>
      <c r="M4864" s="11"/>
      <c r="S4864" s="11"/>
      <c r="Z4864" s="11"/>
      <c r="AA4864" s="11"/>
      <c r="AB4864" s="11"/>
    </row>
    <row r="4865" spans="6:28">
      <c r="F4865" s="11"/>
      <c r="M4865" s="11"/>
      <c r="S4865" s="11"/>
      <c r="Z4865" s="11"/>
      <c r="AA4865" s="11"/>
      <c r="AB4865" s="11"/>
    </row>
    <row r="4866" spans="6:28">
      <c r="F4866" s="11"/>
      <c r="M4866" s="11"/>
      <c r="S4866" s="11"/>
      <c r="Z4866" s="11"/>
      <c r="AA4866" s="11"/>
      <c r="AB4866" s="11"/>
    </row>
    <row r="4867" spans="6:28">
      <c r="F4867" s="11"/>
      <c r="M4867" s="11"/>
      <c r="S4867" s="11"/>
      <c r="Z4867" s="11"/>
      <c r="AA4867" s="11"/>
      <c r="AB4867" s="11"/>
    </row>
    <row r="4868" spans="6:28">
      <c r="F4868" s="11"/>
      <c r="M4868" s="11"/>
      <c r="S4868" s="11"/>
      <c r="Z4868" s="11"/>
      <c r="AA4868" s="11"/>
      <c r="AB4868" s="11"/>
    </row>
    <row r="4869" spans="6:28">
      <c r="F4869" s="11"/>
      <c r="M4869" s="11"/>
      <c r="S4869" s="11"/>
      <c r="Z4869" s="11"/>
      <c r="AA4869" s="11"/>
      <c r="AB4869" s="11"/>
    </row>
    <row r="4870" spans="6:28">
      <c r="F4870" s="11"/>
      <c r="M4870" s="11"/>
      <c r="S4870" s="11"/>
      <c r="Z4870" s="11"/>
      <c r="AA4870" s="11"/>
      <c r="AB4870" s="11"/>
    </row>
    <row r="4871" spans="6:28">
      <c r="F4871" s="11"/>
      <c r="M4871" s="11"/>
      <c r="S4871" s="11"/>
      <c r="Z4871" s="11"/>
      <c r="AA4871" s="11"/>
      <c r="AB4871" s="11"/>
    </row>
    <row r="4872" spans="6:28">
      <c r="F4872" s="11"/>
      <c r="M4872" s="11"/>
      <c r="S4872" s="11"/>
      <c r="Z4872" s="11"/>
      <c r="AA4872" s="11"/>
      <c r="AB4872" s="11"/>
    </row>
    <row r="4873" spans="6:28">
      <c r="F4873" s="11"/>
      <c r="M4873" s="11"/>
      <c r="S4873" s="11"/>
      <c r="Z4873" s="11"/>
      <c r="AA4873" s="11"/>
      <c r="AB4873" s="11"/>
    </row>
    <row r="4874" spans="6:28">
      <c r="F4874" s="11"/>
      <c r="M4874" s="11"/>
      <c r="S4874" s="11"/>
      <c r="Z4874" s="11"/>
      <c r="AA4874" s="11"/>
      <c r="AB4874" s="11"/>
    </row>
    <row r="4875" spans="6:28">
      <c r="F4875" s="11"/>
      <c r="M4875" s="11"/>
      <c r="S4875" s="11"/>
      <c r="Z4875" s="11"/>
      <c r="AA4875" s="11"/>
      <c r="AB4875" s="11"/>
    </row>
    <row r="4876" spans="6:28">
      <c r="F4876" s="11"/>
      <c r="M4876" s="11"/>
      <c r="S4876" s="11"/>
      <c r="Z4876" s="11"/>
      <c r="AA4876" s="11"/>
      <c r="AB4876" s="11"/>
    </row>
    <row r="4877" spans="6:28">
      <c r="F4877" s="11"/>
      <c r="M4877" s="11"/>
      <c r="S4877" s="11"/>
      <c r="Z4877" s="11"/>
      <c r="AA4877" s="11"/>
      <c r="AB4877" s="11"/>
    </row>
    <row r="4878" spans="6:28">
      <c r="F4878" s="11"/>
      <c r="M4878" s="11"/>
      <c r="S4878" s="11"/>
      <c r="Z4878" s="11"/>
      <c r="AA4878" s="11"/>
      <c r="AB4878" s="11"/>
    </row>
    <row r="4879" spans="6:28">
      <c r="F4879" s="11"/>
      <c r="M4879" s="11"/>
      <c r="S4879" s="11"/>
      <c r="Z4879" s="11"/>
      <c r="AA4879" s="11"/>
      <c r="AB4879" s="11"/>
    </row>
    <row r="4880" spans="6:28">
      <c r="F4880" s="11"/>
      <c r="M4880" s="11"/>
      <c r="S4880" s="11"/>
      <c r="Z4880" s="11"/>
      <c r="AA4880" s="11"/>
      <c r="AB4880" s="11"/>
    </row>
    <row r="4881" spans="6:28">
      <c r="F4881" s="11"/>
      <c r="M4881" s="11"/>
      <c r="S4881" s="11"/>
      <c r="Z4881" s="11"/>
      <c r="AA4881" s="11"/>
      <c r="AB4881" s="11"/>
    </row>
    <row r="4882" spans="6:28">
      <c r="F4882" s="11"/>
      <c r="M4882" s="11"/>
      <c r="S4882" s="11"/>
      <c r="Z4882" s="11"/>
      <c r="AA4882" s="11"/>
      <c r="AB4882" s="11"/>
    </row>
    <row r="4883" spans="6:28">
      <c r="F4883" s="11"/>
      <c r="M4883" s="11"/>
      <c r="S4883" s="11"/>
      <c r="Z4883" s="11"/>
      <c r="AA4883" s="11"/>
      <c r="AB4883" s="11"/>
    </row>
    <row r="4884" spans="6:28">
      <c r="F4884" s="11"/>
      <c r="M4884" s="11"/>
      <c r="S4884" s="11"/>
      <c r="Z4884" s="11"/>
      <c r="AA4884" s="11"/>
      <c r="AB4884" s="11"/>
    </row>
    <row r="4885" spans="6:28">
      <c r="F4885" s="11"/>
      <c r="M4885" s="11"/>
      <c r="S4885" s="11"/>
      <c r="Z4885" s="11"/>
      <c r="AA4885" s="11"/>
      <c r="AB4885" s="11"/>
    </row>
    <row r="4886" spans="6:28">
      <c r="F4886" s="11"/>
      <c r="M4886" s="11"/>
      <c r="S4886" s="11"/>
      <c r="Z4886" s="11"/>
      <c r="AA4886" s="11"/>
      <c r="AB4886" s="11"/>
    </row>
    <row r="4887" spans="6:28">
      <c r="F4887" s="11"/>
      <c r="M4887" s="11"/>
      <c r="S4887" s="11"/>
      <c r="Z4887" s="11"/>
      <c r="AA4887" s="11"/>
      <c r="AB4887" s="11"/>
    </row>
    <row r="4888" spans="6:28">
      <c r="F4888" s="11"/>
      <c r="M4888" s="11"/>
      <c r="S4888" s="11"/>
      <c r="Z4888" s="11"/>
      <c r="AA4888" s="11"/>
      <c r="AB4888" s="11"/>
    </row>
    <row r="4889" spans="6:28">
      <c r="F4889" s="11"/>
      <c r="M4889" s="11"/>
      <c r="S4889" s="11"/>
      <c r="Z4889" s="11"/>
      <c r="AA4889" s="11"/>
      <c r="AB4889" s="11"/>
    </row>
    <row r="4890" spans="6:28">
      <c r="F4890" s="11"/>
      <c r="M4890" s="11"/>
      <c r="S4890" s="11"/>
      <c r="Z4890" s="11"/>
      <c r="AA4890" s="11"/>
      <c r="AB4890" s="11"/>
    </row>
    <row r="4891" spans="6:28">
      <c r="F4891" s="11"/>
      <c r="M4891" s="11"/>
      <c r="S4891" s="11"/>
      <c r="Z4891" s="11"/>
      <c r="AA4891" s="11"/>
      <c r="AB4891" s="11"/>
    </row>
    <row r="4892" spans="6:28">
      <c r="F4892" s="11"/>
      <c r="M4892" s="11"/>
      <c r="S4892" s="11"/>
      <c r="Z4892" s="11"/>
      <c r="AA4892" s="11"/>
      <c r="AB4892" s="11"/>
    </row>
    <row r="4893" spans="6:28">
      <c r="F4893" s="11"/>
      <c r="M4893" s="11"/>
      <c r="S4893" s="11"/>
      <c r="Z4893" s="11"/>
      <c r="AA4893" s="11"/>
      <c r="AB4893" s="11"/>
    </row>
    <row r="4894" spans="6:28">
      <c r="F4894" s="11"/>
      <c r="M4894" s="11"/>
      <c r="S4894" s="11"/>
      <c r="Z4894" s="11"/>
      <c r="AA4894" s="11"/>
      <c r="AB4894" s="11"/>
    </row>
    <row r="4895" spans="6:28">
      <c r="F4895" s="11"/>
      <c r="M4895" s="11"/>
      <c r="S4895" s="11"/>
      <c r="Z4895" s="11"/>
      <c r="AA4895" s="11"/>
      <c r="AB4895" s="11"/>
    </row>
    <row r="4896" spans="6:28">
      <c r="F4896" s="11"/>
      <c r="M4896" s="11"/>
      <c r="S4896" s="11"/>
      <c r="Z4896" s="11"/>
      <c r="AA4896" s="11"/>
      <c r="AB4896" s="11"/>
    </row>
    <row r="4897" spans="6:28">
      <c r="F4897" s="11"/>
      <c r="M4897" s="11"/>
      <c r="S4897" s="11"/>
      <c r="Z4897" s="11"/>
      <c r="AA4897" s="11"/>
      <c r="AB4897" s="11"/>
    </row>
    <row r="4898" spans="6:28">
      <c r="F4898" s="11"/>
      <c r="M4898" s="11"/>
      <c r="S4898" s="11"/>
      <c r="Z4898" s="11"/>
      <c r="AA4898" s="11"/>
      <c r="AB4898" s="11"/>
    </row>
    <row r="4899" spans="6:28">
      <c r="F4899" s="11"/>
      <c r="M4899" s="11"/>
      <c r="S4899" s="11"/>
      <c r="Z4899" s="11"/>
      <c r="AA4899" s="11"/>
      <c r="AB4899" s="11"/>
    </row>
    <row r="4900" spans="6:28">
      <c r="F4900" s="11"/>
      <c r="M4900" s="11"/>
      <c r="S4900" s="11"/>
      <c r="Z4900" s="11"/>
      <c r="AA4900" s="11"/>
      <c r="AB4900" s="11"/>
    </row>
    <row r="4901" spans="6:28">
      <c r="F4901" s="11"/>
      <c r="M4901" s="11"/>
      <c r="S4901" s="11"/>
      <c r="Z4901" s="11"/>
      <c r="AA4901" s="11"/>
      <c r="AB4901" s="11"/>
    </row>
    <row r="4902" spans="6:28">
      <c r="F4902" s="11"/>
      <c r="M4902" s="11"/>
      <c r="S4902" s="11"/>
      <c r="Z4902" s="11"/>
      <c r="AA4902" s="11"/>
      <c r="AB4902" s="11"/>
    </row>
    <row r="4903" spans="6:28">
      <c r="F4903" s="11"/>
      <c r="M4903" s="11"/>
      <c r="S4903" s="11"/>
      <c r="Z4903" s="11"/>
      <c r="AA4903" s="11"/>
      <c r="AB4903" s="11"/>
    </row>
    <row r="4904" spans="6:28">
      <c r="F4904" s="11"/>
      <c r="M4904" s="11"/>
      <c r="S4904" s="11"/>
      <c r="Z4904" s="11"/>
      <c r="AA4904" s="11"/>
      <c r="AB4904" s="11"/>
    </row>
    <row r="4905" spans="6:28">
      <c r="F4905" s="11"/>
      <c r="M4905" s="11"/>
      <c r="S4905" s="11"/>
      <c r="Z4905" s="11"/>
      <c r="AA4905" s="11"/>
      <c r="AB4905" s="11"/>
    </row>
    <row r="4906" spans="6:28">
      <c r="F4906" s="11"/>
      <c r="M4906" s="11"/>
      <c r="S4906" s="11"/>
      <c r="Z4906" s="11"/>
      <c r="AA4906" s="11"/>
      <c r="AB4906" s="11"/>
    </row>
    <row r="4907" spans="6:28">
      <c r="F4907" s="11"/>
      <c r="M4907" s="11"/>
      <c r="S4907" s="11"/>
      <c r="Z4907" s="11"/>
      <c r="AA4907" s="11"/>
      <c r="AB4907" s="11"/>
    </row>
    <row r="4908" spans="6:28">
      <c r="F4908" s="11"/>
      <c r="M4908" s="11"/>
      <c r="S4908" s="11"/>
      <c r="Z4908" s="11"/>
      <c r="AA4908" s="11"/>
      <c r="AB4908" s="11"/>
    </row>
    <row r="4909" spans="6:28">
      <c r="F4909" s="11"/>
      <c r="M4909" s="11"/>
      <c r="S4909" s="11"/>
      <c r="Z4909" s="11"/>
      <c r="AA4909" s="11"/>
      <c r="AB4909" s="11"/>
    </row>
    <row r="4910" spans="6:28">
      <c r="F4910" s="11"/>
      <c r="M4910" s="11"/>
      <c r="S4910" s="11"/>
      <c r="Z4910" s="11"/>
      <c r="AA4910" s="11"/>
      <c r="AB4910" s="11"/>
    </row>
    <row r="4911" spans="6:28">
      <c r="F4911" s="11"/>
      <c r="M4911" s="11"/>
      <c r="S4911" s="11"/>
      <c r="Z4911" s="11"/>
      <c r="AA4911" s="11"/>
      <c r="AB4911" s="11"/>
    </row>
    <row r="4912" spans="6:28">
      <c r="F4912" s="11"/>
      <c r="M4912" s="11"/>
      <c r="S4912" s="11"/>
      <c r="Z4912" s="11"/>
      <c r="AA4912" s="11"/>
      <c r="AB4912" s="11"/>
    </row>
    <row r="4913" spans="6:28">
      <c r="F4913" s="11"/>
      <c r="M4913" s="11"/>
      <c r="S4913" s="11"/>
      <c r="Z4913" s="11"/>
      <c r="AA4913" s="11"/>
      <c r="AB4913" s="11"/>
    </row>
    <row r="4914" spans="6:28">
      <c r="F4914" s="11"/>
      <c r="M4914" s="11"/>
      <c r="S4914" s="11"/>
      <c r="Z4914" s="11"/>
      <c r="AA4914" s="11"/>
      <c r="AB4914" s="11"/>
    </row>
    <row r="4915" spans="6:28">
      <c r="F4915" s="11"/>
      <c r="M4915" s="11"/>
      <c r="S4915" s="11"/>
      <c r="Z4915" s="11"/>
      <c r="AA4915" s="11"/>
      <c r="AB4915" s="11"/>
    </row>
    <row r="4916" spans="6:28">
      <c r="F4916" s="11"/>
      <c r="M4916" s="11"/>
      <c r="S4916" s="11"/>
      <c r="Z4916" s="11"/>
      <c r="AA4916" s="11"/>
      <c r="AB4916" s="11"/>
    </row>
    <row r="4917" spans="6:28">
      <c r="F4917" s="11"/>
      <c r="M4917" s="11"/>
      <c r="S4917" s="11"/>
      <c r="Z4917" s="11"/>
      <c r="AA4917" s="11"/>
      <c r="AB4917" s="11"/>
    </row>
    <row r="4918" spans="6:28">
      <c r="F4918" s="11"/>
      <c r="M4918" s="11"/>
      <c r="S4918" s="11"/>
      <c r="Z4918" s="11"/>
      <c r="AA4918" s="11"/>
      <c r="AB4918" s="11"/>
    </row>
    <row r="4919" spans="6:28">
      <c r="F4919" s="11"/>
      <c r="M4919" s="11"/>
      <c r="S4919" s="11"/>
      <c r="Z4919" s="11"/>
      <c r="AA4919" s="11"/>
      <c r="AB4919" s="11"/>
    </row>
    <row r="4920" spans="6:28">
      <c r="F4920" s="11"/>
      <c r="M4920" s="11"/>
      <c r="S4920" s="11"/>
      <c r="Z4920" s="11"/>
      <c r="AA4920" s="11"/>
      <c r="AB4920" s="11"/>
    </row>
    <row r="4921" spans="6:28">
      <c r="F4921" s="11"/>
      <c r="M4921" s="11"/>
      <c r="S4921" s="11"/>
      <c r="Z4921" s="11"/>
      <c r="AA4921" s="11"/>
      <c r="AB4921" s="11"/>
    </row>
    <row r="4922" spans="6:28">
      <c r="F4922" s="11"/>
      <c r="M4922" s="11"/>
      <c r="S4922" s="11"/>
      <c r="Z4922" s="11"/>
      <c r="AA4922" s="11"/>
      <c r="AB4922" s="11"/>
    </row>
    <row r="4923" spans="6:28">
      <c r="F4923" s="11"/>
      <c r="M4923" s="11"/>
      <c r="S4923" s="11"/>
      <c r="Z4923" s="11"/>
      <c r="AA4923" s="11"/>
      <c r="AB4923" s="11"/>
    </row>
    <row r="4924" spans="6:28">
      <c r="F4924" s="11"/>
      <c r="M4924" s="11"/>
      <c r="S4924" s="11"/>
      <c r="Z4924" s="11"/>
      <c r="AA4924" s="11"/>
      <c r="AB4924" s="11"/>
    </row>
    <row r="4925" spans="6:28">
      <c r="F4925" s="11"/>
      <c r="M4925" s="11"/>
      <c r="S4925" s="11"/>
      <c r="Z4925" s="11"/>
      <c r="AA4925" s="11"/>
      <c r="AB4925" s="11"/>
    </row>
    <row r="4926" spans="6:28">
      <c r="F4926" s="11"/>
      <c r="M4926" s="11"/>
      <c r="S4926" s="11"/>
      <c r="Z4926" s="11"/>
      <c r="AA4926" s="11"/>
      <c r="AB4926" s="11"/>
    </row>
    <row r="4927" spans="6:28">
      <c r="F4927" s="11"/>
      <c r="M4927" s="11"/>
      <c r="S4927" s="11"/>
      <c r="Z4927" s="11"/>
      <c r="AA4927" s="11"/>
      <c r="AB4927" s="11"/>
    </row>
    <row r="4928" spans="6:28">
      <c r="F4928" s="11"/>
      <c r="M4928" s="11"/>
      <c r="S4928" s="11"/>
      <c r="Z4928" s="11"/>
      <c r="AA4928" s="11"/>
      <c r="AB4928" s="11"/>
    </row>
    <row r="4929" spans="6:28">
      <c r="F4929" s="11"/>
      <c r="M4929" s="11"/>
      <c r="S4929" s="11"/>
      <c r="Z4929" s="11"/>
      <c r="AA4929" s="11"/>
      <c r="AB4929" s="11"/>
    </row>
    <row r="4930" spans="6:28">
      <c r="F4930" s="11"/>
      <c r="M4930" s="11"/>
      <c r="S4930" s="11"/>
      <c r="Z4930" s="11"/>
      <c r="AA4930" s="11"/>
      <c r="AB4930" s="11"/>
    </row>
    <row r="4931" spans="6:28">
      <c r="F4931" s="11"/>
      <c r="M4931" s="11"/>
      <c r="S4931" s="11"/>
      <c r="Z4931" s="11"/>
      <c r="AA4931" s="11"/>
      <c r="AB4931" s="11"/>
    </row>
    <row r="4932" spans="6:28">
      <c r="F4932" s="11"/>
      <c r="M4932" s="11"/>
      <c r="S4932" s="11"/>
      <c r="Z4932" s="11"/>
      <c r="AA4932" s="11"/>
      <c r="AB4932" s="11"/>
    </row>
    <row r="4933" spans="6:28">
      <c r="F4933" s="11"/>
      <c r="M4933" s="11"/>
      <c r="S4933" s="11"/>
      <c r="Z4933" s="11"/>
      <c r="AA4933" s="11"/>
      <c r="AB4933" s="11"/>
    </row>
    <row r="4934" spans="6:28">
      <c r="F4934" s="11"/>
      <c r="M4934" s="11"/>
      <c r="S4934" s="11"/>
      <c r="Z4934" s="11"/>
      <c r="AA4934" s="11"/>
      <c r="AB4934" s="11"/>
    </row>
    <row r="4935" spans="6:28">
      <c r="F4935" s="11"/>
      <c r="M4935" s="11"/>
      <c r="S4935" s="11"/>
      <c r="Z4935" s="11"/>
      <c r="AA4935" s="11"/>
      <c r="AB4935" s="11"/>
    </row>
    <row r="4936" spans="6:28">
      <c r="F4936" s="11"/>
      <c r="M4936" s="11"/>
      <c r="S4936" s="11"/>
      <c r="Z4936" s="11"/>
      <c r="AA4936" s="11"/>
      <c r="AB4936" s="11"/>
    </row>
    <row r="4937" spans="6:28">
      <c r="F4937" s="11"/>
      <c r="M4937" s="11"/>
      <c r="S4937" s="11"/>
      <c r="Z4937" s="11"/>
      <c r="AA4937" s="11"/>
      <c r="AB4937" s="11"/>
    </row>
    <row r="4938" spans="6:28">
      <c r="F4938" s="11"/>
      <c r="M4938" s="11"/>
      <c r="S4938" s="11"/>
      <c r="Z4938" s="11"/>
      <c r="AA4938" s="11"/>
      <c r="AB4938" s="11"/>
    </row>
    <row r="4939" spans="6:28">
      <c r="F4939" s="11"/>
      <c r="M4939" s="11"/>
      <c r="S4939" s="11"/>
      <c r="Z4939" s="11"/>
      <c r="AA4939" s="11"/>
      <c r="AB4939" s="11"/>
    </row>
    <row r="4940" spans="6:28">
      <c r="F4940" s="11"/>
      <c r="M4940" s="11"/>
      <c r="S4940" s="11"/>
      <c r="Z4940" s="11"/>
      <c r="AA4940" s="11"/>
      <c r="AB4940" s="11"/>
    </row>
    <row r="4941" spans="6:28">
      <c r="F4941" s="11"/>
      <c r="M4941" s="11"/>
      <c r="S4941" s="11"/>
      <c r="Z4941" s="11"/>
      <c r="AA4941" s="11"/>
      <c r="AB4941" s="11"/>
    </row>
    <row r="4942" spans="6:28">
      <c r="F4942" s="11"/>
      <c r="M4942" s="11"/>
      <c r="S4942" s="11"/>
      <c r="Z4942" s="11"/>
      <c r="AA4942" s="11"/>
      <c r="AB4942" s="11"/>
    </row>
    <row r="4943" spans="6:28">
      <c r="F4943" s="11"/>
      <c r="M4943" s="11"/>
      <c r="S4943" s="11"/>
      <c r="Z4943" s="11"/>
      <c r="AA4943" s="11"/>
      <c r="AB4943" s="11"/>
    </row>
    <row r="4944" spans="6:28">
      <c r="F4944" s="11"/>
      <c r="M4944" s="11"/>
      <c r="S4944" s="11"/>
      <c r="Z4944" s="11"/>
      <c r="AA4944" s="11"/>
      <c r="AB4944" s="11"/>
    </row>
    <row r="4945" spans="6:28">
      <c r="F4945" s="11"/>
      <c r="M4945" s="11"/>
      <c r="S4945" s="11"/>
      <c r="Z4945" s="11"/>
      <c r="AA4945" s="11"/>
      <c r="AB4945" s="11"/>
    </row>
    <row r="4946" spans="6:28">
      <c r="F4946" s="11"/>
      <c r="M4946" s="11"/>
      <c r="S4946" s="11"/>
      <c r="Z4946" s="11"/>
      <c r="AA4946" s="11"/>
      <c r="AB4946" s="11"/>
    </row>
    <row r="4947" spans="6:28">
      <c r="F4947" s="11"/>
      <c r="M4947" s="11"/>
      <c r="S4947" s="11"/>
      <c r="Z4947" s="11"/>
      <c r="AA4947" s="11"/>
      <c r="AB4947" s="11"/>
    </row>
    <row r="4948" spans="6:28">
      <c r="F4948" s="11"/>
      <c r="M4948" s="11"/>
      <c r="S4948" s="11"/>
      <c r="Z4948" s="11"/>
      <c r="AA4948" s="11"/>
      <c r="AB4948" s="11"/>
    </row>
    <row r="4949" spans="6:28">
      <c r="F4949" s="11"/>
      <c r="M4949" s="11"/>
      <c r="S4949" s="11"/>
      <c r="Z4949" s="11"/>
      <c r="AA4949" s="11"/>
      <c r="AB4949" s="11"/>
    </row>
    <row r="4950" spans="6:28">
      <c r="F4950" s="11"/>
      <c r="M4950" s="11"/>
      <c r="S4950" s="11"/>
      <c r="Z4950" s="11"/>
      <c r="AA4950" s="11"/>
      <c r="AB4950" s="11"/>
    </row>
    <row r="4951" spans="6:28">
      <c r="F4951" s="11"/>
      <c r="M4951" s="11"/>
      <c r="S4951" s="11"/>
      <c r="Z4951" s="11"/>
      <c r="AA4951" s="11"/>
      <c r="AB4951" s="11"/>
    </row>
    <row r="4952" spans="6:28">
      <c r="F4952" s="11"/>
      <c r="M4952" s="11"/>
      <c r="S4952" s="11"/>
      <c r="Z4952" s="11"/>
      <c r="AA4952" s="11"/>
      <c r="AB4952" s="11"/>
    </row>
    <row r="4953" spans="6:28">
      <c r="F4953" s="11"/>
      <c r="M4953" s="11"/>
      <c r="S4953" s="11"/>
      <c r="Z4953" s="11"/>
      <c r="AA4953" s="11"/>
      <c r="AB4953" s="11"/>
    </row>
    <row r="4954" spans="6:28">
      <c r="F4954" s="11"/>
      <c r="M4954" s="11"/>
      <c r="S4954" s="11"/>
      <c r="Z4954" s="11"/>
      <c r="AA4954" s="11"/>
      <c r="AB4954" s="11"/>
    </row>
    <row r="4955" spans="6:28">
      <c r="F4955" s="11"/>
      <c r="M4955" s="11"/>
      <c r="S4955" s="11"/>
      <c r="Z4955" s="11"/>
      <c r="AA4955" s="11"/>
      <c r="AB4955" s="11"/>
    </row>
    <row r="4956" spans="6:28">
      <c r="F4956" s="11"/>
      <c r="M4956" s="11"/>
      <c r="S4956" s="11"/>
      <c r="Z4956" s="11"/>
      <c r="AA4956" s="11"/>
      <c r="AB4956" s="11"/>
    </row>
    <row r="4957" spans="6:28">
      <c r="F4957" s="11"/>
      <c r="M4957" s="11"/>
      <c r="S4957" s="11"/>
      <c r="Z4957" s="11"/>
      <c r="AA4957" s="11"/>
      <c r="AB4957" s="11"/>
    </row>
    <row r="4958" spans="6:28">
      <c r="F4958" s="11"/>
      <c r="M4958" s="11"/>
      <c r="S4958" s="11"/>
      <c r="Z4958" s="11"/>
      <c r="AA4958" s="11"/>
      <c r="AB4958" s="11"/>
    </row>
    <row r="4959" spans="6:28">
      <c r="F4959" s="11"/>
      <c r="M4959" s="11"/>
      <c r="S4959" s="11"/>
      <c r="Z4959" s="11"/>
      <c r="AA4959" s="11"/>
      <c r="AB4959" s="11"/>
    </row>
    <row r="4960" spans="6:28">
      <c r="F4960" s="11"/>
      <c r="M4960" s="11"/>
      <c r="S4960" s="11"/>
      <c r="Z4960" s="11"/>
      <c r="AA4960" s="11"/>
      <c r="AB4960" s="11"/>
    </row>
    <row r="4961" spans="6:28">
      <c r="F4961" s="11"/>
      <c r="M4961" s="11"/>
      <c r="S4961" s="11"/>
      <c r="Z4961" s="11"/>
      <c r="AA4961" s="11"/>
      <c r="AB4961" s="11"/>
    </row>
    <row r="4962" spans="6:28">
      <c r="F4962" s="11"/>
      <c r="M4962" s="11"/>
      <c r="S4962" s="11"/>
      <c r="Z4962" s="11"/>
      <c r="AA4962" s="11"/>
      <c r="AB4962" s="11"/>
    </row>
    <row r="4963" spans="6:28">
      <c r="F4963" s="11"/>
      <c r="M4963" s="11"/>
      <c r="S4963" s="11"/>
      <c r="Z4963" s="11"/>
      <c r="AA4963" s="11"/>
      <c r="AB4963" s="11"/>
    </row>
    <row r="4964" spans="6:28">
      <c r="F4964" s="11"/>
      <c r="M4964" s="11"/>
      <c r="S4964" s="11"/>
      <c r="Z4964" s="11"/>
      <c r="AA4964" s="11"/>
      <c r="AB4964" s="11"/>
    </row>
    <row r="4965" spans="6:28">
      <c r="F4965" s="11"/>
      <c r="M4965" s="11"/>
      <c r="S4965" s="11"/>
      <c r="Z4965" s="11"/>
      <c r="AA4965" s="11"/>
      <c r="AB4965" s="11"/>
    </row>
    <row r="4966" spans="6:28">
      <c r="F4966" s="11"/>
      <c r="M4966" s="11"/>
      <c r="S4966" s="11"/>
      <c r="Z4966" s="11"/>
      <c r="AA4966" s="11"/>
      <c r="AB4966" s="11"/>
    </row>
    <row r="4967" spans="6:28">
      <c r="F4967" s="11"/>
      <c r="M4967" s="11"/>
      <c r="S4967" s="11"/>
      <c r="Z4967" s="11"/>
      <c r="AA4967" s="11"/>
      <c r="AB4967" s="11"/>
    </row>
    <row r="4968" spans="6:28">
      <c r="F4968" s="11"/>
      <c r="M4968" s="11"/>
      <c r="S4968" s="11"/>
      <c r="Z4968" s="11"/>
      <c r="AA4968" s="11"/>
      <c r="AB4968" s="11"/>
    </row>
    <row r="4969" spans="6:28">
      <c r="F4969" s="11"/>
      <c r="M4969" s="11"/>
      <c r="S4969" s="11"/>
      <c r="Z4969" s="11"/>
      <c r="AA4969" s="11"/>
      <c r="AB4969" s="11"/>
    </row>
    <row r="4970" spans="6:28">
      <c r="F4970" s="11"/>
      <c r="M4970" s="11"/>
      <c r="S4970" s="11"/>
      <c r="Z4970" s="11"/>
      <c r="AA4970" s="11"/>
      <c r="AB4970" s="11"/>
    </row>
    <row r="4971" spans="6:28">
      <c r="F4971" s="11"/>
      <c r="M4971" s="11"/>
      <c r="S4971" s="11"/>
      <c r="Z4971" s="11"/>
      <c r="AA4971" s="11"/>
      <c r="AB4971" s="11"/>
    </row>
    <row r="4972" spans="6:28">
      <c r="F4972" s="11"/>
      <c r="M4972" s="11"/>
      <c r="S4972" s="11"/>
      <c r="Z4972" s="11"/>
      <c r="AA4972" s="11"/>
      <c r="AB4972" s="11"/>
    </row>
    <row r="4973" spans="6:28">
      <c r="F4973" s="11"/>
      <c r="M4973" s="11"/>
      <c r="S4973" s="11"/>
      <c r="Z4973" s="11"/>
      <c r="AA4973" s="11"/>
      <c r="AB4973" s="11"/>
    </row>
    <row r="4974" spans="6:28">
      <c r="F4974" s="11"/>
      <c r="M4974" s="11"/>
      <c r="S4974" s="11"/>
      <c r="Z4974" s="11"/>
      <c r="AA4974" s="11"/>
      <c r="AB4974" s="11"/>
    </row>
    <row r="4975" spans="6:28">
      <c r="F4975" s="11"/>
      <c r="M4975" s="11"/>
      <c r="S4975" s="11"/>
      <c r="Z4975" s="11"/>
      <c r="AA4975" s="11"/>
      <c r="AB4975" s="11"/>
    </row>
    <row r="4976" spans="6:28">
      <c r="F4976" s="11"/>
      <c r="M4976" s="11"/>
      <c r="S4976" s="11"/>
      <c r="Z4976" s="11"/>
      <c r="AA4976" s="11"/>
      <c r="AB4976" s="11"/>
    </row>
    <row r="4977" spans="6:28">
      <c r="F4977" s="11"/>
      <c r="M4977" s="11"/>
      <c r="S4977" s="11"/>
      <c r="Z4977" s="11"/>
      <c r="AA4977" s="11"/>
      <c r="AB4977" s="11"/>
    </row>
    <row r="4978" spans="6:28">
      <c r="F4978" s="11"/>
      <c r="M4978" s="11"/>
      <c r="S4978" s="11"/>
      <c r="Z4978" s="11"/>
      <c r="AA4978" s="11"/>
      <c r="AB4978" s="11"/>
    </row>
    <row r="4979" spans="6:28">
      <c r="F4979" s="11"/>
      <c r="M4979" s="11"/>
      <c r="S4979" s="11"/>
      <c r="Z4979" s="11"/>
      <c r="AA4979" s="11"/>
      <c r="AB4979" s="11"/>
    </row>
    <row r="4980" spans="6:28">
      <c r="F4980" s="11"/>
      <c r="M4980" s="11"/>
      <c r="S4980" s="11"/>
      <c r="Z4980" s="11"/>
      <c r="AA4980" s="11"/>
      <c r="AB4980" s="11"/>
    </row>
    <row r="4981" spans="6:28">
      <c r="F4981" s="11"/>
      <c r="M4981" s="11"/>
      <c r="S4981" s="11"/>
      <c r="Z4981" s="11"/>
      <c r="AA4981" s="11"/>
      <c r="AB4981" s="11"/>
    </row>
    <row r="4982" spans="6:28">
      <c r="F4982" s="11"/>
      <c r="M4982" s="11"/>
      <c r="S4982" s="11"/>
      <c r="Z4982" s="11"/>
      <c r="AA4982" s="11"/>
      <c r="AB4982" s="11"/>
    </row>
    <row r="4983" spans="6:28">
      <c r="F4983" s="11"/>
      <c r="M4983" s="11"/>
      <c r="S4983" s="11"/>
      <c r="Z4983" s="11"/>
      <c r="AA4983" s="11"/>
      <c r="AB4983" s="11"/>
    </row>
    <row r="4984" spans="6:28">
      <c r="F4984" s="11"/>
      <c r="M4984" s="11"/>
      <c r="S4984" s="11"/>
      <c r="Z4984" s="11"/>
      <c r="AA4984" s="11"/>
      <c r="AB4984" s="11"/>
    </row>
    <row r="4985" spans="6:28">
      <c r="F4985" s="11"/>
      <c r="M4985" s="11"/>
      <c r="S4985" s="11"/>
      <c r="Z4985" s="11"/>
      <c r="AA4985" s="11"/>
      <c r="AB4985" s="11"/>
    </row>
    <row r="4986" spans="6:28">
      <c r="F4986" s="11"/>
      <c r="M4986" s="11"/>
      <c r="S4986" s="11"/>
      <c r="Z4986" s="11"/>
      <c r="AA4986" s="11"/>
      <c r="AB4986" s="11"/>
    </row>
    <row r="4987" spans="6:28">
      <c r="F4987" s="11"/>
      <c r="M4987" s="11"/>
      <c r="S4987" s="11"/>
      <c r="Z4987" s="11"/>
      <c r="AA4987" s="11"/>
      <c r="AB4987" s="11"/>
    </row>
    <row r="4988" spans="6:28">
      <c r="F4988" s="11"/>
      <c r="M4988" s="11"/>
      <c r="S4988" s="11"/>
      <c r="Z4988" s="11"/>
      <c r="AA4988" s="11"/>
      <c r="AB4988" s="11"/>
    </row>
    <row r="4989" spans="6:28">
      <c r="F4989" s="11"/>
      <c r="M4989" s="11"/>
      <c r="S4989" s="11"/>
      <c r="Z4989" s="11"/>
      <c r="AA4989" s="11"/>
      <c r="AB4989" s="11"/>
    </row>
    <row r="4990" spans="6:28">
      <c r="F4990" s="11"/>
      <c r="M4990" s="11"/>
      <c r="S4990" s="11"/>
      <c r="Z4990" s="11"/>
      <c r="AA4990" s="11"/>
      <c r="AB4990" s="11"/>
    </row>
    <row r="4991" spans="6:28">
      <c r="F4991" s="11"/>
      <c r="M4991" s="11"/>
      <c r="S4991" s="11"/>
      <c r="Z4991" s="11"/>
      <c r="AA4991" s="11"/>
      <c r="AB4991" s="11"/>
    </row>
    <row r="4992" spans="6:28">
      <c r="F4992" s="11"/>
      <c r="M4992" s="11"/>
      <c r="S4992" s="11"/>
      <c r="Z4992" s="11"/>
      <c r="AA4992" s="11"/>
      <c r="AB4992" s="11"/>
    </row>
    <row r="4993" spans="6:28">
      <c r="F4993" s="11"/>
      <c r="M4993" s="11"/>
      <c r="S4993" s="11"/>
      <c r="Z4993" s="11"/>
      <c r="AA4993" s="11"/>
      <c r="AB4993" s="11"/>
    </row>
    <row r="4994" spans="6:28">
      <c r="F4994" s="11"/>
      <c r="M4994" s="11"/>
      <c r="S4994" s="11"/>
      <c r="Z4994" s="11"/>
      <c r="AA4994" s="11"/>
      <c r="AB4994" s="11"/>
    </row>
    <row r="4995" spans="6:28">
      <c r="F4995" s="11"/>
      <c r="M4995" s="11"/>
      <c r="S4995" s="11"/>
      <c r="Z4995" s="11"/>
      <c r="AA4995" s="11"/>
      <c r="AB4995" s="11"/>
    </row>
    <row r="4996" spans="6:28">
      <c r="F4996" s="11"/>
      <c r="M4996" s="11"/>
      <c r="S4996" s="11"/>
      <c r="Z4996" s="11"/>
      <c r="AA4996" s="11"/>
      <c r="AB4996" s="11"/>
    </row>
    <row r="4997" spans="6:28">
      <c r="F4997" s="11"/>
      <c r="M4997" s="11"/>
      <c r="S4997" s="11"/>
      <c r="Z4997" s="11"/>
      <c r="AA4997" s="11"/>
      <c r="AB4997" s="11"/>
    </row>
    <row r="4998" spans="6:28">
      <c r="F4998" s="11"/>
      <c r="M4998" s="11"/>
      <c r="S4998" s="11"/>
      <c r="Z4998" s="11"/>
      <c r="AA4998" s="11"/>
      <c r="AB4998" s="11"/>
    </row>
    <row r="4999" spans="6:28">
      <c r="F4999" s="11"/>
      <c r="M4999" s="11"/>
      <c r="S4999" s="11"/>
      <c r="Z4999" s="11"/>
      <c r="AA4999" s="11"/>
      <c r="AB4999" s="11"/>
    </row>
    <row r="5000" spans="6:28">
      <c r="F5000" s="11"/>
      <c r="M5000" s="11"/>
      <c r="S5000" s="11"/>
      <c r="Z5000" s="11"/>
      <c r="AA5000" s="11"/>
      <c r="AB5000" s="11"/>
    </row>
    <row r="5001" spans="6:28">
      <c r="F5001" s="11"/>
      <c r="M5001" s="11"/>
      <c r="S5001" s="11"/>
      <c r="Z5001" s="11"/>
      <c r="AA5001" s="11"/>
      <c r="AB5001" s="11"/>
    </row>
    <row r="5002" spans="6:28">
      <c r="F5002" s="11"/>
      <c r="M5002" s="11"/>
      <c r="S5002" s="11"/>
      <c r="Z5002" s="11"/>
      <c r="AA5002" s="11"/>
      <c r="AB5002" s="11"/>
    </row>
    <row r="5003" spans="6:28">
      <c r="F5003" s="11"/>
      <c r="M5003" s="11"/>
      <c r="S5003" s="11"/>
      <c r="Z5003" s="11"/>
      <c r="AA5003" s="11"/>
      <c r="AB5003" s="11"/>
    </row>
    <row r="5004" spans="6:28">
      <c r="F5004" s="11"/>
      <c r="M5004" s="11"/>
      <c r="S5004" s="11"/>
      <c r="Z5004" s="11"/>
      <c r="AA5004" s="11"/>
      <c r="AB5004" s="11"/>
    </row>
    <row r="5005" spans="6:28">
      <c r="F5005" s="11"/>
      <c r="M5005" s="11"/>
      <c r="S5005" s="11"/>
      <c r="Z5005" s="11"/>
      <c r="AA5005" s="11"/>
      <c r="AB5005" s="11"/>
    </row>
    <row r="5006" spans="6:28">
      <c r="F5006" s="11"/>
      <c r="M5006" s="11"/>
      <c r="S5006" s="11"/>
      <c r="Z5006" s="11"/>
      <c r="AA5006" s="11"/>
      <c r="AB5006" s="11"/>
    </row>
    <row r="5007" spans="6:28">
      <c r="F5007" s="11"/>
      <c r="M5007" s="11"/>
      <c r="S5007" s="11"/>
      <c r="Z5007" s="11"/>
      <c r="AA5007" s="11"/>
      <c r="AB5007" s="11"/>
    </row>
    <row r="5008" spans="6:28">
      <c r="F5008" s="11"/>
      <c r="M5008" s="11"/>
      <c r="S5008" s="11"/>
      <c r="Z5008" s="11"/>
      <c r="AA5008" s="11"/>
      <c r="AB5008" s="11"/>
    </row>
    <row r="5009" spans="6:28">
      <c r="F5009" s="11"/>
      <c r="M5009" s="11"/>
      <c r="S5009" s="11"/>
      <c r="Z5009" s="11"/>
      <c r="AA5009" s="11"/>
      <c r="AB5009" s="11"/>
    </row>
    <row r="5010" spans="6:28">
      <c r="F5010" s="11"/>
      <c r="M5010" s="11"/>
      <c r="S5010" s="11"/>
      <c r="Z5010" s="11"/>
      <c r="AA5010" s="11"/>
      <c r="AB5010" s="11"/>
    </row>
    <row r="5011" spans="6:28">
      <c r="F5011" s="11"/>
      <c r="M5011" s="11"/>
      <c r="S5011" s="11"/>
      <c r="Z5011" s="11"/>
      <c r="AA5011" s="11"/>
      <c r="AB5011" s="11"/>
    </row>
    <row r="5012" spans="6:28">
      <c r="F5012" s="11"/>
      <c r="M5012" s="11"/>
      <c r="S5012" s="11"/>
      <c r="Z5012" s="11"/>
      <c r="AA5012" s="11"/>
      <c r="AB5012" s="11"/>
    </row>
    <row r="5013" spans="6:28">
      <c r="F5013" s="11"/>
      <c r="M5013" s="11"/>
      <c r="S5013" s="11"/>
      <c r="Z5013" s="11"/>
      <c r="AA5013" s="11"/>
      <c r="AB5013" s="11"/>
    </row>
    <row r="5014" spans="6:28">
      <c r="F5014" s="11"/>
      <c r="M5014" s="11"/>
      <c r="S5014" s="11"/>
      <c r="Z5014" s="11"/>
      <c r="AA5014" s="11"/>
      <c r="AB5014" s="11"/>
    </row>
    <row r="5015" spans="6:28">
      <c r="F5015" s="11"/>
      <c r="M5015" s="11"/>
      <c r="S5015" s="11"/>
      <c r="Z5015" s="11"/>
      <c r="AA5015" s="11"/>
      <c r="AB5015" s="11"/>
    </row>
    <row r="5016" spans="6:28">
      <c r="F5016" s="11"/>
      <c r="M5016" s="11"/>
      <c r="S5016" s="11"/>
      <c r="Z5016" s="11"/>
      <c r="AA5016" s="11"/>
      <c r="AB5016" s="11"/>
    </row>
    <row r="5017" spans="6:28">
      <c r="F5017" s="11"/>
      <c r="M5017" s="11"/>
      <c r="S5017" s="11"/>
      <c r="Z5017" s="11"/>
      <c r="AA5017" s="11"/>
      <c r="AB5017" s="11"/>
    </row>
    <row r="5018" spans="6:28">
      <c r="F5018" s="11"/>
      <c r="M5018" s="11"/>
      <c r="S5018" s="11"/>
      <c r="Z5018" s="11"/>
      <c r="AA5018" s="11"/>
      <c r="AB5018" s="11"/>
    </row>
    <row r="5019" spans="6:28">
      <c r="F5019" s="11"/>
      <c r="M5019" s="11"/>
      <c r="S5019" s="11"/>
      <c r="Z5019" s="11"/>
      <c r="AA5019" s="11"/>
      <c r="AB5019" s="11"/>
    </row>
    <row r="5020" spans="6:28">
      <c r="F5020" s="11"/>
      <c r="M5020" s="11"/>
      <c r="S5020" s="11"/>
      <c r="Z5020" s="11"/>
      <c r="AA5020" s="11"/>
      <c r="AB5020" s="11"/>
    </row>
    <row r="5021" spans="6:28">
      <c r="F5021" s="11"/>
      <c r="M5021" s="11"/>
      <c r="S5021" s="11"/>
      <c r="Z5021" s="11"/>
      <c r="AA5021" s="11"/>
      <c r="AB5021" s="11"/>
    </row>
    <row r="5022" spans="6:28">
      <c r="F5022" s="11"/>
      <c r="M5022" s="11"/>
      <c r="S5022" s="11"/>
      <c r="Z5022" s="11"/>
      <c r="AA5022" s="11"/>
      <c r="AB5022" s="11"/>
    </row>
    <row r="5023" spans="6:28">
      <c r="F5023" s="11"/>
      <c r="M5023" s="11"/>
      <c r="S5023" s="11"/>
      <c r="Z5023" s="11"/>
      <c r="AA5023" s="11"/>
      <c r="AB5023" s="11"/>
    </row>
    <row r="5024" spans="6:28">
      <c r="F5024" s="11"/>
      <c r="M5024" s="11"/>
      <c r="S5024" s="11"/>
      <c r="Z5024" s="11"/>
      <c r="AA5024" s="11"/>
      <c r="AB5024" s="11"/>
    </row>
    <row r="5025" spans="6:28">
      <c r="F5025" s="11"/>
      <c r="M5025" s="11"/>
      <c r="S5025" s="11"/>
      <c r="Z5025" s="11"/>
      <c r="AA5025" s="11"/>
      <c r="AB5025" s="11"/>
    </row>
    <row r="5026" spans="6:28">
      <c r="F5026" s="11"/>
      <c r="M5026" s="11"/>
      <c r="S5026" s="11"/>
      <c r="Z5026" s="11"/>
      <c r="AA5026" s="11"/>
      <c r="AB5026" s="11"/>
    </row>
    <row r="5027" spans="6:28">
      <c r="F5027" s="11"/>
      <c r="M5027" s="11"/>
      <c r="S5027" s="11"/>
      <c r="Z5027" s="11"/>
      <c r="AA5027" s="11"/>
      <c r="AB5027" s="11"/>
    </row>
    <row r="5028" spans="6:28">
      <c r="F5028" s="11"/>
      <c r="M5028" s="11"/>
      <c r="S5028" s="11"/>
      <c r="Z5028" s="11"/>
      <c r="AA5028" s="11"/>
      <c r="AB5028" s="11"/>
    </row>
    <row r="5029" spans="6:28">
      <c r="F5029" s="11"/>
      <c r="M5029" s="11"/>
      <c r="S5029" s="11"/>
      <c r="Z5029" s="11"/>
      <c r="AA5029" s="11"/>
      <c r="AB5029" s="11"/>
    </row>
    <row r="5030" spans="6:28">
      <c r="F5030" s="11"/>
      <c r="M5030" s="11"/>
      <c r="S5030" s="11"/>
      <c r="Z5030" s="11"/>
      <c r="AA5030" s="11"/>
      <c r="AB5030" s="11"/>
    </row>
    <row r="5031" spans="6:28">
      <c r="F5031" s="11"/>
      <c r="M5031" s="11"/>
      <c r="S5031" s="11"/>
      <c r="Z5031" s="11"/>
      <c r="AA5031" s="11"/>
      <c r="AB5031" s="11"/>
    </row>
    <row r="5032" spans="6:28">
      <c r="F5032" s="11"/>
      <c r="M5032" s="11"/>
      <c r="S5032" s="11"/>
      <c r="Z5032" s="11"/>
      <c r="AA5032" s="11"/>
      <c r="AB5032" s="11"/>
    </row>
    <row r="5033" spans="6:28">
      <c r="F5033" s="11"/>
      <c r="M5033" s="11"/>
      <c r="S5033" s="11"/>
      <c r="Z5033" s="11"/>
      <c r="AA5033" s="11"/>
      <c r="AB5033" s="11"/>
    </row>
    <row r="5034" spans="6:28">
      <c r="F5034" s="11"/>
      <c r="M5034" s="11"/>
      <c r="S5034" s="11"/>
      <c r="Z5034" s="11"/>
      <c r="AA5034" s="11"/>
      <c r="AB5034" s="11"/>
    </row>
    <row r="5035" spans="6:28">
      <c r="F5035" s="11"/>
      <c r="M5035" s="11"/>
      <c r="S5035" s="11"/>
      <c r="Z5035" s="11"/>
      <c r="AA5035" s="11"/>
      <c r="AB5035" s="11"/>
    </row>
    <row r="5036" spans="6:28">
      <c r="F5036" s="11"/>
      <c r="M5036" s="11"/>
      <c r="S5036" s="11"/>
      <c r="Z5036" s="11"/>
      <c r="AA5036" s="11"/>
      <c r="AB5036" s="11"/>
    </row>
    <row r="5037" spans="6:28">
      <c r="F5037" s="11"/>
      <c r="M5037" s="11"/>
      <c r="S5037" s="11"/>
      <c r="Z5037" s="11"/>
      <c r="AA5037" s="11"/>
      <c r="AB5037" s="11"/>
    </row>
    <row r="5038" spans="6:28">
      <c r="F5038" s="11"/>
      <c r="M5038" s="11"/>
      <c r="S5038" s="11"/>
      <c r="Z5038" s="11"/>
      <c r="AA5038" s="11"/>
      <c r="AB5038" s="11"/>
    </row>
    <row r="5039" spans="6:28">
      <c r="F5039" s="11"/>
      <c r="M5039" s="11"/>
      <c r="S5039" s="11"/>
      <c r="Z5039" s="11"/>
      <c r="AA5039" s="11"/>
      <c r="AB5039" s="11"/>
    </row>
    <row r="5040" spans="6:28">
      <c r="F5040" s="11"/>
      <c r="M5040" s="11"/>
      <c r="S5040" s="11"/>
      <c r="Z5040" s="11"/>
      <c r="AA5040" s="11"/>
      <c r="AB5040" s="11"/>
    </row>
    <row r="5041" spans="6:28">
      <c r="F5041" s="11"/>
      <c r="M5041" s="11"/>
      <c r="S5041" s="11"/>
      <c r="Z5041" s="11"/>
      <c r="AA5041" s="11"/>
      <c r="AB5041" s="11"/>
    </row>
    <row r="5042" spans="6:28">
      <c r="F5042" s="11"/>
      <c r="M5042" s="11"/>
      <c r="S5042" s="11"/>
      <c r="Z5042" s="11"/>
      <c r="AA5042" s="11"/>
      <c r="AB5042" s="11"/>
    </row>
    <row r="5043" spans="6:28">
      <c r="F5043" s="11"/>
      <c r="M5043" s="11"/>
      <c r="S5043" s="11"/>
      <c r="Z5043" s="11"/>
      <c r="AA5043" s="11"/>
      <c r="AB5043" s="11"/>
    </row>
    <row r="5044" spans="6:28">
      <c r="F5044" s="11"/>
      <c r="M5044" s="11"/>
      <c r="S5044" s="11"/>
      <c r="Z5044" s="11"/>
      <c r="AA5044" s="11"/>
      <c r="AB5044" s="11"/>
    </row>
    <row r="5045" spans="6:28">
      <c r="F5045" s="11"/>
      <c r="M5045" s="11"/>
      <c r="S5045" s="11"/>
      <c r="Z5045" s="11"/>
      <c r="AA5045" s="11"/>
      <c r="AB5045" s="11"/>
    </row>
    <row r="5046" spans="6:28">
      <c r="F5046" s="11"/>
      <c r="M5046" s="11"/>
      <c r="S5046" s="11"/>
      <c r="Z5046" s="11"/>
      <c r="AA5046" s="11"/>
      <c r="AB5046" s="11"/>
    </row>
    <row r="5047" spans="6:28">
      <c r="F5047" s="11"/>
      <c r="M5047" s="11"/>
      <c r="S5047" s="11"/>
      <c r="Z5047" s="11"/>
      <c r="AA5047" s="11"/>
      <c r="AB5047" s="11"/>
    </row>
    <row r="5048" spans="6:28">
      <c r="F5048" s="11"/>
      <c r="M5048" s="11"/>
      <c r="S5048" s="11"/>
      <c r="Z5048" s="11"/>
      <c r="AA5048" s="11"/>
      <c r="AB5048" s="11"/>
    </row>
    <row r="5049" spans="6:28">
      <c r="F5049" s="11"/>
      <c r="M5049" s="11"/>
      <c r="S5049" s="11"/>
      <c r="Z5049" s="11"/>
      <c r="AA5049" s="11"/>
      <c r="AB5049" s="11"/>
    </row>
    <row r="5050" spans="6:28">
      <c r="F5050" s="11"/>
      <c r="M5050" s="11"/>
      <c r="S5050" s="11"/>
      <c r="Z5050" s="11"/>
      <c r="AA5050" s="11"/>
      <c r="AB5050" s="11"/>
    </row>
    <row r="5051" spans="6:28">
      <c r="F5051" s="11"/>
      <c r="M5051" s="11"/>
      <c r="S5051" s="11"/>
      <c r="Z5051" s="11"/>
      <c r="AA5051" s="11"/>
      <c r="AB5051" s="11"/>
    </row>
    <row r="5052" spans="6:28">
      <c r="F5052" s="11"/>
      <c r="M5052" s="11"/>
      <c r="S5052" s="11"/>
      <c r="Z5052" s="11"/>
      <c r="AA5052" s="11"/>
      <c r="AB5052" s="11"/>
    </row>
    <row r="5053" spans="6:28">
      <c r="F5053" s="11"/>
      <c r="M5053" s="11"/>
      <c r="S5053" s="11"/>
      <c r="Z5053" s="11"/>
      <c r="AA5053" s="11"/>
      <c r="AB5053" s="11"/>
    </row>
    <row r="5054" spans="6:28">
      <c r="F5054" s="11"/>
      <c r="M5054" s="11"/>
      <c r="S5054" s="11"/>
      <c r="Z5054" s="11"/>
      <c r="AA5054" s="11"/>
      <c r="AB5054" s="11"/>
    </row>
    <row r="5055" spans="6:28">
      <c r="F5055" s="11"/>
      <c r="M5055" s="11"/>
      <c r="S5055" s="11"/>
      <c r="Z5055" s="11"/>
      <c r="AA5055" s="11"/>
      <c r="AB5055" s="11"/>
    </row>
    <row r="5056" spans="6:28">
      <c r="F5056" s="11"/>
      <c r="M5056" s="11"/>
      <c r="S5056" s="11"/>
      <c r="Z5056" s="11"/>
      <c r="AA5056" s="11"/>
      <c r="AB5056" s="11"/>
    </row>
    <row r="5057" spans="6:28">
      <c r="F5057" s="11"/>
      <c r="M5057" s="11"/>
      <c r="S5057" s="11"/>
      <c r="Z5057" s="11"/>
      <c r="AA5057" s="11"/>
      <c r="AB5057" s="11"/>
    </row>
    <row r="5058" spans="6:28">
      <c r="F5058" s="11"/>
      <c r="M5058" s="11"/>
      <c r="S5058" s="11"/>
      <c r="Z5058" s="11"/>
      <c r="AA5058" s="11"/>
      <c r="AB5058" s="11"/>
    </row>
    <row r="5059" spans="6:28">
      <c r="F5059" s="11"/>
      <c r="M5059" s="11"/>
      <c r="S5059" s="11"/>
      <c r="Z5059" s="11"/>
      <c r="AA5059" s="11"/>
      <c r="AB5059" s="11"/>
    </row>
    <row r="5060" spans="6:28">
      <c r="F5060" s="11"/>
      <c r="M5060" s="11"/>
      <c r="S5060" s="11"/>
      <c r="Z5060" s="11"/>
      <c r="AA5060" s="11"/>
      <c r="AB5060" s="11"/>
    </row>
    <row r="5061" spans="6:28">
      <c r="F5061" s="11"/>
      <c r="M5061" s="11"/>
      <c r="S5061" s="11"/>
      <c r="Z5061" s="11"/>
      <c r="AA5061" s="11"/>
      <c r="AB5061" s="11"/>
    </row>
    <row r="5062" spans="6:28">
      <c r="F5062" s="11"/>
      <c r="M5062" s="11"/>
      <c r="S5062" s="11"/>
      <c r="Z5062" s="11"/>
      <c r="AA5062" s="11"/>
      <c r="AB5062" s="11"/>
    </row>
    <row r="5063" spans="6:28">
      <c r="F5063" s="11"/>
      <c r="M5063" s="11"/>
      <c r="S5063" s="11"/>
      <c r="Z5063" s="11"/>
      <c r="AA5063" s="11"/>
      <c r="AB5063" s="11"/>
    </row>
    <row r="5064" spans="6:28">
      <c r="F5064" s="11"/>
      <c r="M5064" s="11"/>
      <c r="S5064" s="11"/>
      <c r="Z5064" s="11"/>
      <c r="AA5064" s="11"/>
      <c r="AB5064" s="11"/>
    </row>
    <row r="5065" spans="6:28">
      <c r="F5065" s="11"/>
      <c r="M5065" s="11"/>
      <c r="S5065" s="11"/>
      <c r="Z5065" s="11"/>
      <c r="AA5065" s="11"/>
      <c r="AB5065" s="11"/>
    </row>
    <row r="5066" spans="6:28">
      <c r="F5066" s="11"/>
      <c r="M5066" s="11"/>
      <c r="S5066" s="11"/>
      <c r="Z5066" s="11"/>
      <c r="AA5066" s="11"/>
      <c r="AB5066" s="11"/>
    </row>
    <row r="5067" spans="6:28">
      <c r="F5067" s="11"/>
      <c r="M5067" s="11"/>
      <c r="S5067" s="11"/>
      <c r="Z5067" s="11"/>
      <c r="AA5067" s="11"/>
      <c r="AB5067" s="11"/>
    </row>
    <row r="5068" spans="6:28">
      <c r="F5068" s="11"/>
      <c r="M5068" s="11"/>
      <c r="S5068" s="11"/>
      <c r="Z5068" s="11"/>
      <c r="AA5068" s="11"/>
      <c r="AB5068" s="11"/>
    </row>
    <row r="5069" spans="6:28">
      <c r="F5069" s="11"/>
      <c r="M5069" s="11"/>
      <c r="S5069" s="11"/>
      <c r="Z5069" s="11"/>
      <c r="AA5069" s="11"/>
      <c r="AB5069" s="11"/>
    </row>
    <row r="5070" spans="6:28">
      <c r="F5070" s="11"/>
      <c r="M5070" s="11"/>
      <c r="S5070" s="11"/>
      <c r="Z5070" s="11"/>
      <c r="AA5070" s="11"/>
      <c r="AB5070" s="11"/>
    </row>
    <row r="5071" spans="6:28">
      <c r="F5071" s="11"/>
      <c r="M5071" s="11"/>
      <c r="S5071" s="11"/>
      <c r="Z5071" s="11"/>
      <c r="AA5071" s="11"/>
      <c r="AB5071" s="11"/>
    </row>
    <row r="5072" spans="6:28">
      <c r="F5072" s="11"/>
      <c r="M5072" s="11"/>
      <c r="S5072" s="11"/>
      <c r="Z5072" s="11"/>
      <c r="AA5072" s="11"/>
      <c r="AB5072" s="11"/>
    </row>
    <row r="5073" spans="6:28">
      <c r="F5073" s="11"/>
      <c r="M5073" s="11"/>
      <c r="S5073" s="11"/>
      <c r="Z5073" s="11"/>
      <c r="AA5073" s="11"/>
      <c r="AB5073" s="11"/>
    </row>
    <row r="5074" spans="6:28">
      <c r="F5074" s="11"/>
      <c r="M5074" s="11"/>
      <c r="S5074" s="11"/>
      <c r="Z5074" s="11"/>
      <c r="AA5074" s="11"/>
      <c r="AB5074" s="11"/>
    </row>
    <row r="5075" spans="6:28">
      <c r="F5075" s="11"/>
      <c r="M5075" s="11"/>
      <c r="S5075" s="11"/>
      <c r="Z5075" s="11"/>
      <c r="AA5075" s="11"/>
      <c r="AB5075" s="11"/>
    </row>
    <row r="5076" spans="6:28">
      <c r="F5076" s="11"/>
      <c r="M5076" s="11"/>
      <c r="S5076" s="11"/>
      <c r="Z5076" s="11"/>
      <c r="AA5076" s="11"/>
      <c r="AB5076" s="11"/>
    </row>
    <row r="5077" spans="6:28">
      <c r="F5077" s="11"/>
      <c r="M5077" s="11"/>
      <c r="S5077" s="11"/>
      <c r="Z5077" s="11"/>
      <c r="AA5077" s="11"/>
      <c r="AB5077" s="11"/>
    </row>
    <row r="5078" spans="6:28">
      <c r="F5078" s="11"/>
      <c r="M5078" s="11"/>
      <c r="S5078" s="11"/>
      <c r="Z5078" s="11"/>
      <c r="AA5078" s="11"/>
      <c r="AB5078" s="11"/>
    </row>
    <row r="5079" spans="6:28">
      <c r="F5079" s="11"/>
      <c r="M5079" s="11"/>
      <c r="S5079" s="11"/>
      <c r="Z5079" s="11"/>
      <c r="AA5079" s="11"/>
      <c r="AB5079" s="11"/>
    </row>
    <row r="5080" spans="6:28">
      <c r="F5080" s="11"/>
      <c r="M5080" s="11"/>
      <c r="S5080" s="11"/>
      <c r="Z5080" s="11"/>
      <c r="AA5080" s="11"/>
      <c r="AB5080" s="11"/>
    </row>
    <row r="5081" spans="6:28">
      <c r="F5081" s="11"/>
      <c r="M5081" s="11"/>
      <c r="S5081" s="11"/>
      <c r="Z5081" s="11"/>
      <c r="AA5081" s="11"/>
      <c r="AB5081" s="11"/>
    </row>
    <row r="5082" spans="6:28">
      <c r="F5082" s="11"/>
      <c r="M5082" s="11"/>
      <c r="S5082" s="11"/>
      <c r="Z5082" s="11"/>
      <c r="AA5082" s="11"/>
      <c r="AB5082" s="11"/>
    </row>
    <row r="5083" spans="6:28">
      <c r="F5083" s="11"/>
      <c r="M5083" s="11"/>
      <c r="S5083" s="11"/>
      <c r="Z5083" s="11"/>
      <c r="AA5083" s="11"/>
      <c r="AB5083" s="11"/>
    </row>
    <row r="5084" spans="6:28">
      <c r="F5084" s="11"/>
      <c r="M5084" s="11"/>
      <c r="S5084" s="11"/>
      <c r="Z5084" s="11"/>
      <c r="AA5084" s="11"/>
      <c r="AB5084" s="11"/>
    </row>
    <row r="5085" spans="6:28">
      <c r="F5085" s="11"/>
      <c r="M5085" s="11"/>
      <c r="S5085" s="11"/>
      <c r="Z5085" s="11"/>
      <c r="AA5085" s="11"/>
      <c r="AB5085" s="11"/>
    </row>
    <row r="5086" spans="6:28">
      <c r="F5086" s="11"/>
      <c r="M5086" s="11"/>
      <c r="S5086" s="11"/>
      <c r="Z5086" s="11"/>
      <c r="AA5086" s="11"/>
      <c r="AB5086" s="11"/>
    </row>
    <row r="5087" spans="6:28">
      <c r="F5087" s="11"/>
      <c r="M5087" s="11"/>
      <c r="S5087" s="11"/>
      <c r="Z5087" s="11"/>
      <c r="AA5087" s="11"/>
      <c r="AB5087" s="11"/>
    </row>
    <row r="5088" spans="6:28">
      <c r="F5088" s="11"/>
      <c r="M5088" s="11"/>
      <c r="S5088" s="11"/>
      <c r="Z5088" s="11"/>
      <c r="AA5088" s="11"/>
      <c r="AB5088" s="11"/>
    </row>
    <row r="5089" spans="6:28">
      <c r="F5089" s="11"/>
      <c r="M5089" s="11"/>
      <c r="S5089" s="11"/>
      <c r="Z5089" s="11"/>
      <c r="AA5089" s="11"/>
      <c r="AB5089" s="11"/>
    </row>
    <row r="5090" spans="6:28">
      <c r="F5090" s="11"/>
      <c r="M5090" s="11"/>
      <c r="S5090" s="11"/>
      <c r="Z5090" s="11"/>
      <c r="AA5090" s="11"/>
      <c r="AB5090" s="11"/>
    </row>
    <row r="5091" spans="6:28">
      <c r="F5091" s="11"/>
      <c r="M5091" s="11"/>
      <c r="S5091" s="11"/>
      <c r="Z5091" s="11"/>
      <c r="AA5091" s="11"/>
      <c r="AB5091" s="11"/>
    </row>
    <row r="5092" spans="6:28">
      <c r="F5092" s="11"/>
      <c r="M5092" s="11"/>
      <c r="S5092" s="11"/>
      <c r="Z5092" s="11"/>
      <c r="AA5092" s="11"/>
      <c r="AB5092" s="11"/>
    </row>
    <row r="5093" spans="6:28">
      <c r="F5093" s="11"/>
      <c r="M5093" s="11"/>
      <c r="S5093" s="11"/>
      <c r="Z5093" s="11"/>
      <c r="AA5093" s="11"/>
      <c r="AB5093" s="11"/>
    </row>
    <row r="5094" spans="6:28">
      <c r="F5094" s="11"/>
      <c r="M5094" s="11"/>
      <c r="S5094" s="11"/>
      <c r="Z5094" s="11"/>
      <c r="AA5094" s="11"/>
      <c r="AB5094" s="11"/>
    </row>
    <row r="5095" spans="6:28">
      <c r="F5095" s="11"/>
      <c r="M5095" s="11"/>
      <c r="S5095" s="11"/>
      <c r="Z5095" s="11"/>
      <c r="AA5095" s="11"/>
      <c r="AB5095" s="11"/>
    </row>
    <row r="5096" spans="6:28">
      <c r="F5096" s="11"/>
      <c r="M5096" s="11"/>
      <c r="S5096" s="11"/>
      <c r="Z5096" s="11"/>
      <c r="AA5096" s="11"/>
      <c r="AB5096" s="11"/>
    </row>
    <row r="5097" spans="6:28">
      <c r="F5097" s="11"/>
      <c r="M5097" s="11"/>
      <c r="S5097" s="11"/>
      <c r="Z5097" s="11"/>
      <c r="AA5097" s="11"/>
      <c r="AB5097" s="11"/>
    </row>
    <row r="5098" spans="6:28">
      <c r="F5098" s="11"/>
      <c r="M5098" s="11"/>
      <c r="S5098" s="11"/>
      <c r="Z5098" s="11"/>
      <c r="AA5098" s="11"/>
      <c r="AB5098" s="11"/>
    </row>
    <row r="5099" spans="6:28">
      <c r="F5099" s="11"/>
      <c r="M5099" s="11"/>
      <c r="S5099" s="11"/>
      <c r="Z5099" s="11"/>
      <c r="AA5099" s="11"/>
      <c r="AB5099" s="11"/>
    </row>
    <row r="5100" spans="6:28">
      <c r="F5100" s="11"/>
      <c r="M5100" s="11"/>
      <c r="S5100" s="11"/>
      <c r="Z5100" s="11"/>
      <c r="AA5100" s="11"/>
      <c r="AB5100" s="11"/>
    </row>
    <row r="5101" spans="6:28">
      <c r="F5101" s="11"/>
      <c r="M5101" s="11"/>
      <c r="S5101" s="11"/>
      <c r="Z5101" s="11"/>
      <c r="AA5101" s="11"/>
      <c r="AB5101" s="11"/>
    </row>
    <row r="5102" spans="6:28">
      <c r="F5102" s="11"/>
      <c r="M5102" s="11"/>
      <c r="S5102" s="11"/>
      <c r="Z5102" s="11"/>
      <c r="AA5102" s="11"/>
      <c r="AB5102" s="11"/>
    </row>
    <row r="5103" spans="6:28">
      <c r="F5103" s="11"/>
      <c r="M5103" s="11"/>
      <c r="S5103" s="11"/>
      <c r="Z5103" s="11"/>
      <c r="AA5103" s="11"/>
      <c r="AB5103" s="11"/>
    </row>
    <row r="5104" spans="6:28">
      <c r="F5104" s="11"/>
      <c r="M5104" s="11"/>
      <c r="S5104" s="11"/>
      <c r="Z5104" s="11"/>
      <c r="AA5104" s="11"/>
      <c r="AB5104" s="11"/>
    </row>
    <row r="5105" spans="6:28">
      <c r="F5105" s="11"/>
      <c r="M5105" s="11"/>
      <c r="S5105" s="11"/>
      <c r="Z5105" s="11"/>
      <c r="AA5105" s="11"/>
      <c r="AB5105" s="11"/>
    </row>
    <row r="5106" spans="6:28">
      <c r="F5106" s="11"/>
      <c r="M5106" s="11"/>
      <c r="S5106" s="11"/>
      <c r="Z5106" s="11"/>
      <c r="AA5106" s="11"/>
      <c r="AB5106" s="11"/>
    </row>
    <row r="5107" spans="6:28">
      <c r="F5107" s="11"/>
      <c r="M5107" s="11"/>
      <c r="S5107" s="11"/>
      <c r="Z5107" s="11"/>
      <c r="AA5107" s="11"/>
      <c r="AB5107" s="11"/>
    </row>
    <row r="5108" spans="6:28">
      <c r="F5108" s="11"/>
      <c r="M5108" s="11"/>
      <c r="S5108" s="11"/>
      <c r="Z5108" s="11"/>
      <c r="AA5108" s="11"/>
      <c r="AB5108" s="11"/>
    </row>
    <row r="5109" spans="6:28">
      <c r="F5109" s="11"/>
      <c r="M5109" s="11"/>
      <c r="S5109" s="11"/>
      <c r="Z5109" s="11"/>
      <c r="AA5109" s="11"/>
      <c r="AB5109" s="11"/>
    </row>
    <row r="5110" spans="6:28">
      <c r="F5110" s="11"/>
      <c r="M5110" s="11"/>
      <c r="S5110" s="11"/>
      <c r="Z5110" s="11"/>
      <c r="AA5110" s="11"/>
      <c r="AB5110" s="11"/>
    </row>
    <row r="5111" spans="6:28">
      <c r="F5111" s="11"/>
      <c r="M5111" s="11"/>
      <c r="S5111" s="11"/>
      <c r="Z5111" s="11"/>
      <c r="AA5111" s="11"/>
      <c r="AB5111" s="11"/>
    </row>
    <row r="5112" spans="6:28">
      <c r="F5112" s="11"/>
      <c r="M5112" s="11"/>
      <c r="S5112" s="11"/>
      <c r="Z5112" s="11"/>
      <c r="AA5112" s="11"/>
      <c r="AB5112" s="11"/>
    </row>
    <row r="5113" spans="6:28">
      <c r="F5113" s="11"/>
      <c r="M5113" s="11"/>
      <c r="S5113" s="11"/>
      <c r="Z5113" s="11"/>
      <c r="AA5113" s="11"/>
      <c r="AB5113" s="11"/>
    </row>
    <row r="5114" spans="6:28">
      <c r="F5114" s="11"/>
      <c r="M5114" s="11"/>
      <c r="S5114" s="11"/>
      <c r="Z5114" s="11"/>
      <c r="AA5114" s="11"/>
      <c r="AB5114" s="11"/>
    </row>
    <row r="5115" spans="6:28">
      <c r="F5115" s="11"/>
      <c r="M5115" s="11"/>
      <c r="S5115" s="11"/>
      <c r="Z5115" s="11"/>
      <c r="AA5115" s="11"/>
      <c r="AB5115" s="11"/>
    </row>
    <row r="5116" spans="6:28">
      <c r="F5116" s="11"/>
      <c r="M5116" s="11"/>
      <c r="S5116" s="11"/>
      <c r="Z5116" s="11"/>
      <c r="AA5116" s="11"/>
      <c r="AB5116" s="11"/>
    </row>
    <row r="5117" spans="6:28">
      <c r="F5117" s="11"/>
      <c r="M5117" s="11"/>
      <c r="S5117" s="11"/>
      <c r="Z5117" s="11"/>
      <c r="AA5117" s="11"/>
      <c r="AB5117" s="11"/>
    </row>
    <row r="5118" spans="6:28">
      <c r="F5118" s="11"/>
      <c r="M5118" s="11"/>
      <c r="S5118" s="11"/>
      <c r="Z5118" s="11"/>
      <c r="AA5118" s="11"/>
      <c r="AB5118" s="11"/>
    </row>
    <row r="5119" spans="6:28">
      <c r="F5119" s="11"/>
      <c r="M5119" s="11"/>
      <c r="S5119" s="11"/>
      <c r="Z5119" s="11"/>
      <c r="AA5119" s="11"/>
      <c r="AB5119" s="11"/>
    </row>
    <row r="5120" spans="6:28">
      <c r="F5120" s="11"/>
      <c r="M5120" s="11"/>
      <c r="S5120" s="11"/>
      <c r="Z5120" s="11"/>
      <c r="AA5120" s="11"/>
      <c r="AB5120" s="11"/>
    </row>
    <row r="5121" spans="6:28">
      <c r="F5121" s="11"/>
      <c r="M5121" s="11"/>
      <c r="S5121" s="11"/>
      <c r="Z5121" s="11"/>
      <c r="AA5121" s="11"/>
      <c r="AB5121" s="11"/>
    </row>
    <row r="5122" spans="6:28">
      <c r="F5122" s="11"/>
      <c r="M5122" s="11"/>
      <c r="S5122" s="11"/>
      <c r="Z5122" s="11"/>
      <c r="AA5122" s="11"/>
      <c r="AB5122" s="11"/>
    </row>
    <row r="5123" spans="6:28">
      <c r="F5123" s="11"/>
      <c r="M5123" s="11"/>
      <c r="S5123" s="11"/>
      <c r="Z5123" s="11"/>
      <c r="AA5123" s="11"/>
      <c r="AB5123" s="11"/>
    </row>
    <row r="5124" spans="6:28">
      <c r="F5124" s="11"/>
      <c r="M5124" s="11"/>
      <c r="S5124" s="11"/>
      <c r="Z5124" s="11"/>
      <c r="AA5124" s="11"/>
      <c r="AB5124" s="11"/>
    </row>
    <row r="5125" spans="6:28">
      <c r="F5125" s="11"/>
      <c r="M5125" s="11"/>
      <c r="S5125" s="11"/>
      <c r="Z5125" s="11"/>
      <c r="AA5125" s="11"/>
      <c r="AB5125" s="11"/>
    </row>
    <row r="5126" spans="6:28">
      <c r="F5126" s="11"/>
      <c r="M5126" s="11"/>
      <c r="S5126" s="11"/>
      <c r="Z5126" s="11"/>
      <c r="AA5126" s="11"/>
      <c r="AB5126" s="11"/>
    </row>
    <row r="5127" spans="6:28">
      <c r="F5127" s="11"/>
      <c r="M5127" s="11"/>
      <c r="S5127" s="11"/>
      <c r="Z5127" s="11"/>
      <c r="AA5127" s="11"/>
      <c r="AB5127" s="11"/>
    </row>
    <row r="5128" spans="6:28">
      <c r="F5128" s="11"/>
      <c r="M5128" s="11"/>
      <c r="S5128" s="11"/>
      <c r="Z5128" s="11"/>
      <c r="AA5128" s="11"/>
      <c r="AB5128" s="11"/>
    </row>
    <row r="5129" spans="6:28">
      <c r="F5129" s="11"/>
      <c r="M5129" s="11"/>
      <c r="S5129" s="11"/>
      <c r="Z5129" s="11"/>
      <c r="AA5129" s="11"/>
      <c r="AB5129" s="11"/>
    </row>
    <row r="5130" spans="6:28">
      <c r="F5130" s="11"/>
      <c r="M5130" s="11"/>
      <c r="S5130" s="11"/>
      <c r="Z5130" s="11"/>
      <c r="AA5130" s="11"/>
      <c r="AB5130" s="11"/>
    </row>
    <row r="5131" spans="6:28">
      <c r="F5131" s="11"/>
      <c r="M5131" s="11"/>
      <c r="S5131" s="11"/>
      <c r="Z5131" s="11"/>
      <c r="AA5131" s="11"/>
      <c r="AB5131" s="11"/>
    </row>
    <row r="5132" spans="6:28">
      <c r="F5132" s="11"/>
      <c r="M5132" s="11"/>
      <c r="S5132" s="11"/>
      <c r="Z5132" s="11"/>
      <c r="AA5132" s="11"/>
      <c r="AB5132" s="11"/>
    </row>
    <row r="5133" spans="6:28">
      <c r="F5133" s="11"/>
      <c r="M5133" s="11"/>
      <c r="S5133" s="11"/>
      <c r="Z5133" s="11"/>
      <c r="AA5133" s="11"/>
      <c r="AB5133" s="11"/>
    </row>
    <row r="5134" spans="6:28">
      <c r="F5134" s="11"/>
      <c r="M5134" s="11"/>
      <c r="S5134" s="11"/>
      <c r="Z5134" s="11"/>
      <c r="AA5134" s="11"/>
      <c r="AB5134" s="11"/>
    </row>
    <row r="5135" spans="6:28">
      <c r="F5135" s="11"/>
      <c r="M5135" s="11"/>
      <c r="S5135" s="11"/>
      <c r="Z5135" s="11"/>
      <c r="AA5135" s="11"/>
      <c r="AB5135" s="11"/>
    </row>
    <row r="5136" spans="6:28">
      <c r="F5136" s="11"/>
      <c r="M5136" s="11"/>
      <c r="S5136" s="11"/>
      <c r="Z5136" s="11"/>
      <c r="AA5136" s="11"/>
      <c r="AB5136" s="11"/>
    </row>
    <row r="5137" spans="6:28">
      <c r="F5137" s="11"/>
      <c r="M5137" s="11"/>
      <c r="S5137" s="11"/>
      <c r="Z5137" s="11"/>
      <c r="AA5137" s="11"/>
      <c r="AB5137" s="11"/>
    </row>
    <row r="5138" spans="6:28">
      <c r="F5138" s="11"/>
      <c r="M5138" s="11"/>
      <c r="S5138" s="11"/>
      <c r="Z5138" s="11"/>
      <c r="AA5138" s="11"/>
      <c r="AB5138" s="11"/>
    </row>
    <row r="5139" spans="6:28">
      <c r="F5139" s="11"/>
      <c r="M5139" s="11"/>
      <c r="S5139" s="11"/>
      <c r="Z5139" s="11"/>
      <c r="AA5139" s="11"/>
      <c r="AB5139" s="11"/>
    </row>
    <row r="5140" spans="6:28">
      <c r="F5140" s="11"/>
      <c r="M5140" s="11"/>
      <c r="S5140" s="11"/>
      <c r="Z5140" s="11"/>
      <c r="AA5140" s="11"/>
      <c r="AB5140" s="11"/>
    </row>
    <row r="5141" spans="6:28">
      <c r="F5141" s="11"/>
      <c r="M5141" s="11"/>
      <c r="S5141" s="11"/>
      <c r="Z5141" s="11"/>
      <c r="AA5141" s="11"/>
      <c r="AB5141" s="11"/>
    </row>
    <row r="5142" spans="6:28">
      <c r="F5142" s="11"/>
      <c r="M5142" s="11"/>
      <c r="S5142" s="11"/>
      <c r="Z5142" s="11"/>
      <c r="AA5142" s="11"/>
      <c r="AB5142" s="11"/>
    </row>
    <row r="5143" spans="6:28">
      <c r="F5143" s="11"/>
      <c r="M5143" s="11"/>
      <c r="S5143" s="11"/>
      <c r="Z5143" s="11"/>
      <c r="AA5143" s="11"/>
      <c r="AB5143" s="11"/>
    </row>
    <row r="5144" spans="6:28">
      <c r="F5144" s="11"/>
      <c r="M5144" s="11"/>
      <c r="S5144" s="11"/>
      <c r="Z5144" s="11"/>
      <c r="AA5144" s="11"/>
      <c r="AB5144" s="11"/>
    </row>
    <row r="5145" spans="6:28">
      <c r="F5145" s="11"/>
      <c r="M5145" s="11"/>
      <c r="S5145" s="11"/>
      <c r="Z5145" s="11"/>
      <c r="AA5145" s="11"/>
      <c r="AB5145" s="11"/>
    </row>
    <row r="5146" spans="6:28">
      <c r="F5146" s="11"/>
      <c r="M5146" s="11"/>
      <c r="S5146" s="11"/>
      <c r="Z5146" s="11"/>
      <c r="AA5146" s="11"/>
      <c r="AB5146" s="11"/>
    </row>
    <row r="5147" spans="6:28">
      <c r="F5147" s="11"/>
      <c r="M5147" s="11"/>
      <c r="S5147" s="11"/>
      <c r="Z5147" s="11"/>
      <c r="AA5147" s="11"/>
      <c r="AB5147" s="11"/>
    </row>
    <row r="5148" spans="6:28">
      <c r="F5148" s="11"/>
      <c r="M5148" s="11"/>
      <c r="S5148" s="11"/>
      <c r="Z5148" s="11"/>
      <c r="AA5148" s="11"/>
      <c r="AB5148" s="11"/>
    </row>
    <row r="5149" spans="6:28">
      <c r="F5149" s="11"/>
      <c r="M5149" s="11"/>
      <c r="S5149" s="11"/>
      <c r="Z5149" s="11"/>
      <c r="AA5149" s="11"/>
      <c r="AB5149" s="11"/>
    </row>
    <row r="5150" spans="6:28">
      <c r="F5150" s="11"/>
      <c r="M5150" s="11"/>
      <c r="S5150" s="11"/>
      <c r="Z5150" s="11"/>
      <c r="AA5150" s="11"/>
      <c r="AB5150" s="11"/>
    </row>
    <row r="5151" spans="6:28">
      <c r="F5151" s="11"/>
      <c r="M5151" s="11"/>
      <c r="S5151" s="11"/>
      <c r="Z5151" s="11"/>
      <c r="AA5151" s="11"/>
      <c r="AB5151" s="11"/>
    </row>
    <row r="5152" spans="6:28">
      <c r="F5152" s="11"/>
      <c r="M5152" s="11"/>
      <c r="S5152" s="11"/>
      <c r="Z5152" s="11"/>
      <c r="AA5152" s="11"/>
      <c r="AB5152" s="11"/>
    </row>
    <row r="5153" spans="6:28">
      <c r="F5153" s="11"/>
      <c r="M5153" s="11"/>
      <c r="S5153" s="11"/>
      <c r="Z5153" s="11"/>
      <c r="AA5153" s="11"/>
      <c r="AB5153" s="11"/>
    </row>
    <row r="5154" spans="6:28">
      <c r="F5154" s="11"/>
      <c r="M5154" s="11"/>
      <c r="S5154" s="11"/>
      <c r="Z5154" s="11"/>
      <c r="AA5154" s="11"/>
      <c r="AB5154" s="11"/>
    </row>
    <row r="5155" spans="6:28">
      <c r="F5155" s="11"/>
      <c r="M5155" s="11"/>
      <c r="S5155" s="11"/>
      <c r="Z5155" s="11"/>
      <c r="AA5155" s="11"/>
      <c r="AB5155" s="11"/>
    </row>
    <row r="5156" spans="6:28">
      <c r="F5156" s="11"/>
      <c r="M5156" s="11"/>
      <c r="S5156" s="11"/>
      <c r="Z5156" s="11"/>
      <c r="AA5156" s="11"/>
      <c r="AB5156" s="11"/>
    </row>
    <row r="5157" spans="6:28">
      <c r="F5157" s="11"/>
      <c r="M5157" s="11"/>
      <c r="S5157" s="11"/>
      <c r="Z5157" s="11"/>
      <c r="AA5157" s="11"/>
      <c r="AB5157" s="11"/>
    </row>
    <row r="5158" spans="6:28">
      <c r="F5158" s="11"/>
      <c r="M5158" s="11"/>
      <c r="S5158" s="11"/>
      <c r="Z5158" s="11"/>
      <c r="AA5158" s="11"/>
      <c r="AB5158" s="11"/>
    </row>
    <row r="5159" spans="6:28">
      <c r="F5159" s="11"/>
      <c r="M5159" s="11"/>
      <c r="S5159" s="11"/>
      <c r="Z5159" s="11"/>
      <c r="AA5159" s="11"/>
      <c r="AB5159" s="11"/>
    </row>
    <row r="5160" spans="6:28">
      <c r="F5160" s="11"/>
      <c r="M5160" s="11"/>
      <c r="S5160" s="11"/>
      <c r="Z5160" s="11"/>
      <c r="AA5160" s="11"/>
      <c r="AB5160" s="11"/>
    </row>
    <row r="5161" spans="6:28">
      <c r="F5161" s="11"/>
      <c r="M5161" s="11"/>
      <c r="S5161" s="11"/>
      <c r="Z5161" s="11"/>
      <c r="AA5161" s="11"/>
      <c r="AB5161" s="11"/>
    </row>
    <row r="5162" spans="6:28">
      <c r="F5162" s="11"/>
      <c r="M5162" s="11"/>
      <c r="S5162" s="11"/>
      <c r="Z5162" s="11"/>
      <c r="AA5162" s="11"/>
      <c r="AB5162" s="11"/>
    </row>
    <row r="5163" spans="6:28">
      <c r="F5163" s="11"/>
      <c r="M5163" s="11"/>
      <c r="S5163" s="11"/>
      <c r="Z5163" s="11"/>
      <c r="AA5163" s="11"/>
      <c r="AB5163" s="11"/>
    </row>
    <row r="5164" spans="6:28">
      <c r="F5164" s="11"/>
      <c r="M5164" s="11"/>
      <c r="S5164" s="11"/>
      <c r="Z5164" s="11"/>
      <c r="AA5164" s="11"/>
      <c r="AB5164" s="11"/>
    </row>
    <row r="5165" spans="6:28">
      <c r="F5165" s="11"/>
      <c r="M5165" s="11"/>
      <c r="S5165" s="11"/>
      <c r="Z5165" s="11"/>
      <c r="AA5165" s="11"/>
      <c r="AB5165" s="11"/>
    </row>
    <row r="5166" spans="6:28">
      <c r="F5166" s="11"/>
      <c r="M5166" s="11"/>
      <c r="S5166" s="11"/>
      <c r="Z5166" s="11"/>
      <c r="AA5166" s="11"/>
      <c r="AB5166" s="11"/>
    </row>
    <row r="5167" spans="6:28">
      <c r="F5167" s="11"/>
      <c r="M5167" s="11"/>
      <c r="S5167" s="11"/>
      <c r="Z5167" s="11"/>
      <c r="AA5167" s="11"/>
      <c r="AB5167" s="11"/>
    </row>
    <row r="5168" spans="6:28">
      <c r="F5168" s="11"/>
      <c r="M5168" s="11"/>
      <c r="S5168" s="11"/>
      <c r="Z5168" s="11"/>
      <c r="AA5168" s="11"/>
      <c r="AB5168" s="11"/>
    </row>
    <row r="5169" spans="6:28">
      <c r="F5169" s="11"/>
      <c r="M5169" s="11"/>
      <c r="S5169" s="11"/>
      <c r="Z5169" s="11"/>
      <c r="AA5169" s="11"/>
      <c r="AB5169" s="11"/>
    </row>
    <row r="5170" spans="6:28">
      <c r="F5170" s="11"/>
      <c r="M5170" s="11"/>
      <c r="S5170" s="11"/>
      <c r="Z5170" s="11"/>
      <c r="AA5170" s="11"/>
      <c r="AB5170" s="11"/>
    </row>
    <row r="5171" spans="6:28">
      <c r="F5171" s="11"/>
      <c r="M5171" s="11"/>
      <c r="S5171" s="11"/>
      <c r="Z5171" s="11"/>
      <c r="AA5171" s="11"/>
      <c r="AB5171" s="11"/>
    </row>
    <row r="5172" spans="6:28">
      <c r="F5172" s="11"/>
      <c r="M5172" s="11"/>
      <c r="S5172" s="11"/>
      <c r="Z5172" s="11"/>
      <c r="AA5172" s="11"/>
      <c r="AB5172" s="11"/>
    </row>
    <row r="5173" spans="6:28">
      <c r="F5173" s="11"/>
      <c r="M5173" s="11"/>
      <c r="S5173" s="11"/>
      <c r="Z5173" s="11"/>
      <c r="AA5173" s="11"/>
      <c r="AB5173" s="11"/>
    </row>
    <row r="5174" spans="6:28">
      <c r="F5174" s="11"/>
      <c r="M5174" s="11"/>
      <c r="S5174" s="11"/>
      <c r="Z5174" s="11"/>
      <c r="AA5174" s="11"/>
      <c r="AB5174" s="11"/>
    </row>
    <row r="5175" spans="6:28">
      <c r="F5175" s="11"/>
      <c r="M5175" s="11"/>
      <c r="S5175" s="11"/>
      <c r="Z5175" s="11"/>
      <c r="AA5175" s="11"/>
      <c r="AB5175" s="11"/>
    </row>
    <row r="5176" spans="6:28">
      <c r="F5176" s="11"/>
      <c r="M5176" s="11"/>
      <c r="S5176" s="11"/>
      <c r="Z5176" s="11"/>
      <c r="AA5176" s="11"/>
      <c r="AB5176" s="11"/>
    </row>
    <row r="5177" spans="6:28">
      <c r="F5177" s="11"/>
      <c r="M5177" s="11"/>
      <c r="S5177" s="11"/>
      <c r="Z5177" s="11"/>
      <c r="AA5177" s="11"/>
      <c r="AB5177" s="11"/>
    </row>
    <row r="5178" spans="6:28">
      <c r="F5178" s="11"/>
      <c r="M5178" s="11"/>
      <c r="S5178" s="11"/>
      <c r="Z5178" s="11"/>
      <c r="AA5178" s="11"/>
      <c r="AB5178" s="11"/>
    </row>
    <row r="5179" spans="6:28">
      <c r="F5179" s="11"/>
      <c r="M5179" s="11"/>
      <c r="S5179" s="11"/>
      <c r="Z5179" s="11"/>
      <c r="AA5179" s="11"/>
      <c r="AB5179" s="11"/>
    </row>
    <row r="5180" spans="6:28">
      <c r="F5180" s="11"/>
      <c r="M5180" s="11"/>
      <c r="S5180" s="11"/>
      <c r="Z5180" s="11"/>
      <c r="AA5180" s="11"/>
      <c r="AB5180" s="11"/>
    </row>
    <row r="5181" spans="6:28">
      <c r="F5181" s="11"/>
      <c r="M5181" s="11"/>
      <c r="S5181" s="11"/>
      <c r="Z5181" s="11"/>
      <c r="AA5181" s="11"/>
      <c r="AB5181" s="11"/>
    </row>
    <row r="5182" spans="6:28">
      <c r="F5182" s="11"/>
      <c r="M5182" s="11"/>
      <c r="S5182" s="11"/>
      <c r="Z5182" s="11"/>
      <c r="AA5182" s="11"/>
      <c r="AB5182" s="11"/>
    </row>
    <row r="5183" spans="6:28">
      <c r="F5183" s="11"/>
      <c r="M5183" s="11"/>
      <c r="S5183" s="11"/>
      <c r="Z5183" s="11"/>
      <c r="AA5183" s="11"/>
      <c r="AB5183" s="11"/>
    </row>
    <row r="5184" spans="6:28">
      <c r="F5184" s="11"/>
      <c r="M5184" s="11"/>
      <c r="S5184" s="11"/>
      <c r="Z5184" s="11"/>
      <c r="AA5184" s="11"/>
      <c r="AB5184" s="11"/>
    </row>
    <row r="5185" spans="6:28">
      <c r="F5185" s="11"/>
      <c r="M5185" s="11"/>
      <c r="S5185" s="11"/>
      <c r="Z5185" s="11"/>
      <c r="AA5185" s="11"/>
      <c r="AB5185" s="11"/>
    </row>
    <row r="5186" spans="6:28">
      <c r="F5186" s="11"/>
      <c r="M5186" s="11"/>
      <c r="S5186" s="11"/>
      <c r="Z5186" s="11"/>
      <c r="AA5186" s="11"/>
      <c r="AB5186" s="11"/>
    </row>
    <row r="5187" spans="6:28">
      <c r="F5187" s="11"/>
      <c r="M5187" s="11"/>
      <c r="S5187" s="11"/>
      <c r="Z5187" s="11"/>
      <c r="AA5187" s="11"/>
      <c r="AB5187" s="11"/>
    </row>
    <row r="5188" spans="6:28">
      <c r="F5188" s="11"/>
      <c r="M5188" s="11"/>
      <c r="S5188" s="11"/>
      <c r="Z5188" s="11"/>
      <c r="AA5188" s="11"/>
      <c r="AB5188" s="11"/>
    </row>
    <row r="5189" spans="6:28">
      <c r="F5189" s="11"/>
      <c r="M5189" s="11"/>
      <c r="S5189" s="11"/>
      <c r="Z5189" s="11"/>
      <c r="AA5189" s="11"/>
      <c r="AB5189" s="11"/>
    </row>
    <row r="5190" spans="6:28">
      <c r="F5190" s="11"/>
      <c r="M5190" s="11"/>
      <c r="S5190" s="11"/>
      <c r="Z5190" s="11"/>
      <c r="AA5190" s="11"/>
      <c r="AB5190" s="11"/>
    </row>
    <row r="5191" spans="6:28">
      <c r="F5191" s="11"/>
      <c r="M5191" s="11"/>
      <c r="S5191" s="11"/>
      <c r="Z5191" s="11"/>
      <c r="AA5191" s="11"/>
      <c r="AB5191" s="11"/>
    </row>
    <row r="5192" spans="6:28">
      <c r="F5192" s="11"/>
      <c r="M5192" s="11"/>
      <c r="S5192" s="11"/>
      <c r="Z5192" s="11"/>
      <c r="AA5192" s="11"/>
      <c r="AB5192" s="11"/>
    </row>
    <row r="5193" spans="6:28">
      <c r="F5193" s="11"/>
      <c r="M5193" s="11"/>
      <c r="S5193" s="11"/>
      <c r="Z5193" s="11"/>
      <c r="AA5193" s="11"/>
      <c r="AB5193" s="11"/>
    </row>
    <row r="5194" spans="6:28">
      <c r="F5194" s="11"/>
      <c r="M5194" s="11"/>
      <c r="S5194" s="11"/>
      <c r="Z5194" s="11"/>
      <c r="AA5194" s="11"/>
      <c r="AB5194" s="11"/>
    </row>
    <row r="5195" spans="6:28">
      <c r="F5195" s="11"/>
      <c r="M5195" s="11"/>
      <c r="S5195" s="11"/>
      <c r="Z5195" s="11"/>
      <c r="AA5195" s="11"/>
      <c r="AB5195" s="11"/>
    </row>
    <row r="5196" spans="6:28">
      <c r="F5196" s="11"/>
      <c r="M5196" s="11"/>
      <c r="S5196" s="11"/>
      <c r="Z5196" s="11"/>
      <c r="AA5196" s="11"/>
      <c r="AB5196" s="11"/>
    </row>
    <row r="5197" spans="6:28">
      <c r="F5197" s="11"/>
      <c r="M5197" s="11"/>
      <c r="S5197" s="11"/>
      <c r="Z5197" s="11"/>
      <c r="AA5197" s="11"/>
      <c r="AB5197" s="11"/>
    </row>
    <row r="5198" spans="6:28">
      <c r="F5198" s="11"/>
      <c r="M5198" s="11"/>
      <c r="S5198" s="11"/>
      <c r="Z5198" s="11"/>
      <c r="AA5198" s="11"/>
      <c r="AB5198" s="11"/>
    </row>
    <row r="5199" spans="6:28">
      <c r="F5199" s="11"/>
      <c r="M5199" s="11"/>
      <c r="S5199" s="11"/>
      <c r="Z5199" s="11"/>
      <c r="AA5199" s="11"/>
      <c r="AB5199" s="11"/>
    </row>
    <row r="5200" spans="6:28">
      <c r="F5200" s="11"/>
      <c r="M5200" s="11"/>
      <c r="S5200" s="11"/>
      <c r="Z5200" s="11"/>
      <c r="AA5200" s="11"/>
      <c r="AB5200" s="11"/>
    </row>
    <row r="5201" spans="6:28">
      <c r="F5201" s="11"/>
      <c r="M5201" s="11"/>
      <c r="S5201" s="11"/>
      <c r="Z5201" s="11"/>
      <c r="AA5201" s="11"/>
      <c r="AB5201" s="11"/>
    </row>
    <row r="5202" spans="6:28">
      <c r="F5202" s="11"/>
      <c r="M5202" s="11"/>
      <c r="S5202" s="11"/>
      <c r="Z5202" s="11"/>
      <c r="AA5202" s="11"/>
      <c r="AB5202" s="11"/>
    </row>
    <row r="5203" spans="6:28">
      <c r="F5203" s="11"/>
      <c r="M5203" s="11"/>
      <c r="S5203" s="11"/>
      <c r="Z5203" s="11"/>
      <c r="AA5203" s="11"/>
      <c r="AB5203" s="11"/>
    </row>
    <row r="5204" spans="6:28">
      <c r="F5204" s="11"/>
      <c r="M5204" s="11"/>
      <c r="S5204" s="11"/>
      <c r="Z5204" s="11"/>
      <c r="AA5204" s="11"/>
      <c r="AB5204" s="11"/>
    </row>
    <row r="5205" spans="6:28">
      <c r="F5205" s="11"/>
      <c r="M5205" s="11"/>
      <c r="S5205" s="11"/>
      <c r="Z5205" s="11"/>
      <c r="AA5205" s="11"/>
      <c r="AB5205" s="11"/>
    </row>
    <row r="5206" spans="6:28">
      <c r="F5206" s="11"/>
      <c r="M5206" s="11"/>
      <c r="S5206" s="11"/>
      <c r="Z5206" s="11"/>
      <c r="AA5206" s="11"/>
      <c r="AB5206" s="11"/>
    </row>
    <row r="5207" spans="6:28">
      <c r="F5207" s="11"/>
      <c r="M5207" s="11"/>
      <c r="S5207" s="11"/>
      <c r="Z5207" s="11"/>
      <c r="AA5207" s="11"/>
      <c r="AB5207" s="11"/>
    </row>
    <row r="5208" spans="6:28">
      <c r="F5208" s="11"/>
      <c r="M5208" s="11"/>
      <c r="S5208" s="11"/>
      <c r="Z5208" s="11"/>
      <c r="AA5208" s="11"/>
      <c r="AB5208" s="11"/>
    </row>
    <row r="5209" spans="6:28">
      <c r="F5209" s="11"/>
      <c r="M5209" s="11"/>
      <c r="S5209" s="11"/>
      <c r="Z5209" s="11"/>
      <c r="AA5209" s="11"/>
      <c r="AB5209" s="11"/>
    </row>
    <row r="5210" spans="6:28">
      <c r="F5210" s="11"/>
      <c r="M5210" s="11"/>
      <c r="S5210" s="11"/>
      <c r="Z5210" s="11"/>
      <c r="AA5210" s="11"/>
      <c r="AB5210" s="11"/>
    </row>
    <row r="5211" spans="6:28">
      <c r="F5211" s="11"/>
      <c r="M5211" s="11"/>
      <c r="S5211" s="11"/>
      <c r="Z5211" s="11"/>
      <c r="AA5211" s="11"/>
      <c r="AB5211" s="11"/>
    </row>
    <row r="5212" spans="6:28">
      <c r="F5212" s="11"/>
      <c r="M5212" s="11"/>
      <c r="S5212" s="11"/>
      <c r="Z5212" s="11"/>
      <c r="AA5212" s="11"/>
      <c r="AB5212" s="11"/>
    </row>
    <row r="5213" spans="6:28">
      <c r="F5213" s="11"/>
      <c r="M5213" s="11"/>
      <c r="S5213" s="11"/>
      <c r="Z5213" s="11"/>
      <c r="AA5213" s="11"/>
      <c r="AB5213" s="11"/>
    </row>
    <row r="5214" spans="6:28">
      <c r="F5214" s="11"/>
      <c r="M5214" s="11"/>
      <c r="S5214" s="11"/>
      <c r="Z5214" s="11"/>
      <c r="AA5214" s="11"/>
      <c r="AB5214" s="11"/>
    </row>
    <row r="5215" spans="6:28">
      <c r="F5215" s="11"/>
      <c r="M5215" s="11"/>
      <c r="S5215" s="11"/>
      <c r="Z5215" s="11"/>
      <c r="AA5215" s="11"/>
      <c r="AB5215" s="11"/>
    </row>
    <row r="5216" spans="6:28">
      <c r="F5216" s="11"/>
      <c r="M5216" s="11"/>
      <c r="S5216" s="11"/>
      <c r="Z5216" s="11"/>
      <c r="AA5216" s="11"/>
      <c r="AB5216" s="11"/>
    </row>
    <row r="5217" spans="6:28">
      <c r="F5217" s="11"/>
      <c r="M5217" s="11"/>
      <c r="S5217" s="11"/>
      <c r="Z5217" s="11"/>
      <c r="AA5217" s="11"/>
      <c r="AB5217" s="11"/>
    </row>
    <row r="5218" spans="6:28">
      <c r="F5218" s="11"/>
      <c r="M5218" s="11"/>
      <c r="S5218" s="11"/>
      <c r="Z5218" s="11"/>
      <c r="AA5218" s="11"/>
      <c r="AB5218" s="11"/>
    </row>
    <row r="5219" spans="6:28">
      <c r="F5219" s="11"/>
      <c r="M5219" s="11"/>
      <c r="S5219" s="11"/>
      <c r="Z5219" s="11"/>
      <c r="AA5219" s="11"/>
      <c r="AB5219" s="11"/>
    </row>
    <row r="5220" spans="6:28">
      <c r="F5220" s="11"/>
      <c r="M5220" s="11"/>
      <c r="S5220" s="11"/>
      <c r="Z5220" s="11"/>
      <c r="AA5220" s="11"/>
      <c r="AB5220" s="11"/>
    </row>
    <row r="5221" spans="6:28">
      <c r="F5221" s="11"/>
      <c r="M5221" s="11"/>
      <c r="S5221" s="11"/>
      <c r="Z5221" s="11"/>
      <c r="AA5221" s="11"/>
      <c r="AB5221" s="11"/>
    </row>
    <row r="5222" spans="6:28">
      <c r="F5222" s="11"/>
      <c r="M5222" s="11"/>
      <c r="S5222" s="11"/>
      <c r="Z5222" s="11"/>
      <c r="AA5222" s="11"/>
      <c r="AB5222" s="11"/>
    </row>
    <row r="5223" spans="6:28">
      <c r="F5223" s="11"/>
      <c r="M5223" s="11"/>
      <c r="S5223" s="11"/>
      <c r="Z5223" s="11"/>
      <c r="AA5223" s="11"/>
      <c r="AB5223" s="11"/>
    </row>
    <row r="5224" spans="6:28">
      <c r="F5224" s="11"/>
      <c r="M5224" s="11"/>
      <c r="S5224" s="11"/>
      <c r="Z5224" s="11"/>
      <c r="AA5224" s="11"/>
      <c r="AB5224" s="11"/>
    </row>
    <row r="5225" spans="6:28">
      <c r="F5225" s="11"/>
      <c r="M5225" s="11"/>
      <c r="S5225" s="11"/>
      <c r="Z5225" s="11"/>
      <c r="AA5225" s="11"/>
      <c r="AB5225" s="11"/>
    </row>
    <row r="5226" spans="6:28">
      <c r="F5226" s="11"/>
      <c r="M5226" s="11"/>
      <c r="S5226" s="11"/>
      <c r="Z5226" s="11"/>
      <c r="AA5226" s="11"/>
      <c r="AB5226" s="11"/>
    </row>
    <row r="5227" spans="6:28">
      <c r="F5227" s="11"/>
      <c r="M5227" s="11"/>
      <c r="S5227" s="11"/>
      <c r="Z5227" s="11"/>
      <c r="AA5227" s="11"/>
      <c r="AB5227" s="11"/>
    </row>
    <row r="5228" spans="6:28">
      <c r="F5228" s="11"/>
      <c r="M5228" s="11"/>
      <c r="S5228" s="11"/>
      <c r="Z5228" s="11"/>
      <c r="AA5228" s="11"/>
      <c r="AB5228" s="11"/>
    </row>
    <row r="5229" spans="6:28">
      <c r="F5229" s="11"/>
      <c r="M5229" s="11"/>
      <c r="S5229" s="11"/>
      <c r="Z5229" s="11"/>
      <c r="AA5229" s="11"/>
      <c r="AB5229" s="11"/>
    </row>
    <row r="5230" spans="6:28">
      <c r="F5230" s="11"/>
      <c r="M5230" s="11"/>
      <c r="S5230" s="11"/>
      <c r="Z5230" s="11"/>
      <c r="AA5230" s="11"/>
      <c r="AB5230" s="11"/>
    </row>
    <row r="5231" spans="6:28">
      <c r="F5231" s="11"/>
      <c r="M5231" s="11"/>
      <c r="S5231" s="11"/>
      <c r="Z5231" s="11"/>
      <c r="AA5231" s="11"/>
      <c r="AB5231" s="11"/>
    </row>
    <row r="5232" spans="6:28">
      <c r="F5232" s="11"/>
      <c r="M5232" s="11"/>
      <c r="S5232" s="11"/>
      <c r="Z5232" s="11"/>
      <c r="AA5232" s="11"/>
      <c r="AB5232" s="11"/>
    </row>
    <row r="5233" spans="6:28">
      <c r="F5233" s="11"/>
      <c r="M5233" s="11"/>
      <c r="S5233" s="11"/>
      <c r="Z5233" s="11"/>
      <c r="AA5233" s="11"/>
      <c r="AB5233" s="11"/>
    </row>
    <row r="5234" spans="6:28">
      <c r="F5234" s="11"/>
      <c r="M5234" s="11"/>
      <c r="S5234" s="11"/>
      <c r="Z5234" s="11"/>
      <c r="AA5234" s="11"/>
      <c r="AB5234" s="11"/>
    </row>
    <row r="5235" spans="6:28">
      <c r="F5235" s="11"/>
      <c r="M5235" s="11"/>
      <c r="S5235" s="11"/>
      <c r="Z5235" s="11"/>
      <c r="AA5235" s="11"/>
      <c r="AB5235" s="11"/>
    </row>
    <row r="5236" spans="6:28">
      <c r="F5236" s="11"/>
      <c r="M5236" s="11"/>
      <c r="S5236" s="11"/>
      <c r="Z5236" s="11"/>
      <c r="AA5236" s="11"/>
      <c r="AB5236" s="11"/>
    </row>
    <row r="5237" spans="6:28">
      <c r="F5237" s="11"/>
      <c r="M5237" s="11"/>
      <c r="S5237" s="11"/>
      <c r="Z5237" s="11"/>
      <c r="AA5237" s="11"/>
      <c r="AB5237" s="11"/>
    </row>
    <row r="5238" spans="6:28">
      <c r="F5238" s="11"/>
      <c r="M5238" s="11"/>
      <c r="S5238" s="11"/>
      <c r="Z5238" s="11"/>
      <c r="AA5238" s="11"/>
      <c r="AB5238" s="11"/>
    </row>
    <row r="5239" spans="6:28">
      <c r="F5239" s="11"/>
      <c r="M5239" s="11"/>
      <c r="S5239" s="11"/>
      <c r="Z5239" s="11"/>
      <c r="AA5239" s="11"/>
      <c r="AB5239" s="11"/>
    </row>
    <row r="5240" spans="6:28">
      <c r="F5240" s="11"/>
      <c r="M5240" s="11"/>
      <c r="S5240" s="11"/>
      <c r="Z5240" s="11"/>
      <c r="AA5240" s="11"/>
      <c r="AB5240" s="11"/>
    </row>
    <row r="5241" spans="6:28">
      <c r="F5241" s="11"/>
      <c r="M5241" s="11"/>
      <c r="S5241" s="11"/>
      <c r="Z5241" s="11"/>
      <c r="AA5241" s="11"/>
      <c r="AB5241" s="11"/>
    </row>
    <row r="5242" spans="6:28">
      <c r="F5242" s="11"/>
      <c r="M5242" s="11"/>
      <c r="S5242" s="11"/>
      <c r="Z5242" s="11"/>
      <c r="AA5242" s="11"/>
      <c r="AB5242" s="11"/>
    </row>
    <row r="5243" spans="6:28">
      <c r="F5243" s="11"/>
      <c r="M5243" s="11"/>
      <c r="S5243" s="11"/>
      <c r="Z5243" s="11"/>
      <c r="AA5243" s="11"/>
      <c r="AB5243" s="11"/>
    </row>
    <row r="5244" spans="6:28">
      <c r="F5244" s="11"/>
      <c r="M5244" s="11"/>
      <c r="S5244" s="11"/>
      <c r="Z5244" s="11"/>
      <c r="AA5244" s="11"/>
      <c r="AB5244" s="11"/>
    </row>
    <row r="5245" spans="6:28">
      <c r="F5245" s="11"/>
      <c r="M5245" s="11"/>
      <c r="S5245" s="11"/>
      <c r="Z5245" s="11"/>
      <c r="AA5245" s="11"/>
      <c r="AB5245" s="11"/>
    </row>
    <row r="5246" spans="6:28">
      <c r="F5246" s="11"/>
      <c r="M5246" s="11"/>
      <c r="S5246" s="11"/>
      <c r="Z5246" s="11"/>
      <c r="AA5246" s="11"/>
      <c r="AB5246" s="11"/>
    </row>
    <row r="5247" spans="6:28">
      <c r="F5247" s="11"/>
      <c r="M5247" s="11"/>
      <c r="S5247" s="11"/>
      <c r="Z5247" s="11"/>
      <c r="AA5247" s="11"/>
      <c r="AB5247" s="11"/>
    </row>
    <row r="5248" spans="6:28">
      <c r="F5248" s="11"/>
      <c r="M5248" s="11"/>
      <c r="S5248" s="11"/>
      <c r="Z5248" s="11"/>
      <c r="AA5248" s="11"/>
      <c r="AB5248" s="11"/>
    </row>
    <row r="5249" spans="6:28">
      <c r="F5249" s="11"/>
      <c r="M5249" s="11"/>
      <c r="S5249" s="11"/>
      <c r="Z5249" s="11"/>
      <c r="AA5249" s="11"/>
      <c r="AB5249" s="11"/>
    </row>
    <row r="5250" spans="6:28">
      <c r="F5250" s="11"/>
      <c r="M5250" s="11"/>
      <c r="S5250" s="11"/>
      <c r="Z5250" s="11"/>
      <c r="AA5250" s="11"/>
      <c r="AB5250" s="11"/>
    </row>
    <row r="5251" spans="6:28">
      <c r="F5251" s="11"/>
      <c r="M5251" s="11"/>
      <c r="S5251" s="11"/>
      <c r="Z5251" s="11"/>
      <c r="AA5251" s="11"/>
      <c r="AB5251" s="11"/>
    </row>
    <row r="5252" spans="6:28">
      <c r="F5252" s="11"/>
      <c r="M5252" s="11"/>
      <c r="S5252" s="11"/>
      <c r="Z5252" s="11"/>
      <c r="AA5252" s="11"/>
      <c r="AB5252" s="11"/>
    </row>
    <row r="5253" spans="6:28">
      <c r="F5253" s="11"/>
      <c r="M5253" s="11"/>
      <c r="S5253" s="11"/>
      <c r="Z5253" s="11"/>
      <c r="AA5253" s="11"/>
      <c r="AB5253" s="11"/>
    </row>
    <row r="5254" spans="6:28">
      <c r="F5254" s="11"/>
      <c r="M5254" s="11"/>
      <c r="S5254" s="11"/>
      <c r="Z5254" s="11"/>
      <c r="AA5254" s="11"/>
      <c r="AB5254" s="11"/>
    </row>
    <row r="5255" spans="6:28">
      <c r="F5255" s="11"/>
      <c r="M5255" s="11"/>
      <c r="S5255" s="11"/>
      <c r="Z5255" s="11"/>
      <c r="AA5255" s="11"/>
      <c r="AB5255" s="11"/>
    </row>
    <row r="5256" spans="6:28">
      <c r="F5256" s="11"/>
      <c r="M5256" s="11"/>
      <c r="S5256" s="11"/>
      <c r="Z5256" s="11"/>
      <c r="AA5256" s="11"/>
      <c r="AB5256" s="11"/>
    </row>
    <row r="5257" spans="6:28">
      <c r="F5257" s="11"/>
      <c r="M5257" s="11"/>
      <c r="S5257" s="11"/>
      <c r="Z5257" s="11"/>
      <c r="AA5257" s="11"/>
      <c r="AB5257" s="11"/>
    </row>
    <row r="5258" spans="6:28">
      <c r="F5258" s="11"/>
      <c r="M5258" s="11"/>
      <c r="S5258" s="11"/>
      <c r="Z5258" s="11"/>
      <c r="AA5258" s="11"/>
      <c r="AB5258" s="11"/>
    </row>
    <row r="5259" spans="6:28">
      <c r="F5259" s="11"/>
      <c r="M5259" s="11"/>
      <c r="S5259" s="11"/>
      <c r="Z5259" s="11"/>
      <c r="AA5259" s="11"/>
      <c r="AB5259" s="11"/>
    </row>
    <row r="5260" spans="6:28">
      <c r="F5260" s="11"/>
      <c r="M5260" s="11"/>
      <c r="S5260" s="11"/>
      <c r="Z5260" s="11"/>
      <c r="AA5260" s="11"/>
      <c r="AB5260" s="11"/>
    </row>
    <row r="5261" spans="6:28">
      <c r="F5261" s="11"/>
      <c r="M5261" s="11"/>
      <c r="S5261" s="11"/>
      <c r="Z5261" s="11"/>
      <c r="AA5261" s="11"/>
      <c r="AB5261" s="11"/>
    </row>
    <row r="5262" spans="6:28">
      <c r="F5262" s="11"/>
      <c r="M5262" s="11"/>
      <c r="S5262" s="11"/>
      <c r="Z5262" s="11"/>
      <c r="AA5262" s="11"/>
      <c r="AB5262" s="11"/>
    </row>
    <row r="5263" spans="6:28">
      <c r="F5263" s="11"/>
      <c r="M5263" s="11"/>
      <c r="S5263" s="11"/>
      <c r="Z5263" s="11"/>
      <c r="AA5263" s="11"/>
      <c r="AB5263" s="11"/>
    </row>
    <row r="5264" spans="6:28">
      <c r="F5264" s="11"/>
      <c r="M5264" s="11"/>
      <c r="S5264" s="11"/>
      <c r="Z5264" s="11"/>
      <c r="AA5264" s="11"/>
      <c r="AB5264" s="11"/>
    </row>
    <row r="5265" spans="6:28">
      <c r="F5265" s="11"/>
      <c r="M5265" s="11"/>
      <c r="S5265" s="11"/>
      <c r="Z5265" s="11"/>
      <c r="AA5265" s="11"/>
      <c r="AB5265" s="11"/>
    </row>
    <row r="5266" spans="6:28">
      <c r="F5266" s="11"/>
      <c r="M5266" s="11"/>
      <c r="S5266" s="11"/>
      <c r="Z5266" s="11"/>
      <c r="AA5266" s="11"/>
      <c r="AB5266" s="11"/>
    </row>
    <row r="5267" spans="6:28">
      <c r="F5267" s="11"/>
      <c r="M5267" s="11"/>
      <c r="S5267" s="11"/>
      <c r="Z5267" s="11"/>
      <c r="AA5267" s="11"/>
      <c r="AB5267" s="11"/>
    </row>
    <row r="5268" spans="6:28">
      <c r="F5268" s="11"/>
      <c r="M5268" s="11"/>
      <c r="S5268" s="11"/>
      <c r="Z5268" s="11"/>
      <c r="AA5268" s="11"/>
      <c r="AB5268" s="11"/>
    </row>
    <row r="5269" spans="6:28">
      <c r="F5269" s="11"/>
      <c r="M5269" s="11"/>
      <c r="S5269" s="11"/>
      <c r="Z5269" s="11"/>
      <c r="AA5269" s="11"/>
      <c r="AB5269" s="11"/>
    </row>
    <row r="5270" spans="6:28">
      <c r="F5270" s="11"/>
      <c r="M5270" s="11"/>
      <c r="S5270" s="11"/>
      <c r="Z5270" s="11"/>
      <c r="AA5270" s="11"/>
      <c r="AB5270" s="11"/>
    </row>
    <row r="5271" spans="6:28">
      <c r="F5271" s="11"/>
      <c r="M5271" s="11"/>
      <c r="S5271" s="11"/>
      <c r="Z5271" s="11"/>
      <c r="AA5271" s="11"/>
      <c r="AB5271" s="11"/>
    </row>
    <row r="5272" spans="6:28">
      <c r="F5272" s="11"/>
      <c r="M5272" s="11"/>
      <c r="S5272" s="11"/>
      <c r="Z5272" s="11"/>
      <c r="AA5272" s="11"/>
      <c r="AB5272" s="11"/>
    </row>
    <row r="5273" spans="6:28">
      <c r="F5273" s="11"/>
      <c r="M5273" s="11"/>
      <c r="S5273" s="11"/>
      <c r="Z5273" s="11"/>
      <c r="AA5273" s="11"/>
      <c r="AB5273" s="11"/>
    </row>
    <row r="5274" spans="6:28">
      <c r="F5274" s="11"/>
      <c r="M5274" s="11"/>
      <c r="S5274" s="11"/>
      <c r="Z5274" s="11"/>
      <c r="AA5274" s="11"/>
      <c r="AB5274" s="11"/>
    </row>
    <row r="5275" spans="6:28">
      <c r="F5275" s="11"/>
      <c r="M5275" s="11"/>
      <c r="S5275" s="11"/>
      <c r="Z5275" s="11"/>
      <c r="AA5275" s="11"/>
      <c r="AB5275" s="11"/>
    </row>
    <row r="5276" spans="6:28">
      <c r="F5276" s="11"/>
      <c r="M5276" s="11"/>
      <c r="S5276" s="11"/>
      <c r="Z5276" s="11"/>
      <c r="AA5276" s="11"/>
      <c r="AB5276" s="11"/>
    </row>
    <row r="5277" spans="6:28">
      <c r="F5277" s="11"/>
      <c r="M5277" s="11"/>
      <c r="S5277" s="11"/>
      <c r="Z5277" s="11"/>
      <c r="AA5277" s="11"/>
      <c r="AB5277" s="11"/>
    </row>
    <row r="5278" spans="6:28">
      <c r="F5278" s="11"/>
      <c r="M5278" s="11"/>
      <c r="S5278" s="11"/>
      <c r="Z5278" s="11"/>
      <c r="AA5278" s="11"/>
      <c r="AB5278" s="11"/>
    </row>
    <row r="5279" spans="6:28">
      <c r="F5279" s="11"/>
      <c r="M5279" s="11"/>
      <c r="S5279" s="11"/>
      <c r="Z5279" s="11"/>
      <c r="AA5279" s="11"/>
      <c r="AB5279" s="11"/>
    </row>
    <row r="5280" spans="6:28">
      <c r="F5280" s="11"/>
      <c r="M5280" s="11"/>
      <c r="S5280" s="11"/>
      <c r="Z5280" s="11"/>
      <c r="AA5280" s="11"/>
      <c r="AB5280" s="11"/>
    </row>
    <row r="5281" spans="6:28">
      <c r="F5281" s="11"/>
      <c r="M5281" s="11"/>
      <c r="S5281" s="11"/>
      <c r="Z5281" s="11"/>
      <c r="AA5281" s="11"/>
      <c r="AB5281" s="11"/>
    </row>
    <row r="5282" spans="6:28">
      <c r="F5282" s="11"/>
      <c r="M5282" s="11"/>
      <c r="S5282" s="11"/>
      <c r="Z5282" s="11"/>
      <c r="AA5282" s="11"/>
      <c r="AB5282" s="11"/>
    </row>
    <row r="5283" spans="6:28">
      <c r="F5283" s="11"/>
      <c r="M5283" s="11"/>
      <c r="S5283" s="11"/>
      <c r="Z5283" s="11"/>
      <c r="AA5283" s="11"/>
      <c r="AB5283" s="11"/>
    </row>
    <row r="5284" spans="6:28">
      <c r="F5284" s="11"/>
      <c r="M5284" s="11"/>
      <c r="S5284" s="11"/>
      <c r="Z5284" s="11"/>
      <c r="AA5284" s="11"/>
      <c r="AB5284" s="11"/>
    </row>
    <row r="5285" spans="6:28">
      <c r="F5285" s="11"/>
      <c r="M5285" s="11"/>
      <c r="S5285" s="11"/>
      <c r="Z5285" s="11"/>
      <c r="AA5285" s="11"/>
      <c r="AB5285" s="11"/>
    </row>
    <row r="5286" spans="6:28">
      <c r="F5286" s="11"/>
      <c r="M5286" s="11"/>
      <c r="S5286" s="11"/>
      <c r="Z5286" s="11"/>
      <c r="AA5286" s="11"/>
      <c r="AB5286" s="11"/>
    </row>
    <row r="5287" spans="6:28">
      <c r="F5287" s="11"/>
      <c r="M5287" s="11"/>
      <c r="S5287" s="11"/>
      <c r="Z5287" s="11"/>
      <c r="AA5287" s="11"/>
      <c r="AB5287" s="11"/>
    </row>
    <row r="5288" spans="6:28">
      <c r="F5288" s="11"/>
      <c r="M5288" s="11"/>
      <c r="S5288" s="11"/>
      <c r="Z5288" s="11"/>
      <c r="AA5288" s="11"/>
      <c r="AB5288" s="11"/>
    </row>
    <row r="5289" spans="6:28">
      <c r="F5289" s="11"/>
      <c r="M5289" s="11"/>
      <c r="S5289" s="11"/>
      <c r="Z5289" s="11"/>
      <c r="AA5289" s="11"/>
      <c r="AB5289" s="11"/>
    </row>
    <row r="5290" spans="6:28">
      <c r="F5290" s="11"/>
      <c r="M5290" s="11"/>
      <c r="S5290" s="11"/>
      <c r="Z5290" s="11"/>
      <c r="AA5290" s="11"/>
      <c r="AB5290" s="11"/>
    </row>
    <row r="5291" spans="6:28">
      <c r="F5291" s="11"/>
      <c r="M5291" s="11"/>
      <c r="S5291" s="11"/>
      <c r="Z5291" s="11"/>
      <c r="AA5291" s="11"/>
      <c r="AB5291" s="11"/>
    </row>
    <row r="5292" spans="6:28">
      <c r="F5292" s="11"/>
      <c r="M5292" s="11"/>
      <c r="S5292" s="11"/>
      <c r="Z5292" s="11"/>
      <c r="AA5292" s="11"/>
      <c r="AB5292" s="11"/>
    </row>
    <row r="5293" spans="6:28">
      <c r="F5293" s="11"/>
      <c r="M5293" s="11"/>
      <c r="S5293" s="11"/>
      <c r="Z5293" s="11"/>
      <c r="AA5293" s="11"/>
      <c r="AB5293" s="11"/>
    </row>
    <row r="5294" spans="6:28">
      <c r="F5294" s="11"/>
      <c r="M5294" s="11"/>
      <c r="S5294" s="11"/>
      <c r="Z5294" s="11"/>
      <c r="AA5294" s="11"/>
      <c r="AB5294" s="11"/>
    </row>
    <row r="5295" spans="6:28">
      <c r="F5295" s="11"/>
      <c r="M5295" s="11"/>
      <c r="S5295" s="11"/>
      <c r="Z5295" s="11"/>
      <c r="AA5295" s="11"/>
      <c r="AB5295" s="11"/>
    </row>
    <row r="5296" spans="6:28">
      <c r="F5296" s="11"/>
      <c r="M5296" s="11"/>
      <c r="S5296" s="11"/>
      <c r="Z5296" s="11"/>
      <c r="AA5296" s="11"/>
      <c r="AB5296" s="11"/>
    </row>
    <row r="5297" spans="6:28">
      <c r="F5297" s="11"/>
      <c r="M5297" s="11"/>
      <c r="S5297" s="11"/>
      <c r="Z5297" s="11"/>
      <c r="AA5297" s="11"/>
      <c r="AB5297" s="11"/>
    </row>
    <row r="5298" spans="6:28">
      <c r="F5298" s="11"/>
      <c r="M5298" s="11"/>
      <c r="S5298" s="11"/>
      <c r="Z5298" s="11"/>
      <c r="AA5298" s="11"/>
      <c r="AB5298" s="11"/>
    </row>
    <row r="5299" spans="6:28">
      <c r="F5299" s="11"/>
      <c r="M5299" s="11"/>
      <c r="S5299" s="11"/>
      <c r="Z5299" s="11"/>
      <c r="AA5299" s="11"/>
      <c r="AB5299" s="11"/>
    </row>
    <row r="5300" spans="6:28">
      <c r="F5300" s="11"/>
      <c r="M5300" s="11"/>
      <c r="S5300" s="11"/>
      <c r="Z5300" s="11"/>
      <c r="AA5300" s="11"/>
      <c r="AB5300" s="11"/>
    </row>
    <row r="5301" spans="6:28">
      <c r="F5301" s="11"/>
      <c r="M5301" s="11"/>
      <c r="S5301" s="11"/>
      <c r="Z5301" s="11"/>
      <c r="AA5301" s="11"/>
      <c r="AB5301" s="11"/>
    </row>
    <row r="5302" spans="6:28">
      <c r="F5302" s="11"/>
      <c r="M5302" s="11"/>
      <c r="S5302" s="11"/>
      <c r="Z5302" s="11"/>
      <c r="AA5302" s="11"/>
      <c r="AB5302" s="11"/>
    </row>
    <row r="5303" spans="6:28">
      <c r="F5303" s="11"/>
      <c r="M5303" s="11"/>
      <c r="S5303" s="11"/>
      <c r="Z5303" s="11"/>
      <c r="AA5303" s="11"/>
      <c r="AB5303" s="11"/>
    </row>
    <row r="5304" spans="6:28">
      <c r="F5304" s="11"/>
      <c r="M5304" s="11"/>
      <c r="S5304" s="11"/>
      <c r="Z5304" s="11"/>
      <c r="AA5304" s="11"/>
      <c r="AB5304" s="11"/>
    </row>
    <row r="5305" spans="6:28">
      <c r="F5305" s="11"/>
      <c r="M5305" s="11"/>
      <c r="S5305" s="11"/>
      <c r="Z5305" s="11"/>
      <c r="AA5305" s="11"/>
      <c r="AB5305" s="11"/>
    </row>
    <row r="5306" spans="6:28">
      <c r="F5306" s="11"/>
      <c r="M5306" s="11"/>
      <c r="S5306" s="11"/>
      <c r="Z5306" s="11"/>
      <c r="AA5306" s="11"/>
      <c r="AB5306" s="11"/>
    </row>
    <row r="5307" spans="6:28">
      <c r="F5307" s="11"/>
      <c r="M5307" s="11"/>
      <c r="S5307" s="11"/>
      <c r="Z5307" s="11"/>
      <c r="AA5307" s="11"/>
      <c r="AB5307" s="11"/>
    </row>
    <row r="5308" spans="6:28">
      <c r="F5308" s="11"/>
      <c r="M5308" s="11"/>
      <c r="S5308" s="11"/>
      <c r="Z5308" s="11"/>
      <c r="AA5308" s="11"/>
      <c r="AB5308" s="11"/>
    </row>
    <row r="5309" spans="6:28">
      <c r="F5309" s="11"/>
      <c r="M5309" s="11"/>
      <c r="S5309" s="11"/>
      <c r="Z5309" s="11"/>
      <c r="AA5309" s="11"/>
      <c r="AB5309" s="11"/>
    </row>
    <row r="5310" spans="6:28">
      <c r="F5310" s="11"/>
      <c r="M5310" s="11"/>
      <c r="S5310" s="11"/>
      <c r="Z5310" s="11"/>
      <c r="AA5310" s="11"/>
      <c r="AB5310" s="11"/>
    </row>
    <row r="5311" spans="6:28">
      <c r="F5311" s="11"/>
      <c r="M5311" s="11"/>
      <c r="S5311" s="11"/>
      <c r="Z5311" s="11"/>
      <c r="AA5311" s="11"/>
      <c r="AB5311" s="11"/>
    </row>
    <row r="5312" spans="6:28">
      <c r="F5312" s="11"/>
      <c r="M5312" s="11"/>
      <c r="S5312" s="11"/>
      <c r="Z5312" s="11"/>
      <c r="AA5312" s="11"/>
      <c r="AB5312" s="11"/>
    </row>
    <row r="5313" spans="6:28">
      <c r="F5313" s="11"/>
      <c r="M5313" s="11"/>
      <c r="S5313" s="11"/>
      <c r="Z5313" s="11"/>
      <c r="AA5313" s="11"/>
      <c r="AB5313" s="11"/>
    </row>
    <row r="5314" spans="6:28">
      <c r="F5314" s="11"/>
      <c r="M5314" s="11"/>
      <c r="S5314" s="11"/>
      <c r="Z5314" s="11"/>
      <c r="AA5314" s="11"/>
      <c r="AB5314" s="11"/>
    </row>
    <row r="5315" spans="6:28">
      <c r="F5315" s="11"/>
      <c r="M5315" s="11"/>
      <c r="S5315" s="11"/>
      <c r="Z5315" s="11"/>
      <c r="AA5315" s="11"/>
      <c r="AB5315" s="11"/>
    </row>
    <row r="5316" spans="6:28">
      <c r="F5316" s="11"/>
      <c r="M5316" s="11"/>
      <c r="S5316" s="11"/>
      <c r="Z5316" s="11"/>
      <c r="AA5316" s="11"/>
      <c r="AB5316" s="11"/>
    </row>
    <row r="5317" spans="6:28">
      <c r="F5317" s="11"/>
      <c r="M5317" s="11"/>
      <c r="S5317" s="11"/>
      <c r="Z5317" s="11"/>
      <c r="AA5317" s="11"/>
      <c r="AB5317" s="11"/>
    </row>
    <row r="5318" spans="6:28">
      <c r="F5318" s="11"/>
      <c r="M5318" s="11"/>
      <c r="S5318" s="11"/>
      <c r="Z5318" s="11"/>
      <c r="AA5318" s="11"/>
      <c r="AB5318" s="11"/>
    </row>
    <row r="5319" spans="6:28">
      <c r="F5319" s="11"/>
      <c r="M5319" s="11"/>
      <c r="S5319" s="11"/>
      <c r="Z5319" s="11"/>
      <c r="AA5319" s="11"/>
      <c r="AB5319" s="11"/>
    </row>
    <row r="5320" spans="6:28">
      <c r="F5320" s="11"/>
      <c r="M5320" s="11"/>
      <c r="S5320" s="11"/>
      <c r="Z5320" s="11"/>
      <c r="AA5320" s="11"/>
      <c r="AB5320" s="11"/>
    </row>
    <row r="5321" spans="6:28">
      <c r="F5321" s="11"/>
      <c r="M5321" s="11"/>
      <c r="S5321" s="11"/>
      <c r="Z5321" s="11"/>
      <c r="AA5321" s="11"/>
      <c r="AB5321" s="11"/>
    </row>
    <row r="5322" spans="6:28">
      <c r="F5322" s="11"/>
      <c r="M5322" s="11"/>
      <c r="S5322" s="11"/>
      <c r="Z5322" s="11"/>
      <c r="AA5322" s="11"/>
      <c r="AB5322" s="11"/>
    </row>
    <row r="5323" spans="6:28">
      <c r="F5323" s="11"/>
      <c r="M5323" s="11"/>
      <c r="S5323" s="11"/>
      <c r="Z5323" s="11"/>
      <c r="AA5323" s="11"/>
      <c r="AB5323" s="11"/>
    </row>
    <row r="5324" spans="6:28">
      <c r="F5324" s="11"/>
      <c r="M5324" s="11"/>
      <c r="S5324" s="11"/>
      <c r="Z5324" s="11"/>
      <c r="AA5324" s="11"/>
      <c r="AB5324" s="11"/>
    </row>
    <row r="5325" spans="6:28">
      <c r="F5325" s="11"/>
      <c r="M5325" s="11"/>
      <c r="S5325" s="11"/>
      <c r="Z5325" s="11"/>
      <c r="AA5325" s="11"/>
      <c r="AB5325" s="11"/>
    </row>
    <row r="5326" spans="6:28">
      <c r="F5326" s="11"/>
      <c r="M5326" s="11"/>
      <c r="S5326" s="11"/>
      <c r="Z5326" s="11"/>
      <c r="AA5326" s="11"/>
      <c r="AB5326" s="11"/>
    </row>
    <row r="5327" spans="6:28">
      <c r="F5327" s="11"/>
      <c r="M5327" s="11"/>
      <c r="S5327" s="11"/>
      <c r="Z5327" s="11"/>
      <c r="AA5327" s="11"/>
      <c r="AB5327" s="11"/>
    </row>
    <row r="5328" spans="6:28">
      <c r="F5328" s="11"/>
      <c r="M5328" s="11"/>
      <c r="S5328" s="11"/>
      <c r="Z5328" s="11"/>
      <c r="AA5328" s="11"/>
      <c r="AB5328" s="11"/>
    </row>
    <row r="5329" spans="6:28">
      <c r="F5329" s="11"/>
      <c r="M5329" s="11"/>
      <c r="S5329" s="11"/>
      <c r="Z5329" s="11"/>
      <c r="AA5329" s="11"/>
      <c r="AB5329" s="11"/>
    </row>
    <row r="5330" spans="6:28">
      <c r="F5330" s="11"/>
      <c r="M5330" s="11"/>
      <c r="S5330" s="11"/>
      <c r="Z5330" s="11"/>
      <c r="AA5330" s="11"/>
      <c r="AB5330" s="11"/>
    </row>
    <row r="5331" spans="6:28">
      <c r="F5331" s="11"/>
      <c r="M5331" s="11"/>
      <c r="S5331" s="11"/>
      <c r="Z5331" s="11"/>
      <c r="AA5331" s="11"/>
      <c r="AB5331" s="11"/>
    </row>
    <row r="5332" spans="6:28">
      <c r="F5332" s="11"/>
      <c r="M5332" s="11"/>
      <c r="S5332" s="11"/>
      <c r="Z5332" s="11"/>
      <c r="AA5332" s="11"/>
      <c r="AB5332" s="11"/>
    </row>
    <row r="5333" spans="6:28">
      <c r="F5333" s="11"/>
      <c r="M5333" s="11"/>
      <c r="S5333" s="11"/>
      <c r="Z5333" s="11"/>
      <c r="AA5333" s="11"/>
      <c r="AB5333" s="11"/>
    </row>
    <row r="5334" spans="6:28">
      <c r="F5334" s="11"/>
      <c r="M5334" s="11"/>
      <c r="S5334" s="11"/>
      <c r="Z5334" s="11"/>
      <c r="AA5334" s="11"/>
      <c r="AB5334" s="11"/>
    </row>
    <row r="5335" spans="6:28">
      <c r="F5335" s="11"/>
      <c r="M5335" s="11"/>
      <c r="S5335" s="11"/>
      <c r="Z5335" s="11"/>
      <c r="AA5335" s="11"/>
      <c r="AB5335" s="11"/>
    </row>
    <row r="5336" spans="6:28">
      <c r="F5336" s="11"/>
      <c r="M5336" s="11"/>
      <c r="S5336" s="11"/>
      <c r="Z5336" s="11"/>
      <c r="AA5336" s="11"/>
      <c r="AB5336" s="11"/>
    </row>
    <row r="5337" spans="6:28">
      <c r="F5337" s="11"/>
      <c r="M5337" s="11"/>
      <c r="S5337" s="11"/>
      <c r="Z5337" s="11"/>
      <c r="AA5337" s="11"/>
      <c r="AB5337" s="11"/>
    </row>
    <row r="5338" spans="6:28">
      <c r="F5338" s="11"/>
      <c r="M5338" s="11"/>
      <c r="S5338" s="11"/>
      <c r="Z5338" s="11"/>
      <c r="AA5338" s="11"/>
      <c r="AB5338" s="11"/>
    </row>
    <row r="5339" spans="6:28">
      <c r="F5339" s="11"/>
      <c r="M5339" s="11"/>
      <c r="S5339" s="11"/>
      <c r="Z5339" s="11"/>
      <c r="AA5339" s="11"/>
      <c r="AB5339" s="11"/>
    </row>
    <row r="5340" spans="6:28">
      <c r="F5340" s="11"/>
      <c r="M5340" s="11"/>
      <c r="S5340" s="11"/>
      <c r="Z5340" s="11"/>
      <c r="AA5340" s="11"/>
      <c r="AB5340" s="11"/>
    </row>
    <row r="5341" spans="6:28">
      <c r="F5341" s="11"/>
      <c r="M5341" s="11"/>
      <c r="S5341" s="11"/>
      <c r="Z5341" s="11"/>
      <c r="AA5341" s="11"/>
      <c r="AB5341" s="11"/>
    </row>
    <row r="5342" spans="6:28">
      <c r="F5342" s="11"/>
      <c r="M5342" s="11"/>
      <c r="S5342" s="11"/>
      <c r="Z5342" s="11"/>
      <c r="AA5342" s="11"/>
      <c r="AB5342" s="11"/>
    </row>
    <row r="5343" spans="6:28">
      <c r="F5343" s="11"/>
      <c r="M5343" s="11"/>
      <c r="S5343" s="11"/>
      <c r="Z5343" s="11"/>
      <c r="AA5343" s="11"/>
      <c r="AB5343" s="11"/>
    </row>
    <row r="5344" spans="6:28">
      <c r="F5344" s="11"/>
      <c r="M5344" s="11"/>
      <c r="S5344" s="11"/>
      <c r="Z5344" s="11"/>
      <c r="AA5344" s="11"/>
      <c r="AB5344" s="11"/>
    </row>
    <row r="5345" spans="6:28">
      <c r="F5345" s="11"/>
      <c r="M5345" s="11"/>
      <c r="S5345" s="11"/>
      <c r="Z5345" s="11"/>
      <c r="AA5345" s="11"/>
      <c r="AB5345" s="11"/>
    </row>
    <row r="5346" spans="6:28">
      <c r="F5346" s="11"/>
      <c r="M5346" s="11"/>
      <c r="S5346" s="11"/>
      <c r="Z5346" s="11"/>
      <c r="AA5346" s="11"/>
      <c r="AB5346" s="11"/>
    </row>
    <row r="5347" spans="6:28">
      <c r="F5347" s="11"/>
      <c r="M5347" s="11"/>
      <c r="S5347" s="11"/>
      <c r="Z5347" s="11"/>
      <c r="AA5347" s="11"/>
      <c r="AB5347" s="11"/>
    </row>
    <row r="5348" spans="6:28">
      <c r="F5348" s="11"/>
      <c r="M5348" s="11"/>
      <c r="S5348" s="11"/>
      <c r="Z5348" s="11"/>
      <c r="AA5348" s="11"/>
      <c r="AB5348" s="11"/>
    </row>
    <row r="5349" spans="6:28">
      <c r="F5349" s="11"/>
      <c r="M5349" s="11"/>
      <c r="S5349" s="11"/>
      <c r="Z5349" s="11"/>
      <c r="AA5349" s="11"/>
      <c r="AB5349" s="11"/>
    </row>
    <row r="5350" spans="6:28">
      <c r="F5350" s="11"/>
      <c r="M5350" s="11"/>
      <c r="S5350" s="11"/>
      <c r="Z5350" s="11"/>
      <c r="AA5350" s="11"/>
      <c r="AB5350" s="11"/>
    </row>
    <row r="5351" spans="6:28">
      <c r="F5351" s="11"/>
      <c r="M5351" s="11"/>
      <c r="S5351" s="11"/>
      <c r="Z5351" s="11"/>
      <c r="AA5351" s="11"/>
      <c r="AB5351" s="11"/>
    </row>
    <row r="5352" spans="6:28">
      <c r="F5352" s="11"/>
      <c r="M5352" s="11"/>
      <c r="S5352" s="11"/>
      <c r="Z5352" s="11"/>
      <c r="AA5352" s="11"/>
      <c r="AB5352" s="11"/>
    </row>
    <row r="5353" spans="6:28">
      <c r="F5353" s="11"/>
      <c r="M5353" s="11"/>
      <c r="S5353" s="11"/>
      <c r="Z5353" s="11"/>
      <c r="AA5353" s="11"/>
      <c r="AB5353" s="11"/>
    </row>
    <row r="5354" spans="6:28">
      <c r="F5354" s="11"/>
      <c r="M5354" s="11"/>
      <c r="S5354" s="11"/>
      <c r="Z5354" s="11"/>
      <c r="AA5354" s="11"/>
      <c r="AB5354" s="11"/>
    </row>
    <row r="5355" spans="6:28">
      <c r="F5355" s="11"/>
      <c r="M5355" s="11"/>
      <c r="S5355" s="11"/>
      <c r="Z5355" s="11"/>
      <c r="AA5355" s="11"/>
      <c r="AB5355" s="11"/>
    </row>
    <row r="5356" spans="6:28">
      <c r="F5356" s="11"/>
      <c r="M5356" s="11"/>
      <c r="S5356" s="11"/>
      <c r="Z5356" s="11"/>
      <c r="AA5356" s="11"/>
      <c r="AB5356" s="11"/>
    </row>
    <row r="5357" spans="6:28">
      <c r="F5357" s="11"/>
      <c r="M5357" s="11"/>
      <c r="S5357" s="11"/>
      <c r="Z5357" s="11"/>
      <c r="AA5357" s="11"/>
      <c r="AB5357" s="11"/>
    </row>
    <row r="5358" spans="6:28">
      <c r="F5358" s="11"/>
      <c r="M5358" s="11"/>
      <c r="S5358" s="11"/>
      <c r="Z5358" s="11"/>
      <c r="AA5358" s="11"/>
      <c r="AB5358" s="11"/>
    </row>
    <row r="5359" spans="6:28">
      <c r="F5359" s="11"/>
      <c r="M5359" s="11"/>
      <c r="S5359" s="11"/>
      <c r="Z5359" s="11"/>
      <c r="AA5359" s="11"/>
      <c r="AB5359" s="11"/>
    </row>
    <row r="5360" spans="6:28">
      <c r="F5360" s="11"/>
      <c r="M5360" s="11"/>
      <c r="S5360" s="11"/>
      <c r="Z5360" s="11"/>
      <c r="AA5360" s="11"/>
      <c r="AB5360" s="11"/>
    </row>
    <row r="5361" spans="6:28">
      <c r="F5361" s="11"/>
      <c r="M5361" s="11"/>
      <c r="S5361" s="11"/>
      <c r="Z5361" s="11"/>
      <c r="AA5361" s="11"/>
      <c r="AB5361" s="11"/>
    </row>
    <row r="5362" spans="6:28">
      <c r="F5362" s="11"/>
      <c r="M5362" s="11"/>
      <c r="S5362" s="11"/>
      <c r="Z5362" s="11"/>
      <c r="AA5362" s="11"/>
      <c r="AB5362" s="11"/>
    </row>
    <row r="5363" spans="6:28">
      <c r="F5363" s="11"/>
      <c r="M5363" s="11"/>
      <c r="S5363" s="11"/>
      <c r="Z5363" s="11"/>
      <c r="AA5363" s="11"/>
      <c r="AB5363" s="11"/>
    </row>
    <row r="5364" spans="6:28">
      <c r="F5364" s="11"/>
      <c r="M5364" s="11"/>
      <c r="S5364" s="11"/>
      <c r="Z5364" s="11"/>
      <c r="AA5364" s="11"/>
      <c r="AB5364" s="11"/>
    </row>
    <row r="5365" spans="6:28">
      <c r="F5365" s="11"/>
      <c r="M5365" s="11"/>
      <c r="S5365" s="11"/>
      <c r="Z5365" s="11"/>
      <c r="AA5365" s="11"/>
      <c r="AB5365" s="11"/>
    </row>
    <row r="5366" spans="6:28">
      <c r="F5366" s="11"/>
      <c r="M5366" s="11"/>
      <c r="S5366" s="11"/>
      <c r="Z5366" s="11"/>
      <c r="AA5366" s="11"/>
      <c r="AB5366" s="11"/>
    </row>
    <row r="5367" spans="6:28">
      <c r="F5367" s="11"/>
      <c r="M5367" s="11"/>
      <c r="S5367" s="11"/>
      <c r="Z5367" s="11"/>
      <c r="AA5367" s="11"/>
      <c r="AB5367" s="11"/>
    </row>
    <row r="5368" spans="6:28">
      <c r="F5368" s="11"/>
      <c r="M5368" s="11"/>
      <c r="S5368" s="11"/>
      <c r="Z5368" s="11"/>
      <c r="AA5368" s="11"/>
      <c r="AB5368" s="11"/>
    </row>
    <row r="5369" spans="6:28">
      <c r="F5369" s="11"/>
      <c r="M5369" s="11"/>
      <c r="S5369" s="11"/>
      <c r="Z5369" s="11"/>
      <c r="AA5369" s="11"/>
      <c r="AB5369" s="11"/>
    </row>
    <row r="5370" spans="6:28">
      <c r="F5370" s="11"/>
      <c r="M5370" s="11"/>
      <c r="S5370" s="11"/>
      <c r="Z5370" s="11"/>
      <c r="AA5370" s="11"/>
      <c r="AB5370" s="11"/>
    </row>
    <row r="5371" spans="6:28">
      <c r="F5371" s="11"/>
      <c r="M5371" s="11"/>
      <c r="S5371" s="11"/>
      <c r="Z5371" s="11"/>
      <c r="AA5371" s="11"/>
      <c r="AB5371" s="11"/>
    </row>
    <row r="5372" spans="6:28">
      <c r="F5372" s="11"/>
      <c r="M5372" s="11"/>
      <c r="S5372" s="11"/>
      <c r="Z5372" s="11"/>
      <c r="AA5372" s="11"/>
      <c r="AB5372" s="11"/>
    </row>
    <row r="5373" spans="6:28">
      <c r="F5373" s="11"/>
      <c r="M5373" s="11"/>
      <c r="S5373" s="11"/>
      <c r="Z5373" s="11"/>
      <c r="AA5373" s="11"/>
      <c r="AB5373" s="11"/>
    </row>
    <row r="5374" spans="6:28">
      <c r="F5374" s="11"/>
      <c r="M5374" s="11"/>
      <c r="S5374" s="11"/>
      <c r="Z5374" s="11"/>
      <c r="AA5374" s="11"/>
      <c r="AB5374" s="11"/>
    </row>
    <row r="5375" spans="6:28">
      <c r="F5375" s="11"/>
      <c r="M5375" s="11"/>
      <c r="S5375" s="11"/>
      <c r="Z5375" s="11"/>
      <c r="AA5375" s="11"/>
      <c r="AB5375" s="11"/>
    </row>
    <row r="5376" spans="6:28">
      <c r="F5376" s="11"/>
      <c r="M5376" s="11"/>
      <c r="S5376" s="11"/>
      <c r="Z5376" s="11"/>
      <c r="AA5376" s="11"/>
      <c r="AB5376" s="11"/>
    </row>
    <row r="5377" spans="6:28">
      <c r="F5377" s="11"/>
      <c r="M5377" s="11"/>
      <c r="S5377" s="11"/>
      <c r="Z5377" s="11"/>
      <c r="AA5377" s="11"/>
      <c r="AB5377" s="11"/>
    </row>
    <row r="5378" spans="6:28">
      <c r="F5378" s="11"/>
      <c r="M5378" s="11"/>
      <c r="S5378" s="11"/>
      <c r="Z5378" s="11"/>
      <c r="AA5378" s="11"/>
      <c r="AB5378" s="11"/>
    </row>
    <row r="5379" spans="6:28">
      <c r="F5379" s="11"/>
      <c r="M5379" s="11"/>
      <c r="S5379" s="11"/>
      <c r="Z5379" s="11"/>
      <c r="AA5379" s="11"/>
      <c r="AB5379" s="11"/>
    </row>
    <row r="5380" spans="6:28">
      <c r="F5380" s="11"/>
      <c r="M5380" s="11"/>
      <c r="S5380" s="11"/>
      <c r="Z5380" s="11"/>
      <c r="AA5380" s="11"/>
      <c r="AB5380" s="11"/>
    </row>
    <row r="5381" spans="6:28">
      <c r="F5381" s="11"/>
      <c r="M5381" s="11"/>
      <c r="S5381" s="11"/>
      <c r="Z5381" s="11"/>
      <c r="AA5381" s="11"/>
      <c r="AB5381" s="11"/>
    </row>
    <row r="5382" spans="6:28">
      <c r="F5382" s="11"/>
      <c r="M5382" s="11"/>
      <c r="S5382" s="11"/>
      <c r="Z5382" s="11"/>
      <c r="AA5382" s="11"/>
      <c r="AB5382" s="11"/>
    </row>
    <row r="5383" spans="6:28">
      <c r="F5383" s="11"/>
      <c r="M5383" s="11"/>
      <c r="S5383" s="11"/>
      <c r="Z5383" s="11"/>
      <c r="AA5383" s="11"/>
      <c r="AB5383" s="11"/>
    </row>
    <row r="5384" spans="6:28">
      <c r="F5384" s="11"/>
      <c r="M5384" s="11"/>
      <c r="S5384" s="11"/>
      <c r="Z5384" s="11"/>
      <c r="AA5384" s="11"/>
      <c r="AB5384" s="11"/>
    </row>
    <row r="5385" spans="6:28">
      <c r="F5385" s="11"/>
      <c r="M5385" s="11"/>
      <c r="S5385" s="11"/>
      <c r="Z5385" s="11"/>
      <c r="AA5385" s="11"/>
      <c r="AB5385" s="11"/>
    </row>
    <row r="5386" spans="6:28">
      <c r="F5386" s="11"/>
      <c r="M5386" s="11"/>
      <c r="S5386" s="11"/>
      <c r="Z5386" s="11"/>
      <c r="AA5386" s="11"/>
      <c r="AB5386" s="11"/>
    </row>
    <row r="5387" spans="6:28">
      <c r="F5387" s="11"/>
      <c r="M5387" s="11"/>
      <c r="S5387" s="11"/>
      <c r="Z5387" s="11"/>
      <c r="AA5387" s="11"/>
      <c r="AB5387" s="11"/>
    </row>
    <row r="5388" spans="6:28">
      <c r="F5388" s="11"/>
      <c r="M5388" s="11"/>
      <c r="S5388" s="11"/>
      <c r="Z5388" s="11"/>
      <c r="AA5388" s="11"/>
      <c r="AB5388" s="11"/>
    </row>
    <row r="5389" spans="6:28">
      <c r="F5389" s="11"/>
      <c r="M5389" s="11"/>
      <c r="S5389" s="11"/>
      <c r="Z5389" s="11"/>
      <c r="AA5389" s="11"/>
      <c r="AB5389" s="11"/>
    </row>
    <row r="5390" spans="6:28">
      <c r="F5390" s="11"/>
      <c r="M5390" s="11"/>
      <c r="S5390" s="11"/>
      <c r="Z5390" s="11"/>
      <c r="AA5390" s="11"/>
      <c r="AB5390" s="11"/>
    </row>
    <row r="5391" spans="6:28">
      <c r="F5391" s="11"/>
      <c r="M5391" s="11"/>
      <c r="S5391" s="11"/>
      <c r="Z5391" s="11"/>
      <c r="AA5391" s="11"/>
      <c r="AB5391" s="11"/>
    </row>
    <row r="5392" spans="6:28">
      <c r="F5392" s="11"/>
      <c r="M5392" s="11"/>
      <c r="S5392" s="11"/>
      <c r="Z5392" s="11"/>
      <c r="AA5392" s="11"/>
      <c r="AB5392" s="11"/>
    </row>
    <row r="5393" spans="6:28">
      <c r="F5393" s="11"/>
      <c r="M5393" s="11"/>
      <c r="S5393" s="11"/>
      <c r="Z5393" s="11"/>
      <c r="AA5393" s="11"/>
      <c r="AB5393" s="11"/>
    </row>
    <row r="5394" spans="6:28">
      <c r="F5394" s="11"/>
      <c r="M5394" s="11"/>
      <c r="S5394" s="11"/>
      <c r="Z5394" s="11"/>
      <c r="AA5394" s="11"/>
      <c r="AB5394" s="11"/>
    </row>
    <row r="5395" spans="6:28">
      <c r="F5395" s="11"/>
      <c r="M5395" s="11"/>
      <c r="S5395" s="11"/>
      <c r="Z5395" s="11"/>
      <c r="AA5395" s="11"/>
      <c r="AB5395" s="11"/>
    </row>
    <row r="5396" spans="6:28">
      <c r="F5396" s="11"/>
      <c r="M5396" s="11"/>
      <c r="S5396" s="11"/>
      <c r="Z5396" s="11"/>
      <c r="AA5396" s="11"/>
      <c r="AB5396" s="11"/>
    </row>
    <row r="5397" spans="6:28">
      <c r="F5397" s="11"/>
      <c r="M5397" s="11"/>
      <c r="S5397" s="11"/>
      <c r="Z5397" s="11"/>
      <c r="AA5397" s="11"/>
      <c r="AB5397" s="11"/>
    </row>
    <row r="5398" spans="6:28">
      <c r="F5398" s="11"/>
      <c r="M5398" s="11"/>
      <c r="S5398" s="11"/>
      <c r="Z5398" s="11"/>
      <c r="AA5398" s="11"/>
      <c r="AB5398" s="11"/>
    </row>
    <row r="5399" spans="6:28">
      <c r="F5399" s="11"/>
      <c r="M5399" s="11"/>
      <c r="S5399" s="11"/>
      <c r="Z5399" s="11"/>
      <c r="AA5399" s="11"/>
      <c r="AB5399" s="11"/>
    </row>
    <row r="5400" spans="6:28">
      <c r="F5400" s="11"/>
      <c r="M5400" s="11"/>
      <c r="S5400" s="11"/>
      <c r="Z5400" s="11"/>
      <c r="AA5400" s="11"/>
      <c r="AB5400" s="11"/>
    </row>
    <row r="5401" spans="6:28">
      <c r="F5401" s="11"/>
      <c r="M5401" s="11"/>
      <c r="S5401" s="11"/>
      <c r="Z5401" s="11"/>
      <c r="AA5401" s="11"/>
      <c r="AB5401" s="11"/>
    </row>
    <row r="5402" spans="6:28">
      <c r="F5402" s="11"/>
      <c r="M5402" s="11"/>
      <c r="S5402" s="11"/>
      <c r="Z5402" s="11"/>
      <c r="AA5402" s="11"/>
      <c r="AB5402" s="11"/>
    </row>
    <row r="5403" spans="6:28">
      <c r="F5403" s="11"/>
      <c r="M5403" s="11"/>
      <c r="S5403" s="11"/>
      <c r="Z5403" s="11"/>
      <c r="AA5403" s="11"/>
      <c r="AB5403" s="11"/>
    </row>
    <row r="5404" spans="6:28">
      <c r="F5404" s="11"/>
      <c r="M5404" s="11"/>
      <c r="S5404" s="11"/>
      <c r="Z5404" s="11"/>
      <c r="AA5404" s="11"/>
      <c r="AB5404" s="11"/>
    </row>
    <row r="5405" spans="6:28">
      <c r="F5405" s="11"/>
      <c r="M5405" s="11"/>
      <c r="S5405" s="11"/>
      <c r="Z5405" s="11"/>
      <c r="AA5405" s="11"/>
      <c r="AB5405" s="11"/>
    </row>
    <row r="5406" spans="6:28">
      <c r="F5406" s="11"/>
      <c r="M5406" s="11"/>
      <c r="S5406" s="11"/>
      <c r="Z5406" s="11"/>
      <c r="AA5406" s="11"/>
      <c r="AB5406" s="11"/>
    </row>
    <row r="5407" spans="6:28">
      <c r="F5407" s="11"/>
      <c r="M5407" s="11"/>
      <c r="S5407" s="11"/>
      <c r="Z5407" s="11"/>
      <c r="AA5407" s="11"/>
      <c r="AB5407" s="11"/>
    </row>
    <row r="5408" spans="6:28">
      <c r="F5408" s="11"/>
      <c r="M5408" s="11"/>
      <c r="S5408" s="11"/>
      <c r="Z5408" s="11"/>
      <c r="AA5408" s="11"/>
      <c r="AB5408" s="11"/>
    </row>
    <row r="5409" spans="6:28">
      <c r="F5409" s="11"/>
      <c r="M5409" s="11"/>
      <c r="S5409" s="11"/>
      <c r="Z5409" s="11"/>
      <c r="AA5409" s="11"/>
      <c r="AB5409" s="11"/>
    </row>
    <row r="5410" spans="6:28">
      <c r="F5410" s="11"/>
      <c r="M5410" s="11"/>
      <c r="S5410" s="11"/>
      <c r="Z5410" s="11"/>
      <c r="AA5410" s="11"/>
      <c r="AB5410" s="11"/>
    </row>
    <row r="5411" spans="6:28">
      <c r="F5411" s="11"/>
      <c r="M5411" s="11"/>
      <c r="S5411" s="11"/>
      <c r="Z5411" s="11"/>
      <c r="AA5411" s="11"/>
      <c r="AB5411" s="11"/>
    </row>
    <row r="5412" spans="6:28">
      <c r="F5412" s="11"/>
      <c r="M5412" s="11"/>
      <c r="S5412" s="11"/>
      <c r="Z5412" s="11"/>
      <c r="AA5412" s="11"/>
      <c r="AB5412" s="11"/>
    </row>
    <row r="5413" spans="6:28">
      <c r="F5413" s="11"/>
      <c r="M5413" s="11"/>
      <c r="S5413" s="11"/>
      <c r="Z5413" s="11"/>
      <c r="AA5413" s="11"/>
      <c r="AB5413" s="11"/>
    </row>
    <row r="5414" spans="6:28">
      <c r="F5414" s="11"/>
      <c r="M5414" s="11"/>
      <c r="S5414" s="11"/>
      <c r="Z5414" s="11"/>
      <c r="AA5414" s="11"/>
      <c r="AB5414" s="11"/>
    </row>
    <row r="5415" spans="6:28">
      <c r="F5415" s="11"/>
      <c r="M5415" s="11"/>
      <c r="S5415" s="11"/>
      <c r="Z5415" s="11"/>
      <c r="AA5415" s="11"/>
      <c r="AB5415" s="11"/>
    </row>
    <row r="5416" spans="6:28">
      <c r="F5416" s="11"/>
      <c r="M5416" s="11"/>
      <c r="S5416" s="11"/>
      <c r="Z5416" s="11"/>
      <c r="AA5416" s="11"/>
      <c r="AB5416" s="11"/>
    </row>
    <row r="5417" spans="6:28">
      <c r="F5417" s="11"/>
      <c r="M5417" s="11"/>
      <c r="S5417" s="11"/>
      <c r="Z5417" s="11"/>
      <c r="AA5417" s="11"/>
      <c r="AB5417" s="11"/>
    </row>
    <row r="5418" spans="6:28">
      <c r="F5418" s="11"/>
      <c r="M5418" s="11"/>
      <c r="S5418" s="11"/>
      <c r="Z5418" s="11"/>
      <c r="AA5418" s="11"/>
      <c r="AB5418" s="11"/>
    </row>
    <row r="5419" spans="6:28">
      <c r="F5419" s="11"/>
      <c r="M5419" s="11"/>
      <c r="S5419" s="11"/>
      <c r="Z5419" s="11"/>
      <c r="AA5419" s="11"/>
      <c r="AB5419" s="11"/>
    </row>
    <row r="5420" spans="6:28">
      <c r="F5420" s="11"/>
      <c r="M5420" s="11"/>
      <c r="S5420" s="11"/>
      <c r="Z5420" s="11"/>
      <c r="AA5420" s="11"/>
      <c r="AB5420" s="11"/>
    </row>
    <row r="5421" spans="6:28">
      <c r="F5421" s="11"/>
      <c r="M5421" s="11"/>
      <c r="S5421" s="11"/>
      <c r="Z5421" s="11"/>
      <c r="AA5421" s="11"/>
      <c r="AB5421" s="11"/>
    </row>
    <row r="5422" spans="6:28">
      <c r="F5422" s="11"/>
      <c r="M5422" s="11"/>
      <c r="S5422" s="11"/>
      <c r="Z5422" s="11"/>
      <c r="AA5422" s="11"/>
      <c r="AB5422" s="11"/>
    </row>
    <row r="5423" spans="6:28">
      <c r="F5423" s="11"/>
      <c r="M5423" s="11"/>
      <c r="S5423" s="11"/>
      <c r="Z5423" s="11"/>
      <c r="AA5423" s="11"/>
      <c r="AB5423" s="11"/>
    </row>
    <row r="5424" spans="6:28">
      <c r="F5424" s="11"/>
      <c r="M5424" s="11"/>
      <c r="S5424" s="11"/>
      <c r="Z5424" s="11"/>
      <c r="AA5424" s="11"/>
      <c r="AB5424" s="11"/>
    </row>
    <row r="5425" spans="6:28">
      <c r="F5425" s="11"/>
      <c r="M5425" s="11"/>
      <c r="S5425" s="11"/>
      <c r="Z5425" s="11"/>
      <c r="AA5425" s="11"/>
      <c r="AB5425" s="11"/>
    </row>
    <row r="5426" spans="6:28">
      <c r="F5426" s="11"/>
      <c r="M5426" s="11"/>
      <c r="S5426" s="11"/>
      <c r="Z5426" s="11"/>
      <c r="AA5426" s="11"/>
      <c r="AB5426" s="11"/>
    </row>
    <row r="5427" spans="6:28">
      <c r="F5427" s="11"/>
      <c r="M5427" s="11"/>
      <c r="S5427" s="11"/>
      <c r="Z5427" s="11"/>
      <c r="AA5427" s="11"/>
      <c r="AB5427" s="11"/>
    </row>
    <row r="5428" spans="6:28">
      <c r="F5428" s="11"/>
      <c r="M5428" s="11"/>
      <c r="S5428" s="11"/>
      <c r="Z5428" s="11"/>
      <c r="AA5428" s="11"/>
      <c r="AB5428" s="11"/>
    </row>
    <row r="5429" spans="6:28">
      <c r="F5429" s="11"/>
      <c r="M5429" s="11"/>
      <c r="S5429" s="11"/>
      <c r="Z5429" s="11"/>
      <c r="AA5429" s="11"/>
      <c r="AB5429" s="11"/>
    </row>
    <row r="5430" spans="6:28">
      <c r="F5430" s="11"/>
      <c r="M5430" s="11"/>
      <c r="S5430" s="11"/>
      <c r="Z5430" s="11"/>
      <c r="AA5430" s="11"/>
      <c r="AB5430" s="11"/>
    </row>
    <row r="5431" spans="6:28">
      <c r="F5431" s="11"/>
      <c r="M5431" s="11"/>
      <c r="S5431" s="11"/>
      <c r="Z5431" s="11"/>
      <c r="AA5431" s="11"/>
      <c r="AB5431" s="11"/>
    </row>
    <row r="5432" spans="6:28">
      <c r="F5432" s="11"/>
      <c r="M5432" s="11"/>
      <c r="S5432" s="11"/>
      <c r="Z5432" s="11"/>
      <c r="AA5432" s="11"/>
      <c r="AB5432" s="11"/>
    </row>
    <row r="5433" spans="6:28">
      <c r="F5433" s="11"/>
      <c r="M5433" s="11"/>
      <c r="S5433" s="11"/>
      <c r="Z5433" s="11"/>
      <c r="AA5433" s="11"/>
      <c r="AB5433" s="11"/>
    </row>
    <row r="5434" spans="6:28">
      <c r="F5434" s="11"/>
      <c r="M5434" s="11"/>
      <c r="S5434" s="11"/>
      <c r="Z5434" s="11"/>
      <c r="AA5434" s="11"/>
      <c r="AB5434" s="11"/>
    </row>
    <row r="5435" spans="6:28">
      <c r="F5435" s="11"/>
      <c r="M5435" s="11"/>
      <c r="S5435" s="11"/>
      <c r="Z5435" s="11"/>
      <c r="AA5435" s="11"/>
      <c r="AB5435" s="11"/>
    </row>
    <row r="5436" spans="6:28">
      <c r="F5436" s="11"/>
      <c r="M5436" s="11"/>
      <c r="S5436" s="11"/>
      <c r="Z5436" s="11"/>
      <c r="AA5436" s="11"/>
      <c r="AB5436" s="11"/>
    </row>
    <row r="5437" spans="6:28">
      <c r="F5437" s="11"/>
      <c r="M5437" s="11"/>
      <c r="S5437" s="11"/>
      <c r="Z5437" s="11"/>
      <c r="AA5437" s="11"/>
      <c r="AB5437" s="11"/>
    </row>
    <row r="5438" spans="6:28">
      <c r="F5438" s="11"/>
      <c r="M5438" s="11"/>
      <c r="S5438" s="11"/>
      <c r="Z5438" s="11"/>
      <c r="AA5438" s="11"/>
      <c r="AB5438" s="11"/>
    </row>
    <row r="5439" spans="6:28">
      <c r="F5439" s="11"/>
      <c r="M5439" s="11"/>
      <c r="S5439" s="11"/>
      <c r="Z5439" s="11"/>
      <c r="AA5439" s="11"/>
      <c r="AB5439" s="11"/>
    </row>
    <row r="5440" spans="6:28">
      <c r="F5440" s="11"/>
      <c r="M5440" s="11"/>
      <c r="S5440" s="11"/>
      <c r="Z5440" s="11"/>
      <c r="AA5440" s="11"/>
      <c r="AB5440" s="11"/>
    </row>
    <row r="5441" spans="6:28">
      <c r="F5441" s="11"/>
      <c r="M5441" s="11"/>
      <c r="S5441" s="11"/>
      <c r="Z5441" s="11"/>
      <c r="AA5441" s="11"/>
      <c r="AB5441" s="11"/>
    </row>
    <row r="5442" spans="6:28">
      <c r="F5442" s="11"/>
      <c r="M5442" s="11"/>
      <c r="S5442" s="11"/>
      <c r="Z5442" s="11"/>
      <c r="AA5442" s="11"/>
      <c r="AB5442" s="11"/>
    </row>
    <row r="5443" spans="6:28">
      <c r="F5443" s="11"/>
      <c r="M5443" s="11"/>
      <c r="S5443" s="11"/>
      <c r="Z5443" s="11"/>
      <c r="AA5443" s="11"/>
      <c r="AB5443" s="11"/>
    </row>
    <row r="5444" spans="6:28">
      <c r="F5444" s="11"/>
      <c r="M5444" s="11"/>
      <c r="S5444" s="11"/>
      <c r="Z5444" s="11"/>
      <c r="AA5444" s="11"/>
      <c r="AB5444" s="11"/>
    </row>
    <row r="5445" spans="6:28">
      <c r="F5445" s="11"/>
      <c r="M5445" s="11"/>
      <c r="S5445" s="11"/>
      <c r="Z5445" s="11"/>
      <c r="AA5445" s="11"/>
      <c r="AB5445" s="11"/>
    </row>
    <row r="5446" spans="6:28">
      <c r="F5446" s="11"/>
      <c r="M5446" s="11"/>
      <c r="S5446" s="11"/>
      <c r="Z5446" s="11"/>
      <c r="AA5446" s="11"/>
      <c r="AB5446" s="11"/>
    </row>
    <row r="5447" spans="6:28">
      <c r="F5447" s="11"/>
      <c r="M5447" s="11"/>
      <c r="S5447" s="11"/>
      <c r="Z5447" s="11"/>
      <c r="AA5447" s="11"/>
      <c r="AB5447" s="11"/>
    </row>
    <row r="5448" spans="6:28">
      <c r="F5448" s="11"/>
      <c r="M5448" s="11"/>
      <c r="S5448" s="11"/>
      <c r="Z5448" s="11"/>
      <c r="AA5448" s="11"/>
      <c r="AB5448" s="11"/>
    </row>
    <row r="5449" spans="6:28">
      <c r="F5449" s="11"/>
      <c r="M5449" s="11"/>
      <c r="S5449" s="11"/>
      <c r="Z5449" s="11"/>
      <c r="AA5449" s="11"/>
      <c r="AB5449" s="11"/>
    </row>
    <row r="5450" spans="6:28">
      <c r="F5450" s="11"/>
      <c r="M5450" s="11"/>
      <c r="S5450" s="11"/>
      <c r="Z5450" s="11"/>
      <c r="AA5450" s="11"/>
      <c r="AB5450" s="11"/>
    </row>
    <row r="5451" spans="6:28">
      <c r="F5451" s="11"/>
      <c r="M5451" s="11"/>
      <c r="S5451" s="11"/>
      <c r="Z5451" s="11"/>
      <c r="AA5451" s="11"/>
      <c r="AB5451" s="11"/>
    </row>
    <row r="5452" spans="6:28">
      <c r="F5452" s="11"/>
      <c r="M5452" s="11"/>
      <c r="S5452" s="11"/>
      <c r="Z5452" s="11"/>
      <c r="AA5452" s="11"/>
      <c r="AB5452" s="11"/>
    </row>
    <row r="5453" spans="6:28">
      <c r="F5453" s="11"/>
      <c r="M5453" s="11"/>
      <c r="S5453" s="11"/>
      <c r="Z5453" s="11"/>
      <c r="AA5453" s="11"/>
      <c r="AB5453" s="11"/>
    </row>
    <row r="5454" spans="6:28">
      <c r="F5454" s="11"/>
      <c r="M5454" s="11"/>
      <c r="S5454" s="11"/>
      <c r="Z5454" s="11"/>
      <c r="AA5454" s="11"/>
      <c r="AB5454" s="11"/>
    </row>
    <row r="5455" spans="6:28">
      <c r="F5455" s="11"/>
      <c r="M5455" s="11"/>
      <c r="S5455" s="11"/>
      <c r="Z5455" s="11"/>
      <c r="AA5455" s="11"/>
      <c r="AB5455" s="11"/>
    </row>
    <row r="5456" spans="6:28">
      <c r="F5456" s="11"/>
      <c r="M5456" s="11"/>
      <c r="S5456" s="11"/>
      <c r="Z5456" s="11"/>
      <c r="AA5456" s="11"/>
      <c r="AB5456" s="11"/>
    </row>
    <row r="5457" spans="6:28">
      <c r="F5457" s="11"/>
      <c r="M5457" s="11"/>
      <c r="S5457" s="11"/>
      <c r="Z5457" s="11"/>
      <c r="AA5457" s="11"/>
      <c r="AB5457" s="11"/>
    </row>
    <row r="5458" spans="6:28">
      <c r="F5458" s="11"/>
      <c r="M5458" s="11"/>
      <c r="S5458" s="11"/>
      <c r="Z5458" s="11"/>
      <c r="AA5458" s="11"/>
      <c r="AB5458" s="11"/>
    </row>
    <row r="5459" spans="6:28">
      <c r="F5459" s="11"/>
      <c r="M5459" s="11"/>
      <c r="S5459" s="11"/>
      <c r="Z5459" s="11"/>
      <c r="AA5459" s="11"/>
      <c r="AB5459" s="11"/>
    </row>
    <row r="5460" spans="6:28">
      <c r="F5460" s="11"/>
      <c r="M5460" s="11"/>
      <c r="S5460" s="11"/>
      <c r="Z5460" s="11"/>
      <c r="AA5460" s="11"/>
      <c r="AB5460" s="11"/>
    </row>
    <row r="5461" spans="6:28">
      <c r="F5461" s="11"/>
      <c r="M5461" s="11"/>
      <c r="S5461" s="11"/>
      <c r="Z5461" s="11"/>
      <c r="AA5461" s="11"/>
      <c r="AB5461" s="11"/>
    </row>
    <row r="5462" spans="6:28">
      <c r="F5462" s="11"/>
      <c r="M5462" s="11"/>
      <c r="S5462" s="11"/>
      <c r="Z5462" s="11"/>
      <c r="AA5462" s="11"/>
      <c r="AB5462" s="11"/>
    </row>
    <row r="5463" spans="6:28">
      <c r="F5463" s="11"/>
      <c r="M5463" s="11"/>
      <c r="S5463" s="11"/>
      <c r="Z5463" s="11"/>
      <c r="AA5463" s="11"/>
      <c r="AB5463" s="11"/>
    </row>
    <row r="5464" spans="6:28">
      <c r="F5464" s="11"/>
      <c r="M5464" s="11"/>
      <c r="S5464" s="11"/>
      <c r="Z5464" s="11"/>
      <c r="AA5464" s="11"/>
      <c r="AB5464" s="11"/>
    </row>
    <row r="5465" spans="6:28">
      <c r="F5465" s="11"/>
      <c r="M5465" s="11"/>
      <c r="S5465" s="11"/>
      <c r="Z5465" s="11"/>
      <c r="AA5465" s="11"/>
      <c r="AB5465" s="11"/>
    </row>
    <row r="5466" spans="6:28">
      <c r="F5466" s="11"/>
      <c r="M5466" s="11"/>
      <c r="S5466" s="11"/>
      <c r="Z5466" s="11"/>
      <c r="AA5466" s="11"/>
      <c r="AB5466" s="11"/>
    </row>
    <row r="5467" spans="6:28">
      <c r="F5467" s="11"/>
      <c r="M5467" s="11"/>
      <c r="S5467" s="11"/>
      <c r="Z5467" s="11"/>
      <c r="AA5467" s="11"/>
      <c r="AB5467" s="11"/>
    </row>
    <row r="5468" spans="6:28">
      <c r="F5468" s="11"/>
      <c r="M5468" s="11"/>
      <c r="S5468" s="11"/>
      <c r="Z5468" s="11"/>
      <c r="AA5468" s="11"/>
      <c r="AB5468" s="11"/>
    </row>
    <row r="5469" spans="6:28">
      <c r="F5469" s="11"/>
      <c r="M5469" s="11"/>
      <c r="S5469" s="11"/>
      <c r="Z5469" s="11"/>
      <c r="AA5469" s="11"/>
      <c r="AB5469" s="11"/>
    </row>
    <row r="5470" spans="6:28">
      <c r="F5470" s="11"/>
      <c r="M5470" s="11"/>
      <c r="S5470" s="11"/>
      <c r="Z5470" s="11"/>
      <c r="AA5470" s="11"/>
      <c r="AB5470" s="11"/>
    </row>
    <row r="5471" spans="6:28">
      <c r="F5471" s="11"/>
      <c r="M5471" s="11"/>
      <c r="S5471" s="11"/>
      <c r="Z5471" s="11"/>
      <c r="AA5471" s="11"/>
      <c r="AB5471" s="11"/>
    </row>
    <row r="5472" spans="6:28">
      <c r="F5472" s="11"/>
      <c r="M5472" s="11"/>
      <c r="S5472" s="11"/>
      <c r="Z5472" s="11"/>
      <c r="AA5472" s="11"/>
      <c r="AB5472" s="11"/>
    </row>
    <row r="5473" spans="6:28">
      <c r="F5473" s="11"/>
      <c r="M5473" s="11"/>
      <c r="S5473" s="11"/>
      <c r="Z5473" s="11"/>
      <c r="AA5473" s="11"/>
      <c r="AB5473" s="11"/>
    </row>
    <row r="5474" spans="6:28">
      <c r="F5474" s="11"/>
      <c r="M5474" s="11"/>
      <c r="S5474" s="11"/>
      <c r="Z5474" s="11"/>
      <c r="AA5474" s="11"/>
      <c r="AB5474" s="11"/>
    </row>
    <row r="5475" spans="6:28">
      <c r="F5475" s="11"/>
      <c r="M5475" s="11"/>
      <c r="S5475" s="11"/>
      <c r="Z5475" s="11"/>
      <c r="AA5475" s="11"/>
      <c r="AB5475" s="11"/>
    </row>
    <row r="5476" spans="6:28">
      <c r="F5476" s="11"/>
      <c r="M5476" s="11"/>
      <c r="S5476" s="11"/>
      <c r="Z5476" s="11"/>
      <c r="AA5476" s="11"/>
      <c r="AB5476" s="11"/>
    </row>
    <row r="5477" spans="6:28">
      <c r="F5477" s="11"/>
      <c r="M5477" s="11"/>
      <c r="S5477" s="11"/>
      <c r="Z5477" s="11"/>
      <c r="AA5477" s="11"/>
      <c r="AB5477" s="11"/>
    </row>
    <row r="5478" spans="6:28">
      <c r="F5478" s="11"/>
      <c r="M5478" s="11"/>
      <c r="S5478" s="11"/>
      <c r="Z5478" s="11"/>
      <c r="AA5478" s="11"/>
      <c r="AB5478" s="11"/>
    </row>
    <row r="5479" spans="6:28">
      <c r="F5479" s="11"/>
      <c r="M5479" s="11"/>
      <c r="S5479" s="11"/>
      <c r="Z5479" s="11"/>
      <c r="AA5479" s="11"/>
      <c r="AB5479" s="11"/>
    </row>
    <row r="5480" spans="6:28">
      <c r="F5480" s="11"/>
      <c r="M5480" s="11"/>
      <c r="S5480" s="11"/>
      <c r="Z5480" s="11"/>
      <c r="AA5480" s="11"/>
      <c r="AB5480" s="11"/>
    </row>
    <row r="5481" spans="6:28">
      <c r="F5481" s="11"/>
      <c r="M5481" s="11"/>
      <c r="S5481" s="11"/>
      <c r="Z5481" s="11"/>
      <c r="AA5481" s="11"/>
      <c r="AB5481" s="11"/>
    </row>
    <row r="5482" spans="6:28">
      <c r="F5482" s="11"/>
      <c r="M5482" s="11"/>
      <c r="S5482" s="11"/>
      <c r="Z5482" s="11"/>
      <c r="AA5482" s="11"/>
      <c r="AB5482" s="11"/>
    </row>
    <row r="5483" spans="6:28">
      <c r="F5483" s="11"/>
      <c r="M5483" s="11"/>
      <c r="S5483" s="11"/>
      <c r="Z5483" s="11"/>
      <c r="AA5483" s="11"/>
      <c r="AB5483" s="11"/>
    </row>
    <row r="5484" spans="6:28">
      <c r="F5484" s="11"/>
      <c r="M5484" s="11"/>
      <c r="S5484" s="11"/>
      <c r="Z5484" s="11"/>
      <c r="AA5484" s="11"/>
      <c r="AB5484" s="11"/>
    </row>
    <row r="5485" spans="6:28">
      <c r="F5485" s="11"/>
      <c r="M5485" s="11"/>
      <c r="S5485" s="11"/>
      <c r="Z5485" s="11"/>
      <c r="AA5485" s="11"/>
      <c r="AB5485" s="11"/>
    </row>
    <row r="5486" spans="6:28">
      <c r="F5486" s="11"/>
      <c r="M5486" s="11"/>
      <c r="S5486" s="11"/>
      <c r="Z5486" s="11"/>
      <c r="AA5486" s="11"/>
      <c r="AB5486" s="11"/>
    </row>
    <row r="5487" spans="6:28">
      <c r="F5487" s="11"/>
      <c r="M5487" s="11"/>
      <c r="S5487" s="11"/>
      <c r="Z5487" s="11"/>
      <c r="AA5487" s="11"/>
      <c r="AB5487" s="11"/>
    </row>
    <row r="5488" spans="6:28">
      <c r="F5488" s="11"/>
      <c r="M5488" s="11"/>
      <c r="S5488" s="11"/>
      <c r="Z5488" s="11"/>
      <c r="AA5488" s="11"/>
      <c r="AB5488" s="11"/>
    </row>
    <row r="5489" spans="6:28">
      <c r="F5489" s="11"/>
      <c r="M5489" s="11"/>
      <c r="S5489" s="11"/>
      <c r="Z5489" s="11"/>
      <c r="AA5489" s="11"/>
      <c r="AB5489" s="11"/>
    </row>
    <row r="5490" spans="6:28">
      <c r="F5490" s="11"/>
      <c r="M5490" s="11"/>
      <c r="S5490" s="11"/>
      <c r="Z5490" s="11"/>
      <c r="AA5490" s="11"/>
      <c r="AB5490" s="11"/>
    </row>
    <row r="5491" spans="6:28">
      <c r="F5491" s="11"/>
      <c r="M5491" s="11"/>
      <c r="S5491" s="11"/>
      <c r="Z5491" s="11"/>
      <c r="AA5491" s="11"/>
      <c r="AB5491" s="11"/>
    </row>
    <row r="5492" spans="6:28">
      <c r="F5492" s="11"/>
      <c r="M5492" s="11"/>
      <c r="S5492" s="11"/>
      <c r="Z5492" s="11"/>
      <c r="AA5492" s="11"/>
      <c r="AB5492" s="11"/>
    </row>
    <row r="5493" spans="6:28">
      <c r="F5493" s="11"/>
      <c r="M5493" s="11"/>
      <c r="S5493" s="11"/>
      <c r="Z5493" s="11"/>
      <c r="AA5493" s="11"/>
      <c r="AB5493" s="11"/>
    </row>
    <row r="5494" spans="6:28">
      <c r="F5494" s="11"/>
      <c r="M5494" s="11"/>
      <c r="S5494" s="11"/>
      <c r="Z5494" s="11"/>
      <c r="AA5494" s="11"/>
      <c r="AB5494" s="11"/>
    </row>
    <row r="5495" spans="6:28">
      <c r="F5495" s="11"/>
      <c r="M5495" s="11"/>
      <c r="S5495" s="11"/>
      <c r="Z5495" s="11"/>
      <c r="AA5495" s="11"/>
      <c r="AB5495" s="11"/>
    </row>
    <row r="5496" spans="6:28">
      <c r="F5496" s="11"/>
      <c r="M5496" s="11"/>
      <c r="S5496" s="11"/>
      <c r="Z5496" s="11"/>
      <c r="AA5496" s="11"/>
      <c r="AB5496" s="11"/>
    </row>
    <row r="5497" spans="6:28">
      <c r="F5497" s="11"/>
      <c r="M5497" s="11"/>
      <c r="S5497" s="11"/>
      <c r="Z5497" s="11"/>
      <c r="AA5497" s="11"/>
      <c r="AB5497" s="11"/>
    </row>
    <row r="5498" spans="6:28">
      <c r="F5498" s="11"/>
      <c r="M5498" s="11"/>
      <c r="S5498" s="11"/>
      <c r="Z5498" s="11"/>
      <c r="AA5498" s="11"/>
      <c r="AB5498" s="11"/>
    </row>
    <row r="5499" spans="6:28">
      <c r="F5499" s="11"/>
      <c r="M5499" s="11"/>
      <c r="S5499" s="11"/>
      <c r="Z5499" s="11"/>
      <c r="AA5499" s="11"/>
      <c r="AB5499" s="11"/>
    </row>
    <row r="5500" spans="6:28">
      <c r="F5500" s="11"/>
      <c r="M5500" s="11"/>
      <c r="S5500" s="11"/>
      <c r="Z5500" s="11"/>
      <c r="AA5500" s="11"/>
      <c r="AB5500" s="11"/>
    </row>
    <row r="5501" spans="6:28">
      <c r="F5501" s="11"/>
      <c r="M5501" s="11"/>
      <c r="S5501" s="11"/>
      <c r="Z5501" s="11"/>
      <c r="AA5501" s="11"/>
      <c r="AB5501" s="11"/>
    </row>
    <row r="5502" spans="6:28">
      <c r="F5502" s="11"/>
      <c r="M5502" s="11"/>
      <c r="S5502" s="11"/>
      <c r="Z5502" s="11"/>
      <c r="AA5502" s="11"/>
      <c r="AB5502" s="11"/>
    </row>
    <row r="5503" spans="6:28">
      <c r="F5503" s="11"/>
      <c r="M5503" s="11"/>
      <c r="S5503" s="11"/>
      <c r="Z5503" s="11"/>
      <c r="AA5503" s="11"/>
      <c r="AB5503" s="11"/>
    </row>
    <row r="5504" spans="6:28">
      <c r="F5504" s="11"/>
      <c r="M5504" s="11"/>
      <c r="S5504" s="11"/>
      <c r="Z5504" s="11"/>
      <c r="AA5504" s="11"/>
      <c r="AB5504" s="11"/>
    </row>
    <row r="5505" spans="6:28">
      <c r="F5505" s="11"/>
      <c r="M5505" s="11"/>
      <c r="S5505" s="11"/>
      <c r="Z5505" s="11"/>
      <c r="AA5505" s="11"/>
      <c r="AB5505" s="11"/>
    </row>
    <row r="5506" spans="6:28">
      <c r="F5506" s="11"/>
      <c r="M5506" s="11"/>
      <c r="S5506" s="11"/>
      <c r="Z5506" s="11"/>
      <c r="AA5506" s="11"/>
      <c r="AB5506" s="11"/>
    </row>
    <row r="5507" spans="6:28">
      <c r="F5507" s="11"/>
      <c r="M5507" s="11"/>
      <c r="S5507" s="11"/>
      <c r="Z5507" s="11"/>
      <c r="AA5507" s="11"/>
      <c r="AB5507" s="11"/>
    </row>
    <row r="5508" spans="6:28">
      <c r="F5508" s="11"/>
      <c r="M5508" s="11"/>
      <c r="S5508" s="11"/>
      <c r="Z5508" s="11"/>
      <c r="AA5508" s="11"/>
      <c r="AB5508" s="11"/>
    </row>
    <row r="5509" spans="6:28">
      <c r="F5509" s="11"/>
      <c r="M5509" s="11"/>
      <c r="S5509" s="11"/>
      <c r="Z5509" s="11"/>
      <c r="AA5509" s="11"/>
      <c r="AB5509" s="11"/>
    </row>
    <row r="5510" spans="6:28">
      <c r="F5510" s="11"/>
      <c r="M5510" s="11"/>
      <c r="S5510" s="11"/>
      <c r="Z5510" s="11"/>
      <c r="AA5510" s="11"/>
      <c r="AB5510" s="11"/>
    </row>
    <row r="5511" spans="6:28">
      <c r="F5511" s="11"/>
      <c r="M5511" s="11"/>
      <c r="S5511" s="11"/>
      <c r="Z5511" s="11"/>
      <c r="AA5511" s="11"/>
      <c r="AB5511" s="11"/>
    </row>
    <row r="5512" spans="6:28">
      <c r="F5512" s="11"/>
      <c r="M5512" s="11"/>
      <c r="S5512" s="11"/>
      <c r="Z5512" s="11"/>
      <c r="AA5512" s="11"/>
      <c r="AB5512" s="11"/>
    </row>
    <row r="5513" spans="6:28">
      <c r="F5513" s="11"/>
      <c r="M5513" s="11"/>
      <c r="S5513" s="11"/>
      <c r="Z5513" s="11"/>
      <c r="AA5513" s="11"/>
      <c r="AB5513" s="11"/>
    </row>
    <row r="5514" spans="6:28">
      <c r="F5514" s="11"/>
      <c r="M5514" s="11"/>
      <c r="S5514" s="11"/>
      <c r="Z5514" s="11"/>
      <c r="AA5514" s="11"/>
      <c r="AB5514" s="11"/>
    </row>
    <row r="5515" spans="6:28">
      <c r="F5515" s="11"/>
      <c r="M5515" s="11"/>
      <c r="S5515" s="11"/>
      <c r="Z5515" s="11"/>
      <c r="AA5515" s="11"/>
      <c r="AB5515" s="11"/>
    </row>
    <row r="5516" spans="6:28">
      <c r="F5516" s="11"/>
      <c r="M5516" s="11"/>
      <c r="S5516" s="11"/>
      <c r="Z5516" s="11"/>
      <c r="AA5516" s="11"/>
      <c r="AB5516" s="11"/>
    </row>
    <row r="5517" spans="6:28">
      <c r="F5517" s="11"/>
      <c r="M5517" s="11"/>
      <c r="S5517" s="11"/>
      <c r="Z5517" s="11"/>
      <c r="AA5517" s="11"/>
      <c r="AB5517" s="11"/>
    </row>
    <row r="5518" spans="6:28">
      <c r="F5518" s="11"/>
      <c r="M5518" s="11"/>
      <c r="S5518" s="11"/>
      <c r="Z5518" s="11"/>
      <c r="AA5518" s="11"/>
      <c r="AB5518" s="11"/>
    </row>
    <row r="5519" spans="6:28">
      <c r="F5519" s="11"/>
      <c r="M5519" s="11"/>
      <c r="S5519" s="11"/>
      <c r="Z5519" s="11"/>
      <c r="AA5519" s="11"/>
      <c r="AB5519" s="11"/>
    </row>
    <row r="5520" spans="6:28">
      <c r="F5520" s="11"/>
      <c r="M5520" s="11"/>
      <c r="S5520" s="11"/>
      <c r="Z5520" s="11"/>
      <c r="AA5520" s="11"/>
      <c r="AB5520" s="11"/>
    </row>
    <row r="5521" spans="6:28">
      <c r="F5521" s="11"/>
      <c r="M5521" s="11"/>
      <c r="S5521" s="11"/>
      <c r="Z5521" s="11"/>
      <c r="AA5521" s="11"/>
      <c r="AB5521" s="11"/>
    </row>
    <row r="5522" spans="6:28">
      <c r="F5522" s="11"/>
      <c r="M5522" s="11"/>
      <c r="S5522" s="11"/>
      <c r="Z5522" s="11"/>
      <c r="AA5522" s="11"/>
      <c r="AB5522" s="11"/>
    </row>
    <row r="5523" spans="6:28">
      <c r="F5523" s="11"/>
      <c r="M5523" s="11"/>
      <c r="S5523" s="11"/>
      <c r="Z5523" s="11"/>
      <c r="AA5523" s="11"/>
      <c r="AB5523" s="11"/>
    </row>
    <row r="5524" spans="6:28">
      <c r="F5524" s="11"/>
      <c r="M5524" s="11"/>
      <c r="S5524" s="11"/>
      <c r="Z5524" s="11"/>
      <c r="AA5524" s="11"/>
      <c r="AB5524" s="11"/>
    </row>
    <row r="5525" spans="6:28">
      <c r="F5525" s="11"/>
      <c r="M5525" s="11"/>
      <c r="S5525" s="11"/>
      <c r="Z5525" s="11"/>
      <c r="AA5525" s="11"/>
      <c r="AB5525" s="11"/>
    </row>
    <row r="5526" spans="6:28">
      <c r="F5526" s="11"/>
      <c r="M5526" s="11"/>
      <c r="S5526" s="11"/>
      <c r="Z5526" s="11"/>
      <c r="AA5526" s="11"/>
      <c r="AB5526" s="11"/>
    </row>
    <row r="5527" spans="6:28">
      <c r="F5527" s="11"/>
      <c r="M5527" s="11"/>
      <c r="S5527" s="11"/>
      <c r="Z5527" s="11"/>
      <c r="AA5527" s="11"/>
      <c r="AB5527" s="11"/>
    </row>
    <row r="5528" spans="6:28">
      <c r="F5528" s="11"/>
      <c r="M5528" s="11"/>
      <c r="S5528" s="11"/>
      <c r="Z5528" s="11"/>
      <c r="AA5528" s="11"/>
      <c r="AB5528" s="11"/>
    </row>
    <row r="5529" spans="6:28">
      <c r="F5529" s="11"/>
      <c r="M5529" s="11"/>
      <c r="S5529" s="11"/>
      <c r="Z5529" s="11"/>
      <c r="AA5529" s="11"/>
      <c r="AB5529" s="11"/>
    </row>
    <row r="5530" spans="6:28">
      <c r="F5530" s="11"/>
      <c r="M5530" s="11"/>
      <c r="S5530" s="11"/>
      <c r="Z5530" s="11"/>
      <c r="AA5530" s="11"/>
      <c r="AB5530" s="11"/>
    </row>
    <row r="5531" spans="6:28">
      <c r="F5531" s="11"/>
      <c r="M5531" s="11"/>
      <c r="S5531" s="11"/>
      <c r="Z5531" s="11"/>
      <c r="AA5531" s="11"/>
      <c r="AB5531" s="11"/>
    </row>
    <row r="5532" spans="6:28">
      <c r="F5532" s="11"/>
      <c r="M5532" s="11"/>
      <c r="S5532" s="11"/>
      <c r="Z5532" s="11"/>
      <c r="AA5532" s="11"/>
      <c r="AB5532" s="11"/>
    </row>
    <row r="5533" spans="6:28">
      <c r="F5533" s="11"/>
      <c r="M5533" s="11"/>
      <c r="S5533" s="11"/>
      <c r="Z5533" s="11"/>
      <c r="AA5533" s="11"/>
      <c r="AB5533" s="11"/>
    </row>
    <row r="5534" spans="6:28">
      <c r="F5534" s="11"/>
      <c r="M5534" s="11"/>
      <c r="S5534" s="11"/>
      <c r="Z5534" s="11"/>
      <c r="AA5534" s="11"/>
      <c r="AB5534" s="11"/>
    </row>
    <row r="5535" spans="6:28">
      <c r="F5535" s="11"/>
      <c r="M5535" s="11"/>
      <c r="S5535" s="11"/>
      <c r="Z5535" s="11"/>
      <c r="AA5535" s="11"/>
      <c r="AB5535" s="11"/>
    </row>
    <row r="5536" spans="6:28">
      <c r="F5536" s="11"/>
      <c r="M5536" s="11"/>
      <c r="S5536" s="11"/>
      <c r="Z5536" s="11"/>
      <c r="AA5536" s="11"/>
      <c r="AB5536" s="11"/>
    </row>
    <row r="5537" spans="6:28">
      <c r="F5537" s="11"/>
      <c r="M5537" s="11"/>
      <c r="S5537" s="11"/>
      <c r="Z5537" s="11"/>
      <c r="AA5537" s="11"/>
      <c r="AB5537" s="11"/>
    </row>
    <row r="5538" spans="6:28">
      <c r="F5538" s="11"/>
      <c r="M5538" s="11"/>
      <c r="S5538" s="11"/>
      <c r="Z5538" s="11"/>
      <c r="AA5538" s="11"/>
      <c r="AB5538" s="11"/>
    </row>
    <row r="5539" spans="6:28">
      <c r="F5539" s="11"/>
      <c r="M5539" s="11"/>
      <c r="S5539" s="11"/>
      <c r="Z5539" s="11"/>
      <c r="AA5539" s="11"/>
      <c r="AB5539" s="11"/>
    </row>
    <row r="5540" spans="6:28">
      <c r="F5540" s="11"/>
      <c r="M5540" s="11"/>
      <c r="S5540" s="11"/>
      <c r="Z5540" s="11"/>
      <c r="AA5540" s="11"/>
      <c r="AB5540" s="11"/>
    </row>
    <row r="5541" spans="6:28">
      <c r="F5541" s="11"/>
      <c r="M5541" s="11"/>
      <c r="S5541" s="11"/>
      <c r="Z5541" s="11"/>
      <c r="AA5541" s="11"/>
      <c r="AB5541" s="11"/>
    </row>
    <row r="5542" spans="6:28">
      <c r="F5542" s="11"/>
      <c r="M5542" s="11"/>
      <c r="S5542" s="11"/>
      <c r="Z5542" s="11"/>
      <c r="AA5542" s="11"/>
      <c r="AB5542" s="11"/>
    </row>
    <row r="5543" spans="6:28">
      <c r="F5543" s="11"/>
      <c r="M5543" s="11"/>
      <c r="S5543" s="11"/>
      <c r="Z5543" s="11"/>
      <c r="AA5543" s="11"/>
      <c r="AB5543" s="11"/>
    </row>
    <row r="5544" spans="6:28">
      <c r="F5544" s="11"/>
      <c r="M5544" s="11"/>
      <c r="S5544" s="11"/>
      <c r="Z5544" s="11"/>
      <c r="AA5544" s="11"/>
      <c r="AB5544" s="11"/>
    </row>
    <row r="5545" spans="6:28">
      <c r="F5545" s="11"/>
      <c r="M5545" s="11"/>
      <c r="S5545" s="11"/>
      <c r="Z5545" s="11"/>
      <c r="AA5545" s="11"/>
      <c r="AB5545" s="11"/>
    </row>
    <row r="5546" spans="6:28">
      <c r="F5546" s="11"/>
      <c r="M5546" s="11"/>
      <c r="S5546" s="11"/>
      <c r="Z5546" s="11"/>
      <c r="AA5546" s="11"/>
      <c r="AB5546" s="11"/>
    </row>
    <row r="5547" spans="6:28">
      <c r="F5547" s="11"/>
      <c r="M5547" s="11"/>
      <c r="S5547" s="11"/>
      <c r="Z5547" s="11"/>
      <c r="AA5547" s="11"/>
      <c r="AB5547" s="11"/>
    </row>
    <row r="5548" spans="6:28">
      <c r="F5548" s="11"/>
      <c r="M5548" s="11"/>
      <c r="S5548" s="11"/>
      <c r="Z5548" s="11"/>
      <c r="AA5548" s="11"/>
      <c r="AB5548" s="11"/>
    </row>
    <row r="5549" spans="6:28">
      <c r="F5549" s="11"/>
      <c r="M5549" s="11"/>
      <c r="S5549" s="11"/>
      <c r="Z5549" s="11"/>
      <c r="AA5549" s="11"/>
      <c r="AB5549" s="11"/>
    </row>
    <row r="5550" spans="6:28">
      <c r="F5550" s="11"/>
      <c r="M5550" s="11"/>
      <c r="S5550" s="11"/>
      <c r="Z5550" s="11"/>
      <c r="AA5550" s="11"/>
      <c r="AB5550" s="11"/>
    </row>
    <row r="5551" spans="6:28">
      <c r="F5551" s="11"/>
      <c r="M5551" s="11"/>
      <c r="S5551" s="11"/>
      <c r="Z5551" s="11"/>
      <c r="AA5551" s="11"/>
      <c r="AB5551" s="11"/>
    </row>
    <row r="5552" spans="6:28">
      <c r="F5552" s="11"/>
      <c r="M5552" s="11"/>
      <c r="S5552" s="11"/>
      <c r="Z5552" s="11"/>
      <c r="AA5552" s="11"/>
      <c r="AB5552" s="11"/>
    </row>
    <row r="5553" spans="6:28">
      <c r="F5553" s="11"/>
      <c r="M5553" s="11"/>
      <c r="S5553" s="11"/>
      <c r="Z5553" s="11"/>
      <c r="AA5553" s="11"/>
      <c r="AB5553" s="11"/>
    </row>
    <row r="5554" spans="6:28">
      <c r="F5554" s="11"/>
      <c r="M5554" s="11"/>
      <c r="S5554" s="11"/>
      <c r="Z5554" s="11"/>
      <c r="AA5554" s="11"/>
      <c r="AB5554" s="11"/>
    </row>
    <row r="5555" spans="6:28">
      <c r="F5555" s="11"/>
      <c r="M5555" s="11"/>
      <c r="S5555" s="11"/>
      <c r="Z5555" s="11"/>
      <c r="AA5555" s="11"/>
      <c r="AB5555" s="11"/>
    </row>
    <row r="5556" spans="6:28">
      <c r="F5556" s="11"/>
      <c r="M5556" s="11"/>
      <c r="S5556" s="11"/>
      <c r="Z5556" s="11"/>
      <c r="AA5556" s="11"/>
      <c r="AB5556" s="11"/>
    </row>
    <row r="5557" spans="6:28">
      <c r="F5557" s="11"/>
      <c r="M5557" s="11"/>
      <c r="S5557" s="11"/>
      <c r="Z5557" s="11"/>
      <c r="AA5557" s="11"/>
      <c r="AB5557" s="11"/>
    </row>
    <row r="5558" spans="6:28">
      <c r="F5558" s="11"/>
      <c r="M5558" s="11"/>
      <c r="S5558" s="11"/>
      <c r="Z5558" s="11"/>
      <c r="AA5558" s="11"/>
      <c r="AB5558" s="11"/>
    </row>
    <row r="5559" spans="6:28">
      <c r="F5559" s="11"/>
      <c r="M5559" s="11"/>
      <c r="S5559" s="11"/>
      <c r="Z5559" s="11"/>
      <c r="AA5559" s="11"/>
      <c r="AB5559" s="11"/>
    </row>
    <row r="5560" spans="6:28">
      <c r="F5560" s="11"/>
      <c r="M5560" s="11"/>
      <c r="S5560" s="11"/>
      <c r="Z5560" s="11"/>
      <c r="AA5560" s="11"/>
      <c r="AB5560" s="11"/>
    </row>
    <row r="5561" spans="6:28">
      <c r="F5561" s="11"/>
      <c r="M5561" s="11"/>
      <c r="S5561" s="11"/>
      <c r="Z5561" s="11"/>
      <c r="AA5561" s="11"/>
      <c r="AB5561" s="11"/>
    </row>
    <row r="5562" spans="6:28">
      <c r="F5562" s="11"/>
      <c r="M5562" s="11"/>
      <c r="S5562" s="11"/>
      <c r="Z5562" s="11"/>
      <c r="AA5562" s="11"/>
      <c r="AB5562" s="11"/>
    </row>
    <row r="5563" spans="6:28">
      <c r="F5563" s="11"/>
      <c r="M5563" s="11"/>
      <c r="S5563" s="11"/>
      <c r="Z5563" s="11"/>
      <c r="AA5563" s="11"/>
      <c r="AB5563" s="11"/>
    </row>
    <row r="5564" spans="6:28">
      <c r="F5564" s="11"/>
      <c r="M5564" s="11"/>
      <c r="S5564" s="11"/>
      <c r="Z5564" s="11"/>
      <c r="AA5564" s="11"/>
      <c r="AB5564" s="11"/>
    </row>
    <row r="5565" spans="6:28">
      <c r="F5565" s="11"/>
      <c r="M5565" s="11"/>
      <c r="S5565" s="11"/>
      <c r="Z5565" s="11"/>
      <c r="AA5565" s="11"/>
      <c r="AB5565" s="11"/>
    </row>
    <row r="5566" spans="6:28">
      <c r="F5566" s="11"/>
      <c r="M5566" s="11"/>
      <c r="S5566" s="11"/>
      <c r="Z5566" s="11"/>
      <c r="AA5566" s="11"/>
      <c r="AB5566" s="11"/>
    </row>
    <row r="5567" spans="6:28">
      <c r="F5567" s="11"/>
      <c r="M5567" s="11"/>
      <c r="S5567" s="11"/>
      <c r="Z5567" s="11"/>
      <c r="AA5567" s="11"/>
      <c r="AB5567" s="11"/>
    </row>
    <row r="5568" spans="6:28">
      <c r="F5568" s="11"/>
      <c r="M5568" s="11"/>
      <c r="S5568" s="11"/>
      <c r="Z5568" s="11"/>
      <c r="AA5568" s="11"/>
      <c r="AB5568" s="11"/>
    </row>
    <row r="5569" spans="6:28">
      <c r="F5569" s="11"/>
      <c r="M5569" s="11"/>
      <c r="S5569" s="11"/>
      <c r="Z5569" s="11"/>
      <c r="AA5569" s="11"/>
      <c r="AB5569" s="11"/>
    </row>
    <row r="5570" spans="6:28">
      <c r="F5570" s="11"/>
      <c r="M5570" s="11"/>
      <c r="S5570" s="11"/>
      <c r="Z5570" s="11"/>
      <c r="AA5570" s="11"/>
      <c r="AB5570" s="11"/>
    </row>
    <row r="5571" spans="6:28">
      <c r="F5571" s="11"/>
      <c r="M5571" s="11"/>
      <c r="S5571" s="11"/>
      <c r="Z5571" s="11"/>
      <c r="AA5571" s="11"/>
      <c r="AB5571" s="11"/>
    </row>
    <row r="5572" spans="6:28">
      <c r="F5572" s="11"/>
      <c r="M5572" s="11"/>
      <c r="S5572" s="11"/>
      <c r="Z5572" s="11"/>
      <c r="AA5572" s="11"/>
      <c r="AB5572" s="11"/>
    </row>
    <row r="5573" spans="6:28">
      <c r="F5573" s="11"/>
      <c r="M5573" s="11"/>
      <c r="S5573" s="11"/>
      <c r="Z5573" s="11"/>
      <c r="AA5573" s="11"/>
      <c r="AB5573" s="11"/>
    </row>
    <row r="5574" spans="6:28">
      <c r="F5574" s="11"/>
      <c r="M5574" s="11"/>
      <c r="S5574" s="11"/>
      <c r="Z5574" s="11"/>
      <c r="AA5574" s="11"/>
      <c r="AB5574" s="11"/>
    </row>
    <row r="5575" spans="6:28">
      <c r="F5575" s="11"/>
      <c r="M5575" s="11"/>
      <c r="S5575" s="11"/>
      <c r="Z5575" s="11"/>
      <c r="AA5575" s="11"/>
      <c r="AB5575" s="11"/>
    </row>
    <row r="5576" spans="6:28">
      <c r="F5576" s="11"/>
      <c r="M5576" s="11"/>
      <c r="S5576" s="11"/>
      <c r="Z5576" s="11"/>
      <c r="AA5576" s="11"/>
      <c r="AB5576" s="11"/>
    </row>
    <row r="5577" spans="6:28">
      <c r="F5577" s="11"/>
      <c r="M5577" s="11"/>
      <c r="S5577" s="11"/>
      <c r="Z5577" s="11"/>
      <c r="AA5577" s="11"/>
      <c r="AB5577" s="11"/>
    </row>
    <row r="5578" spans="6:28">
      <c r="F5578" s="11"/>
      <c r="M5578" s="11"/>
      <c r="S5578" s="11"/>
      <c r="Z5578" s="11"/>
      <c r="AA5578" s="11"/>
      <c r="AB5578" s="11"/>
    </row>
    <row r="5579" spans="6:28">
      <c r="F5579" s="11"/>
      <c r="M5579" s="11"/>
      <c r="S5579" s="11"/>
      <c r="Z5579" s="11"/>
      <c r="AA5579" s="11"/>
      <c r="AB5579" s="11"/>
    </row>
    <row r="5580" spans="6:28">
      <c r="F5580" s="11"/>
      <c r="M5580" s="11"/>
      <c r="S5580" s="11"/>
      <c r="Z5580" s="11"/>
      <c r="AA5580" s="11"/>
      <c r="AB5580" s="11"/>
    </row>
    <row r="5581" spans="6:28">
      <c r="F5581" s="11"/>
      <c r="M5581" s="11"/>
      <c r="S5581" s="11"/>
      <c r="Z5581" s="11"/>
      <c r="AA5581" s="11"/>
      <c r="AB5581" s="11"/>
    </row>
    <row r="5582" spans="6:28">
      <c r="F5582" s="11"/>
      <c r="M5582" s="11"/>
      <c r="S5582" s="11"/>
      <c r="Z5582" s="11"/>
      <c r="AA5582" s="11"/>
      <c r="AB5582" s="11"/>
    </row>
    <row r="5583" spans="6:28">
      <c r="F5583" s="11"/>
      <c r="M5583" s="11"/>
      <c r="S5583" s="11"/>
      <c r="Z5583" s="11"/>
      <c r="AA5583" s="11"/>
      <c r="AB5583" s="11"/>
    </row>
    <row r="5584" spans="6:28">
      <c r="F5584" s="11"/>
      <c r="M5584" s="11"/>
      <c r="S5584" s="11"/>
      <c r="Z5584" s="11"/>
      <c r="AA5584" s="11"/>
      <c r="AB5584" s="11"/>
    </row>
    <row r="5585" spans="6:28">
      <c r="F5585" s="11"/>
      <c r="M5585" s="11"/>
      <c r="S5585" s="11"/>
      <c r="Z5585" s="11"/>
      <c r="AA5585" s="11"/>
      <c r="AB5585" s="11"/>
    </row>
    <row r="5586" spans="6:28">
      <c r="F5586" s="11"/>
      <c r="M5586" s="11"/>
      <c r="S5586" s="11"/>
      <c r="Z5586" s="11"/>
      <c r="AA5586" s="11"/>
      <c r="AB5586" s="11"/>
    </row>
    <row r="5587" spans="6:28">
      <c r="F5587" s="11"/>
      <c r="M5587" s="11"/>
      <c r="S5587" s="11"/>
      <c r="Z5587" s="11"/>
      <c r="AA5587" s="11"/>
      <c r="AB5587" s="11"/>
    </row>
    <row r="5588" spans="6:28">
      <c r="F5588" s="11"/>
      <c r="M5588" s="11"/>
      <c r="S5588" s="11"/>
      <c r="Z5588" s="11"/>
      <c r="AA5588" s="11"/>
      <c r="AB5588" s="11"/>
    </row>
    <row r="5589" spans="6:28">
      <c r="F5589" s="11"/>
      <c r="M5589" s="11"/>
      <c r="S5589" s="11"/>
      <c r="Z5589" s="11"/>
      <c r="AA5589" s="11"/>
      <c r="AB5589" s="11"/>
    </row>
    <row r="5590" spans="6:28">
      <c r="F5590" s="11"/>
      <c r="M5590" s="11"/>
      <c r="S5590" s="11"/>
      <c r="Z5590" s="11"/>
      <c r="AA5590" s="11"/>
      <c r="AB5590" s="11"/>
    </row>
    <row r="5591" spans="6:28">
      <c r="F5591" s="11"/>
      <c r="M5591" s="11"/>
      <c r="S5591" s="11"/>
      <c r="Z5591" s="11"/>
      <c r="AA5591" s="11"/>
      <c r="AB5591" s="11"/>
    </row>
    <row r="5592" spans="6:28">
      <c r="F5592" s="11"/>
      <c r="M5592" s="11"/>
      <c r="S5592" s="11"/>
      <c r="Z5592" s="11"/>
      <c r="AA5592" s="11"/>
      <c r="AB5592" s="11"/>
    </row>
    <row r="5593" spans="6:28">
      <c r="F5593" s="11"/>
      <c r="M5593" s="11"/>
      <c r="S5593" s="11"/>
      <c r="Z5593" s="11"/>
      <c r="AA5593" s="11"/>
      <c r="AB5593" s="11"/>
    </row>
    <row r="5594" spans="6:28">
      <c r="F5594" s="11"/>
      <c r="M5594" s="11"/>
      <c r="S5594" s="11"/>
      <c r="Z5594" s="11"/>
      <c r="AA5594" s="11"/>
      <c r="AB5594" s="11"/>
    </row>
    <row r="5595" spans="6:28">
      <c r="F5595" s="11"/>
      <c r="M5595" s="11"/>
      <c r="S5595" s="11"/>
      <c r="Z5595" s="11"/>
      <c r="AA5595" s="11"/>
      <c r="AB5595" s="11"/>
    </row>
    <row r="5596" spans="6:28">
      <c r="F5596" s="11"/>
      <c r="M5596" s="11"/>
      <c r="S5596" s="11"/>
      <c r="Z5596" s="11"/>
      <c r="AA5596" s="11"/>
      <c r="AB5596" s="11"/>
    </row>
    <row r="5597" spans="6:28">
      <c r="F5597" s="11"/>
      <c r="M5597" s="11"/>
      <c r="S5597" s="11"/>
      <c r="Z5597" s="11"/>
      <c r="AA5597" s="11"/>
      <c r="AB5597" s="11"/>
    </row>
    <row r="5598" spans="6:28">
      <c r="F5598" s="11"/>
      <c r="M5598" s="11"/>
      <c r="S5598" s="11"/>
      <c r="Z5598" s="11"/>
      <c r="AA5598" s="11"/>
      <c r="AB5598" s="11"/>
    </row>
    <row r="5599" spans="6:28">
      <c r="F5599" s="11"/>
      <c r="M5599" s="11"/>
      <c r="S5599" s="11"/>
      <c r="Z5599" s="11"/>
      <c r="AA5599" s="11"/>
      <c r="AB5599" s="11"/>
    </row>
    <row r="5600" spans="6:28">
      <c r="F5600" s="11"/>
      <c r="M5600" s="11"/>
      <c r="S5600" s="11"/>
      <c r="Z5600" s="11"/>
      <c r="AA5600" s="11"/>
      <c r="AB5600" s="11"/>
    </row>
    <row r="5601" spans="6:28">
      <c r="F5601" s="11"/>
      <c r="M5601" s="11"/>
      <c r="S5601" s="11"/>
      <c r="Z5601" s="11"/>
      <c r="AA5601" s="11"/>
      <c r="AB5601" s="11"/>
    </row>
    <row r="5602" spans="6:28">
      <c r="F5602" s="11"/>
      <c r="M5602" s="11"/>
      <c r="S5602" s="11"/>
      <c r="Z5602" s="11"/>
      <c r="AA5602" s="11"/>
      <c r="AB5602" s="11"/>
    </row>
    <row r="5603" spans="6:28">
      <c r="F5603" s="11"/>
      <c r="M5603" s="11"/>
      <c r="S5603" s="11"/>
      <c r="Z5603" s="11"/>
      <c r="AA5603" s="11"/>
      <c r="AB5603" s="11"/>
    </row>
    <row r="5604" spans="6:28">
      <c r="F5604" s="11"/>
      <c r="M5604" s="11"/>
      <c r="S5604" s="11"/>
      <c r="Z5604" s="11"/>
      <c r="AA5604" s="11"/>
      <c r="AB5604" s="11"/>
    </row>
    <row r="5605" spans="6:28">
      <c r="F5605" s="11"/>
      <c r="M5605" s="11"/>
      <c r="S5605" s="11"/>
      <c r="Z5605" s="11"/>
      <c r="AA5605" s="11"/>
      <c r="AB5605" s="11"/>
    </row>
    <row r="5606" spans="6:28">
      <c r="F5606" s="11"/>
      <c r="M5606" s="11"/>
      <c r="S5606" s="11"/>
      <c r="Z5606" s="11"/>
      <c r="AA5606" s="11"/>
      <c r="AB5606" s="11"/>
    </row>
    <row r="5607" spans="6:28">
      <c r="F5607" s="11"/>
      <c r="M5607" s="11"/>
      <c r="S5607" s="11"/>
      <c r="Z5607" s="11"/>
      <c r="AA5607" s="11"/>
      <c r="AB5607" s="11"/>
    </row>
    <row r="5608" spans="6:28">
      <c r="F5608" s="11"/>
      <c r="M5608" s="11"/>
      <c r="S5608" s="11"/>
      <c r="Z5608" s="11"/>
      <c r="AA5608" s="11"/>
      <c r="AB5608" s="11"/>
    </row>
    <row r="5609" spans="6:28">
      <c r="F5609" s="11"/>
      <c r="M5609" s="11"/>
      <c r="S5609" s="11"/>
      <c r="Z5609" s="11"/>
      <c r="AA5609" s="11"/>
      <c r="AB5609" s="11"/>
    </row>
    <row r="5610" spans="6:28">
      <c r="F5610" s="11"/>
      <c r="M5610" s="11"/>
      <c r="S5610" s="11"/>
      <c r="Z5610" s="11"/>
      <c r="AA5610" s="11"/>
      <c r="AB5610" s="11"/>
    </row>
    <row r="5611" spans="6:28">
      <c r="F5611" s="11"/>
      <c r="M5611" s="11"/>
      <c r="S5611" s="11"/>
      <c r="Z5611" s="11"/>
      <c r="AA5611" s="11"/>
      <c r="AB5611" s="11"/>
    </row>
    <row r="5612" spans="6:28">
      <c r="F5612" s="11"/>
      <c r="M5612" s="11"/>
      <c r="S5612" s="11"/>
      <c r="Z5612" s="11"/>
      <c r="AA5612" s="11"/>
      <c r="AB5612" s="11"/>
    </row>
    <row r="5613" spans="6:28">
      <c r="F5613" s="11"/>
      <c r="M5613" s="11"/>
      <c r="S5613" s="11"/>
      <c r="Z5613" s="11"/>
      <c r="AA5613" s="11"/>
      <c r="AB5613" s="11"/>
    </row>
    <row r="5614" spans="6:28">
      <c r="F5614" s="11"/>
      <c r="M5614" s="11"/>
      <c r="S5614" s="11"/>
      <c r="Z5614" s="11"/>
      <c r="AA5614" s="11"/>
      <c r="AB5614" s="11"/>
    </row>
    <row r="5615" spans="6:28">
      <c r="F5615" s="11"/>
      <c r="M5615" s="11"/>
      <c r="S5615" s="11"/>
      <c r="Z5615" s="11"/>
      <c r="AA5615" s="11"/>
      <c r="AB5615" s="11"/>
    </row>
    <row r="5616" spans="6:28">
      <c r="F5616" s="11"/>
      <c r="M5616" s="11"/>
      <c r="S5616" s="11"/>
      <c r="Z5616" s="11"/>
      <c r="AA5616" s="11"/>
      <c r="AB5616" s="11"/>
    </row>
    <row r="5617" spans="6:28">
      <c r="F5617" s="11"/>
      <c r="M5617" s="11"/>
      <c r="S5617" s="11"/>
      <c r="Z5617" s="11"/>
      <c r="AA5617" s="11"/>
      <c r="AB5617" s="11"/>
    </row>
    <row r="5618" spans="6:28">
      <c r="F5618" s="11"/>
      <c r="M5618" s="11"/>
      <c r="S5618" s="11"/>
      <c r="Z5618" s="11"/>
      <c r="AA5618" s="11"/>
      <c r="AB5618" s="11"/>
    </row>
    <row r="5619" spans="6:28">
      <c r="F5619" s="11"/>
      <c r="M5619" s="11"/>
      <c r="S5619" s="11"/>
      <c r="Z5619" s="11"/>
      <c r="AA5619" s="11"/>
      <c r="AB5619" s="11"/>
    </row>
    <row r="5620" spans="6:28">
      <c r="F5620" s="11"/>
      <c r="M5620" s="11"/>
      <c r="S5620" s="11"/>
      <c r="Z5620" s="11"/>
      <c r="AA5620" s="11"/>
      <c r="AB5620" s="11"/>
    </row>
    <row r="5621" spans="6:28">
      <c r="F5621" s="11"/>
      <c r="M5621" s="11"/>
      <c r="S5621" s="11"/>
      <c r="Z5621" s="11"/>
      <c r="AA5621" s="11"/>
      <c r="AB5621" s="11"/>
    </row>
    <row r="5622" spans="6:28">
      <c r="F5622" s="11"/>
      <c r="M5622" s="11"/>
      <c r="S5622" s="11"/>
      <c r="Z5622" s="11"/>
      <c r="AA5622" s="11"/>
      <c r="AB5622" s="11"/>
    </row>
    <row r="5623" spans="6:28">
      <c r="F5623" s="11"/>
      <c r="M5623" s="11"/>
      <c r="S5623" s="11"/>
      <c r="Z5623" s="11"/>
      <c r="AA5623" s="11"/>
      <c r="AB5623" s="11"/>
    </row>
    <row r="5624" spans="6:28">
      <c r="F5624" s="11"/>
      <c r="M5624" s="11"/>
      <c r="S5624" s="11"/>
      <c r="Z5624" s="11"/>
      <c r="AA5624" s="11"/>
      <c r="AB5624" s="11"/>
    </row>
    <row r="5625" spans="6:28">
      <c r="F5625" s="11"/>
      <c r="M5625" s="11"/>
      <c r="S5625" s="11"/>
      <c r="Z5625" s="11"/>
      <c r="AA5625" s="11"/>
      <c r="AB5625" s="11"/>
    </row>
    <row r="5626" spans="6:28">
      <c r="F5626" s="11"/>
      <c r="M5626" s="11"/>
      <c r="S5626" s="11"/>
      <c r="Z5626" s="11"/>
      <c r="AA5626" s="11"/>
      <c r="AB5626" s="11"/>
    </row>
    <row r="5627" spans="6:28">
      <c r="F5627" s="11"/>
      <c r="M5627" s="11"/>
      <c r="S5627" s="11"/>
      <c r="Z5627" s="11"/>
      <c r="AA5627" s="11"/>
      <c r="AB5627" s="11"/>
    </row>
    <row r="5628" spans="6:28">
      <c r="F5628" s="11"/>
      <c r="M5628" s="11"/>
      <c r="S5628" s="11"/>
      <c r="Z5628" s="11"/>
      <c r="AA5628" s="11"/>
      <c r="AB5628" s="11"/>
    </row>
    <row r="5629" spans="6:28">
      <c r="F5629" s="11"/>
      <c r="M5629" s="11"/>
      <c r="S5629" s="11"/>
      <c r="Z5629" s="11"/>
      <c r="AA5629" s="11"/>
      <c r="AB5629" s="11"/>
    </row>
    <row r="5630" spans="6:28">
      <c r="F5630" s="11"/>
      <c r="M5630" s="11"/>
      <c r="S5630" s="11"/>
      <c r="Z5630" s="11"/>
      <c r="AA5630" s="11"/>
      <c r="AB5630" s="11"/>
    </row>
    <row r="5631" spans="6:28">
      <c r="F5631" s="11"/>
      <c r="M5631" s="11"/>
      <c r="S5631" s="11"/>
      <c r="Z5631" s="11"/>
      <c r="AA5631" s="11"/>
      <c r="AB5631" s="11"/>
    </row>
    <row r="5632" spans="6:28">
      <c r="F5632" s="11"/>
      <c r="M5632" s="11"/>
      <c r="S5632" s="11"/>
      <c r="Z5632" s="11"/>
      <c r="AA5632" s="11"/>
      <c r="AB5632" s="11"/>
    </row>
    <row r="5633" spans="6:28">
      <c r="F5633" s="11"/>
      <c r="M5633" s="11"/>
      <c r="S5633" s="11"/>
      <c r="Z5633" s="11"/>
      <c r="AA5633" s="11"/>
      <c r="AB5633" s="11"/>
    </row>
    <row r="5634" spans="6:28">
      <c r="F5634" s="11"/>
      <c r="M5634" s="11"/>
      <c r="S5634" s="11"/>
      <c r="Z5634" s="11"/>
      <c r="AA5634" s="11"/>
      <c r="AB5634" s="11"/>
    </row>
    <row r="5635" spans="6:28">
      <c r="F5635" s="11"/>
      <c r="M5635" s="11"/>
      <c r="S5635" s="11"/>
      <c r="Z5635" s="11"/>
      <c r="AA5635" s="11"/>
      <c r="AB5635" s="11"/>
    </row>
    <row r="5636" spans="6:28">
      <c r="F5636" s="11"/>
      <c r="M5636" s="11"/>
      <c r="S5636" s="11"/>
      <c r="Z5636" s="11"/>
      <c r="AA5636" s="11"/>
      <c r="AB5636" s="11"/>
    </row>
    <row r="5637" spans="6:28">
      <c r="F5637" s="11"/>
      <c r="M5637" s="11"/>
      <c r="S5637" s="11"/>
      <c r="Z5637" s="11"/>
      <c r="AA5637" s="11"/>
      <c r="AB5637" s="11"/>
    </row>
    <row r="5638" spans="6:28">
      <c r="F5638" s="11"/>
      <c r="M5638" s="11"/>
      <c r="S5638" s="11"/>
      <c r="Z5638" s="11"/>
      <c r="AA5638" s="11"/>
      <c r="AB5638" s="11"/>
    </row>
    <row r="5639" spans="6:28">
      <c r="F5639" s="11"/>
      <c r="M5639" s="11"/>
      <c r="S5639" s="11"/>
      <c r="Z5639" s="11"/>
      <c r="AA5639" s="11"/>
      <c r="AB5639" s="11"/>
    </row>
    <row r="5640" spans="6:28">
      <c r="F5640" s="11"/>
      <c r="M5640" s="11"/>
      <c r="S5640" s="11"/>
      <c r="Z5640" s="11"/>
      <c r="AA5640" s="11"/>
      <c r="AB5640" s="11"/>
    </row>
    <row r="5641" spans="6:28">
      <c r="F5641" s="11"/>
      <c r="M5641" s="11"/>
      <c r="S5641" s="11"/>
      <c r="Z5641" s="11"/>
      <c r="AA5641" s="11"/>
      <c r="AB5641" s="11"/>
    </row>
    <row r="5642" spans="6:28">
      <c r="F5642" s="11"/>
      <c r="M5642" s="11"/>
      <c r="S5642" s="11"/>
      <c r="Z5642" s="11"/>
      <c r="AA5642" s="11"/>
      <c r="AB5642" s="11"/>
    </row>
    <row r="5643" spans="6:28">
      <c r="F5643" s="11"/>
      <c r="M5643" s="11"/>
      <c r="S5643" s="11"/>
      <c r="Z5643" s="11"/>
      <c r="AA5643" s="11"/>
      <c r="AB5643" s="11"/>
    </row>
    <row r="5644" spans="6:28">
      <c r="F5644" s="11"/>
      <c r="M5644" s="11"/>
      <c r="S5644" s="11"/>
      <c r="Z5644" s="11"/>
      <c r="AA5644" s="11"/>
      <c r="AB5644" s="11"/>
    </row>
    <row r="5645" spans="6:28">
      <c r="F5645" s="11"/>
      <c r="M5645" s="11"/>
      <c r="S5645" s="11"/>
      <c r="Z5645" s="11"/>
      <c r="AA5645" s="11"/>
      <c r="AB5645" s="11"/>
    </row>
    <row r="5646" spans="6:28">
      <c r="F5646" s="11"/>
      <c r="M5646" s="11"/>
      <c r="S5646" s="11"/>
      <c r="Z5646" s="11"/>
      <c r="AA5646" s="11"/>
      <c r="AB5646" s="11"/>
    </row>
    <row r="5647" spans="6:28">
      <c r="F5647" s="11"/>
      <c r="M5647" s="11"/>
      <c r="S5647" s="11"/>
      <c r="Z5647" s="11"/>
      <c r="AA5647" s="11"/>
      <c r="AB5647" s="11"/>
    </row>
    <row r="5648" spans="6:28">
      <c r="F5648" s="11"/>
      <c r="M5648" s="11"/>
      <c r="S5648" s="11"/>
      <c r="Z5648" s="11"/>
      <c r="AA5648" s="11"/>
      <c r="AB5648" s="11"/>
    </row>
    <row r="5649" spans="6:28">
      <c r="F5649" s="11"/>
      <c r="M5649" s="11"/>
      <c r="S5649" s="11"/>
      <c r="Z5649" s="11"/>
      <c r="AA5649" s="11"/>
      <c r="AB5649" s="11"/>
    </row>
    <row r="5650" spans="6:28">
      <c r="F5650" s="11"/>
      <c r="M5650" s="11"/>
      <c r="S5650" s="11"/>
      <c r="Z5650" s="11"/>
      <c r="AA5650" s="11"/>
      <c r="AB5650" s="11"/>
    </row>
    <row r="5651" spans="6:28">
      <c r="F5651" s="11"/>
      <c r="M5651" s="11"/>
      <c r="S5651" s="11"/>
      <c r="Z5651" s="11"/>
      <c r="AA5651" s="11"/>
      <c r="AB5651" s="11"/>
    </row>
    <row r="5652" spans="6:28">
      <c r="F5652" s="11"/>
      <c r="M5652" s="11"/>
      <c r="S5652" s="11"/>
      <c r="Z5652" s="11"/>
      <c r="AA5652" s="11"/>
      <c r="AB5652" s="11"/>
    </row>
    <row r="5653" spans="6:28">
      <c r="F5653" s="11"/>
      <c r="M5653" s="11"/>
      <c r="S5653" s="11"/>
      <c r="Z5653" s="11"/>
      <c r="AA5653" s="11"/>
      <c r="AB5653" s="11"/>
    </row>
    <row r="5654" spans="6:28">
      <c r="F5654" s="11"/>
      <c r="M5654" s="11"/>
      <c r="S5654" s="11"/>
      <c r="Z5654" s="11"/>
      <c r="AA5654" s="11"/>
      <c r="AB5654" s="11"/>
    </row>
    <row r="5655" spans="6:28">
      <c r="F5655" s="11"/>
      <c r="M5655" s="11"/>
      <c r="S5655" s="11"/>
      <c r="Z5655" s="11"/>
      <c r="AA5655" s="11"/>
      <c r="AB5655" s="11"/>
    </row>
    <row r="5656" spans="6:28">
      <c r="F5656" s="11"/>
      <c r="M5656" s="11"/>
      <c r="S5656" s="11"/>
      <c r="Z5656" s="11"/>
      <c r="AA5656" s="11"/>
      <c r="AB5656" s="11"/>
    </row>
    <row r="5657" spans="6:28">
      <c r="F5657" s="11"/>
      <c r="M5657" s="11"/>
      <c r="S5657" s="11"/>
      <c r="Z5657" s="11"/>
      <c r="AA5657" s="11"/>
      <c r="AB5657" s="11"/>
    </row>
    <row r="5658" spans="6:28">
      <c r="F5658" s="11"/>
      <c r="M5658" s="11"/>
      <c r="S5658" s="11"/>
      <c r="Z5658" s="11"/>
      <c r="AA5658" s="11"/>
      <c r="AB5658" s="11"/>
    </row>
    <row r="5659" spans="6:28">
      <c r="F5659" s="11"/>
      <c r="M5659" s="11"/>
      <c r="S5659" s="11"/>
      <c r="Z5659" s="11"/>
      <c r="AA5659" s="11"/>
      <c r="AB5659" s="11"/>
    </row>
    <row r="5660" spans="6:28">
      <c r="F5660" s="11"/>
      <c r="M5660" s="11"/>
      <c r="S5660" s="11"/>
      <c r="Z5660" s="11"/>
      <c r="AA5660" s="11"/>
      <c r="AB5660" s="11"/>
    </row>
    <row r="5661" spans="6:28">
      <c r="F5661" s="11"/>
      <c r="M5661" s="11"/>
      <c r="S5661" s="11"/>
      <c r="Z5661" s="11"/>
      <c r="AA5661" s="11"/>
      <c r="AB5661" s="11"/>
    </row>
    <row r="5662" spans="6:28">
      <c r="F5662" s="11"/>
      <c r="M5662" s="11"/>
      <c r="S5662" s="11"/>
      <c r="Z5662" s="11"/>
      <c r="AA5662" s="11"/>
      <c r="AB5662" s="11"/>
    </row>
    <row r="5663" spans="6:28">
      <c r="F5663" s="11"/>
      <c r="M5663" s="11"/>
      <c r="S5663" s="11"/>
      <c r="Z5663" s="11"/>
      <c r="AA5663" s="11"/>
      <c r="AB5663" s="11"/>
    </row>
    <row r="5664" spans="6:28">
      <c r="F5664" s="11"/>
      <c r="M5664" s="11"/>
      <c r="S5664" s="11"/>
      <c r="Z5664" s="11"/>
      <c r="AA5664" s="11"/>
      <c r="AB5664" s="11"/>
    </row>
    <row r="5665" spans="6:28">
      <c r="F5665" s="11"/>
      <c r="M5665" s="11"/>
      <c r="S5665" s="11"/>
      <c r="Z5665" s="11"/>
      <c r="AA5665" s="11"/>
      <c r="AB5665" s="11"/>
    </row>
    <row r="5666" spans="6:28">
      <c r="F5666" s="11"/>
      <c r="M5666" s="11"/>
      <c r="S5666" s="11"/>
      <c r="Z5666" s="11"/>
      <c r="AA5666" s="11"/>
      <c r="AB5666" s="11"/>
    </row>
    <row r="5667" spans="6:28">
      <c r="F5667" s="11"/>
      <c r="M5667" s="11"/>
      <c r="S5667" s="11"/>
      <c r="Z5667" s="11"/>
      <c r="AA5667" s="11"/>
      <c r="AB5667" s="11"/>
    </row>
    <row r="5668" spans="6:28">
      <c r="F5668" s="11"/>
      <c r="M5668" s="11"/>
      <c r="S5668" s="11"/>
      <c r="Z5668" s="11"/>
      <c r="AA5668" s="11"/>
      <c r="AB5668" s="11"/>
    </row>
    <row r="5669" spans="6:28">
      <c r="F5669" s="11"/>
      <c r="M5669" s="11"/>
      <c r="S5669" s="11"/>
      <c r="Z5669" s="11"/>
      <c r="AA5669" s="11"/>
      <c r="AB5669" s="11"/>
    </row>
    <row r="5670" spans="6:28">
      <c r="F5670" s="11"/>
      <c r="M5670" s="11"/>
      <c r="S5670" s="11"/>
      <c r="Z5670" s="11"/>
      <c r="AA5670" s="11"/>
      <c r="AB5670" s="11"/>
    </row>
    <row r="5671" spans="6:28">
      <c r="F5671" s="11"/>
      <c r="M5671" s="11"/>
      <c r="S5671" s="11"/>
      <c r="Z5671" s="11"/>
      <c r="AA5671" s="11"/>
      <c r="AB5671" s="11"/>
    </row>
    <row r="5672" spans="6:28">
      <c r="F5672" s="11"/>
      <c r="M5672" s="11"/>
      <c r="S5672" s="11"/>
      <c r="Z5672" s="11"/>
      <c r="AA5672" s="11"/>
      <c r="AB5672" s="11"/>
    </row>
    <row r="5673" spans="6:28">
      <c r="F5673" s="11"/>
      <c r="M5673" s="11"/>
      <c r="S5673" s="11"/>
      <c r="Z5673" s="11"/>
      <c r="AA5673" s="11"/>
      <c r="AB5673" s="11"/>
    </row>
    <row r="5674" spans="6:28">
      <c r="F5674" s="11"/>
      <c r="M5674" s="11"/>
      <c r="S5674" s="11"/>
      <c r="Z5674" s="11"/>
      <c r="AA5674" s="11"/>
      <c r="AB5674" s="11"/>
    </row>
    <row r="5675" spans="6:28">
      <c r="F5675" s="11"/>
      <c r="M5675" s="11"/>
      <c r="S5675" s="11"/>
      <c r="Z5675" s="11"/>
      <c r="AA5675" s="11"/>
      <c r="AB5675" s="11"/>
    </row>
    <row r="5676" spans="6:28">
      <c r="F5676" s="11"/>
      <c r="M5676" s="11"/>
      <c r="S5676" s="11"/>
      <c r="Z5676" s="11"/>
      <c r="AA5676" s="11"/>
      <c r="AB5676" s="11"/>
    </row>
    <row r="5677" spans="6:28">
      <c r="F5677" s="11"/>
      <c r="M5677" s="11"/>
      <c r="S5677" s="11"/>
      <c r="Z5677" s="11"/>
      <c r="AA5677" s="11"/>
      <c r="AB5677" s="11"/>
    </row>
    <row r="5678" spans="6:28">
      <c r="F5678" s="11"/>
      <c r="M5678" s="11"/>
      <c r="S5678" s="11"/>
      <c r="Z5678" s="11"/>
      <c r="AA5678" s="11"/>
      <c r="AB5678" s="11"/>
    </row>
    <row r="5679" spans="6:28">
      <c r="F5679" s="11"/>
      <c r="M5679" s="11"/>
      <c r="S5679" s="11"/>
      <c r="Z5679" s="11"/>
      <c r="AA5679" s="11"/>
      <c r="AB5679" s="11"/>
    </row>
    <row r="5680" spans="6:28">
      <c r="F5680" s="11"/>
      <c r="M5680" s="11"/>
      <c r="S5680" s="11"/>
      <c r="Z5680" s="11"/>
      <c r="AA5680" s="11"/>
      <c r="AB5680" s="11"/>
    </row>
    <row r="5681" spans="6:28">
      <c r="F5681" s="11"/>
      <c r="M5681" s="11"/>
      <c r="S5681" s="11"/>
      <c r="Z5681" s="11"/>
      <c r="AA5681" s="11"/>
      <c r="AB5681" s="11"/>
    </row>
    <row r="5682" spans="6:28">
      <c r="F5682" s="11"/>
      <c r="M5682" s="11"/>
      <c r="S5682" s="11"/>
      <c r="Z5682" s="11"/>
      <c r="AA5682" s="11"/>
      <c r="AB5682" s="11"/>
    </row>
    <row r="5683" spans="6:28">
      <c r="F5683" s="11"/>
      <c r="M5683" s="11"/>
      <c r="S5683" s="11"/>
      <c r="Z5683" s="11"/>
      <c r="AA5683" s="11"/>
      <c r="AB5683" s="11"/>
    </row>
    <row r="5684" spans="6:28">
      <c r="F5684" s="11"/>
      <c r="M5684" s="11"/>
      <c r="S5684" s="11"/>
      <c r="Z5684" s="11"/>
      <c r="AA5684" s="11"/>
      <c r="AB5684" s="11"/>
    </row>
    <row r="5685" spans="6:28">
      <c r="F5685" s="11"/>
      <c r="M5685" s="11"/>
      <c r="S5685" s="11"/>
      <c r="Z5685" s="11"/>
      <c r="AA5685" s="11"/>
      <c r="AB5685" s="11"/>
    </row>
    <row r="5686" spans="6:28">
      <c r="F5686" s="11"/>
      <c r="M5686" s="11"/>
      <c r="S5686" s="11"/>
      <c r="Z5686" s="11"/>
      <c r="AA5686" s="11"/>
      <c r="AB5686" s="11"/>
    </row>
    <row r="5687" spans="6:28">
      <c r="F5687" s="11"/>
      <c r="M5687" s="11"/>
      <c r="S5687" s="11"/>
      <c r="Z5687" s="11"/>
      <c r="AA5687" s="11"/>
      <c r="AB5687" s="11"/>
    </row>
    <row r="5688" spans="6:28">
      <c r="F5688" s="11"/>
      <c r="M5688" s="11"/>
      <c r="S5688" s="11"/>
      <c r="Z5688" s="11"/>
      <c r="AA5688" s="11"/>
      <c r="AB5688" s="11"/>
    </row>
    <row r="5689" spans="6:28">
      <c r="F5689" s="11"/>
      <c r="M5689" s="11"/>
      <c r="S5689" s="11"/>
      <c r="Z5689" s="11"/>
      <c r="AA5689" s="11"/>
      <c r="AB5689" s="11"/>
    </row>
    <row r="5690" spans="6:28">
      <c r="F5690" s="11"/>
      <c r="M5690" s="11"/>
      <c r="S5690" s="11"/>
      <c r="Z5690" s="11"/>
      <c r="AA5690" s="11"/>
      <c r="AB5690" s="11"/>
    </row>
    <row r="5691" spans="6:28">
      <c r="F5691" s="11"/>
      <c r="M5691" s="11"/>
      <c r="S5691" s="11"/>
      <c r="Z5691" s="11"/>
      <c r="AA5691" s="11"/>
      <c r="AB5691" s="11"/>
    </row>
    <row r="5692" spans="6:28">
      <c r="F5692" s="11"/>
      <c r="M5692" s="11"/>
      <c r="S5692" s="11"/>
      <c r="Z5692" s="11"/>
      <c r="AA5692" s="11"/>
      <c r="AB5692" s="11"/>
    </row>
    <row r="5693" spans="6:28">
      <c r="F5693" s="11"/>
      <c r="M5693" s="11"/>
      <c r="S5693" s="11"/>
      <c r="Z5693" s="11"/>
      <c r="AA5693" s="11"/>
      <c r="AB5693" s="11"/>
    </row>
    <row r="5694" spans="6:28">
      <c r="F5694" s="11"/>
      <c r="M5694" s="11"/>
      <c r="S5694" s="11"/>
      <c r="Z5694" s="11"/>
      <c r="AA5694" s="11"/>
      <c r="AB5694" s="11"/>
    </row>
    <row r="5695" spans="6:28">
      <c r="F5695" s="11"/>
      <c r="M5695" s="11"/>
      <c r="S5695" s="11"/>
      <c r="Z5695" s="11"/>
      <c r="AA5695" s="11"/>
      <c r="AB5695" s="11"/>
    </row>
    <row r="5696" spans="6:28">
      <c r="F5696" s="11"/>
      <c r="M5696" s="11"/>
      <c r="S5696" s="11"/>
      <c r="Z5696" s="11"/>
      <c r="AA5696" s="11"/>
      <c r="AB5696" s="11"/>
    </row>
    <row r="5697" spans="6:28">
      <c r="F5697" s="11"/>
      <c r="M5697" s="11"/>
      <c r="S5697" s="11"/>
      <c r="Z5697" s="11"/>
      <c r="AA5697" s="11"/>
      <c r="AB5697" s="11"/>
    </row>
    <row r="5698" spans="6:28">
      <c r="F5698" s="11"/>
      <c r="M5698" s="11"/>
      <c r="S5698" s="11"/>
      <c r="Z5698" s="11"/>
      <c r="AA5698" s="11"/>
      <c r="AB5698" s="11"/>
    </row>
    <row r="5699" spans="6:28">
      <c r="F5699" s="11"/>
      <c r="M5699" s="11"/>
      <c r="S5699" s="11"/>
      <c r="Z5699" s="11"/>
      <c r="AA5699" s="11"/>
      <c r="AB5699" s="11"/>
    </row>
    <row r="5700" spans="6:28">
      <c r="F5700" s="11"/>
      <c r="M5700" s="11"/>
      <c r="S5700" s="11"/>
      <c r="Z5700" s="11"/>
      <c r="AA5700" s="11"/>
      <c r="AB5700" s="11"/>
    </row>
    <row r="5701" spans="6:28">
      <c r="F5701" s="11"/>
      <c r="M5701" s="11"/>
      <c r="S5701" s="11"/>
      <c r="Z5701" s="11"/>
      <c r="AA5701" s="11"/>
      <c r="AB5701" s="11"/>
    </row>
    <row r="5702" spans="6:28">
      <c r="F5702" s="11"/>
      <c r="M5702" s="11"/>
      <c r="S5702" s="11"/>
      <c r="Z5702" s="11"/>
      <c r="AA5702" s="11"/>
      <c r="AB5702" s="11"/>
    </row>
    <row r="5703" spans="6:28">
      <c r="F5703" s="11"/>
      <c r="M5703" s="11"/>
      <c r="S5703" s="11"/>
      <c r="Z5703" s="11"/>
      <c r="AA5703" s="11"/>
      <c r="AB5703" s="11"/>
    </row>
    <row r="5704" spans="6:28">
      <c r="F5704" s="11"/>
      <c r="M5704" s="11"/>
      <c r="S5704" s="11"/>
      <c r="Z5704" s="11"/>
      <c r="AA5704" s="11"/>
      <c r="AB5704" s="11"/>
    </row>
    <row r="5705" spans="6:28">
      <c r="F5705" s="11"/>
      <c r="M5705" s="11"/>
      <c r="S5705" s="11"/>
      <c r="Z5705" s="11"/>
      <c r="AA5705" s="11"/>
      <c r="AB5705" s="11"/>
    </row>
    <row r="5706" spans="6:28">
      <c r="F5706" s="11"/>
      <c r="M5706" s="11"/>
      <c r="S5706" s="11"/>
      <c r="Z5706" s="11"/>
      <c r="AA5706" s="11"/>
      <c r="AB5706" s="11"/>
    </row>
    <row r="5707" spans="6:28">
      <c r="F5707" s="11"/>
      <c r="M5707" s="11"/>
      <c r="S5707" s="11"/>
      <c r="Z5707" s="11"/>
      <c r="AA5707" s="11"/>
      <c r="AB5707" s="11"/>
    </row>
    <row r="5708" spans="6:28">
      <c r="F5708" s="11"/>
      <c r="M5708" s="11"/>
      <c r="S5708" s="11"/>
      <c r="Z5708" s="11"/>
      <c r="AA5708" s="11"/>
      <c r="AB5708" s="11"/>
    </row>
    <row r="5709" spans="6:28">
      <c r="F5709" s="11"/>
      <c r="M5709" s="11"/>
      <c r="S5709" s="11"/>
      <c r="Z5709" s="11"/>
      <c r="AA5709" s="11"/>
      <c r="AB5709" s="11"/>
    </row>
    <row r="5710" spans="6:28">
      <c r="F5710" s="11"/>
      <c r="M5710" s="11"/>
      <c r="S5710" s="11"/>
      <c r="Z5710" s="11"/>
      <c r="AA5710" s="11"/>
      <c r="AB5710" s="11"/>
    </row>
    <row r="5711" spans="6:28">
      <c r="F5711" s="11"/>
      <c r="M5711" s="11"/>
      <c r="S5711" s="11"/>
      <c r="Z5711" s="11"/>
      <c r="AA5711" s="11"/>
      <c r="AB5711" s="11"/>
    </row>
    <row r="5712" spans="6:28">
      <c r="F5712" s="11"/>
      <c r="M5712" s="11"/>
      <c r="S5712" s="11"/>
      <c r="Z5712" s="11"/>
      <c r="AA5712" s="11"/>
      <c r="AB5712" s="11"/>
    </row>
    <row r="5713" spans="6:28">
      <c r="F5713" s="11"/>
      <c r="M5713" s="11"/>
      <c r="S5713" s="11"/>
      <c r="Z5713" s="11"/>
      <c r="AA5713" s="11"/>
      <c r="AB5713" s="11"/>
    </row>
    <row r="5714" spans="6:28">
      <c r="F5714" s="11"/>
      <c r="M5714" s="11"/>
      <c r="S5714" s="11"/>
      <c r="Z5714" s="11"/>
      <c r="AA5714" s="11"/>
      <c r="AB5714" s="11"/>
    </row>
    <row r="5715" spans="6:28">
      <c r="F5715" s="11"/>
      <c r="M5715" s="11"/>
      <c r="S5715" s="11"/>
      <c r="Z5715" s="11"/>
      <c r="AA5715" s="11"/>
      <c r="AB5715" s="11"/>
    </row>
    <row r="5716" spans="6:28">
      <c r="F5716" s="11"/>
      <c r="M5716" s="11"/>
      <c r="S5716" s="11"/>
      <c r="Z5716" s="11"/>
      <c r="AA5716" s="11"/>
      <c r="AB5716" s="11"/>
    </row>
    <row r="5717" spans="6:28">
      <c r="F5717" s="11"/>
      <c r="M5717" s="11"/>
      <c r="S5717" s="11"/>
      <c r="Z5717" s="11"/>
      <c r="AA5717" s="11"/>
      <c r="AB5717" s="11"/>
    </row>
    <row r="5718" spans="6:28">
      <c r="F5718" s="11"/>
      <c r="M5718" s="11"/>
      <c r="S5718" s="11"/>
      <c r="Z5718" s="11"/>
      <c r="AA5718" s="11"/>
      <c r="AB5718" s="11"/>
    </row>
    <row r="5719" spans="6:28">
      <c r="F5719" s="11"/>
      <c r="M5719" s="11"/>
      <c r="S5719" s="11"/>
      <c r="Z5719" s="11"/>
      <c r="AA5719" s="11"/>
      <c r="AB5719" s="11"/>
    </row>
    <row r="5720" spans="6:28">
      <c r="F5720" s="11"/>
      <c r="M5720" s="11"/>
      <c r="S5720" s="11"/>
      <c r="Z5720" s="11"/>
      <c r="AA5720" s="11"/>
      <c r="AB5720" s="11"/>
    </row>
    <row r="5721" spans="6:28">
      <c r="F5721" s="11"/>
      <c r="M5721" s="11"/>
      <c r="S5721" s="11"/>
      <c r="Z5721" s="11"/>
      <c r="AA5721" s="11"/>
      <c r="AB5721" s="11"/>
    </row>
    <row r="5722" spans="6:28">
      <c r="F5722" s="11"/>
      <c r="M5722" s="11"/>
      <c r="S5722" s="11"/>
      <c r="Z5722" s="11"/>
      <c r="AA5722" s="11"/>
      <c r="AB5722" s="11"/>
    </row>
    <row r="5723" spans="6:28">
      <c r="F5723" s="11"/>
      <c r="M5723" s="11"/>
      <c r="S5723" s="11"/>
      <c r="Z5723" s="11"/>
      <c r="AA5723" s="11"/>
      <c r="AB5723" s="11"/>
    </row>
    <row r="5724" spans="6:28">
      <c r="F5724" s="11"/>
      <c r="M5724" s="11"/>
      <c r="S5724" s="11"/>
      <c r="Z5724" s="11"/>
      <c r="AA5724" s="11"/>
      <c r="AB5724" s="11"/>
    </row>
    <row r="5725" spans="6:28">
      <c r="F5725" s="11"/>
      <c r="M5725" s="11"/>
      <c r="S5725" s="11"/>
      <c r="Z5725" s="11"/>
      <c r="AA5725" s="11"/>
      <c r="AB5725" s="11"/>
    </row>
    <row r="5726" spans="6:28">
      <c r="F5726" s="11"/>
      <c r="M5726" s="11"/>
      <c r="S5726" s="11"/>
      <c r="Z5726" s="11"/>
      <c r="AA5726" s="11"/>
      <c r="AB5726" s="11"/>
    </row>
    <row r="5727" spans="6:28">
      <c r="F5727" s="11"/>
      <c r="M5727" s="11"/>
      <c r="S5727" s="11"/>
      <c r="Z5727" s="11"/>
      <c r="AA5727" s="11"/>
      <c r="AB5727" s="11"/>
    </row>
    <row r="5728" spans="6:28">
      <c r="F5728" s="11"/>
      <c r="M5728" s="11"/>
      <c r="S5728" s="11"/>
      <c r="Z5728" s="11"/>
      <c r="AA5728" s="11"/>
      <c r="AB5728" s="11"/>
    </row>
    <row r="5729" spans="6:28">
      <c r="F5729" s="11"/>
      <c r="M5729" s="11"/>
      <c r="S5729" s="11"/>
      <c r="Z5729" s="11"/>
      <c r="AA5729" s="11"/>
      <c r="AB5729" s="11"/>
    </row>
    <row r="5730" spans="6:28">
      <c r="F5730" s="11"/>
      <c r="M5730" s="11"/>
      <c r="S5730" s="11"/>
      <c r="Z5730" s="11"/>
      <c r="AA5730" s="11"/>
      <c r="AB5730" s="11"/>
    </row>
    <row r="5731" spans="6:28">
      <c r="F5731" s="11"/>
      <c r="M5731" s="11"/>
      <c r="S5731" s="11"/>
      <c r="Z5731" s="11"/>
      <c r="AA5731" s="11"/>
      <c r="AB5731" s="11"/>
    </row>
    <row r="5732" spans="6:28">
      <c r="F5732" s="11"/>
      <c r="M5732" s="11"/>
      <c r="S5732" s="11"/>
      <c r="Z5732" s="11"/>
      <c r="AA5732" s="11"/>
      <c r="AB5732" s="11"/>
    </row>
    <row r="5733" spans="6:28">
      <c r="F5733" s="11"/>
      <c r="M5733" s="11"/>
      <c r="S5733" s="11"/>
      <c r="Z5733" s="11"/>
      <c r="AA5733" s="11"/>
      <c r="AB5733" s="11"/>
    </row>
    <row r="5734" spans="6:28">
      <c r="F5734" s="11"/>
      <c r="M5734" s="11"/>
      <c r="S5734" s="11"/>
      <c r="Z5734" s="11"/>
      <c r="AA5734" s="11"/>
      <c r="AB5734" s="11"/>
    </row>
    <row r="5735" spans="6:28">
      <c r="F5735" s="11"/>
      <c r="M5735" s="11"/>
      <c r="S5735" s="11"/>
      <c r="Z5735" s="11"/>
      <c r="AA5735" s="11"/>
      <c r="AB5735" s="11"/>
    </row>
    <row r="5736" spans="6:28">
      <c r="F5736" s="11"/>
      <c r="M5736" s="11"/>
      <c r="S5736" s="11"/>
      <c r="Z5736" s="11"/>
      <c r="AA5736" s="11"/>
      <c r="AB5736" s="11"/>
    </row>
    <row r="5737" spans="6:28">
      <c r="F5737" s="11"/>
      <c r="M5737" s="11"/>
      <c r="S5737" s="11"/>
      <c r="Z5737" s="11"/>
      <c r="AA5737" s="11"/>
      <c r="AB5737" s="11"/>
    </row>
    <row r="5738" spans="6:28">
      <c r="F5738" s="11"/>
      <c r="M5738" s="11"/>
      <c r="S5738" s="11"/>
      <c r="Z5738" s="11"/>
      <c r="AA5738" s="11"/>
      <c r="AB5738" s="11"/>
    </row>
    <row r="5739" spans="6:28">
      <c r="F5739" s="11"/>
      <c r="M5739" s="11"/>
      <c r="S5739" s="11"/>
      <c r="Z5739" s="11"/>
      <c r="AA5739" s="11"/>
      <c r="AB5739" s="11"/>
    </row>
    <row r="5740" spans="6:28">
      <c r="F5740" s="11"/>
      <c r="M5740" s="11"/>
      <c r="S5740" s="11"/>
      <c r="Z5740" s="11"/>
      <c r="AA5740" s="11"/>
      <c r="AB5740" s="11"/>
    </row>
    <row r="5741" spans="6:28">
      <c r="F5741" s="11"/>
      <c r="M5741" s="11"/>
      <c r="S5741" s="11"/>
      <c r="Z5741" s="11"/>
      <c r="AA5741" s="11"/>
      <c r="AB5741" s="11"/>
    </row>
    <row r="5742" spans="6:28">
      <c r="F5742" s="11"/>
      <c r="M5742" s="11"/>
      <c r="S5742" s="11"/>
      <c r="Z5742" s="11"/>
      <c r="AA5742" s="11"/>
      <c r="AB5742" s="11"/>
    </row>
    <row r="5743" spans="6:28">
      <c r="F5743" s="11"/>
      <c r="M5743" s="11"/>
      <c r="S5743" s="11"/>
      <c r="Z5743" s="11"/>
      <c r="AA5743" s="11"/>
      <c r="AB5743" s="11"/>
    </row>
    <row r="5744" spans="6:28">
      <c r="F5744" s="11"/>
      <c r="M5744" s="11"/>
      <c r="S5744" s="11"/>
      <c r="Z5744" s="11"/>
      <c r="AA5744" s="11"/>
      <c r="AB5744" s="11"/>
    </row>
    <row r="5745" spans="6:28">
      <c r="F5745" s="11"/>
      <c r="M5745" s="11"/>
      <c r="S5745" s="11"/>
      <c r="Z5745" s="11"/>
      <c r="AA5745" s="11"/>
      <c r="AB5745" s="11"/>
    </row>
    <row r="5746" spans="6:28">
      <c r="F5746" s="11"/>
      <c r="M5746" s="11"/>
      <c r="S5746" s="11"/>
      <c r="Z5746" s="11"/>
      <c r="AA5746" s="11"/>
      <c r="AB5746" s="11"/>
    </row>
    <row r="5747" spans="6:28">
      <c r="F5747" s="11"/>
      <c r="M5747" s="11"/>
      <c r="S5747" s="11"/>
      <c r="Z5747" s="11"/>
      <c r="AA5747" s="11"/>
      <c r="AB5747" s="11"/>
    </row>
    <row r="5748" spans="6:28">
      <c r="F5748" s="11"/>
      <c r="M5748" s="11"/>
      <c r="S5748" s="11"/>
      <c r="Z5748" s="11"/>
      <c r="AA5748" s="11"/>
      <c r="AB5748" s="11"/>
    </row>
    <row r="5749" spans="6:28">
      <c r="F5749" s="11"/>
      <c r="M5749" s="11"/>
      <c r="S5749" s="11"/>
      <c r="Z5749" s="11"/>
      <c r="AA5749" s="11"/>
      <c r="AB5749" s="11"/>
    </row>
    <row r="5750" spans="6:28">
      <c r="F5750" s="11"/>
      <c r="M5750" s="11"/>
      <c r="S5750" s="11"/>
      <c r="Z5750" s="11"/>
      <c r="AA5750" s="11"/>
      <c r="AB5750" s="11"/>
    </row>
    <row r="5751" spans="6:28">
      <c r="F5751" s="11"/>
      <c r="M5751" s="11"/>
      <c r="S5751" s="11"/>
      <c r="Z5751" s="11"/>
      <c r="AA5751" s="11"/>
      <c r="AB5751" s="11"/>
    </row>
    <row r="5752" spans="6:28">
      <c r="F5752" s="11"/>
      <c r="M5752" s="11"/>
      <c r="S5752" s="11"/>
      <c r="Z5752" s="11"/>
      <c r="AA5752" s="11"/>
      <c r="AB5752" s="11"/>
    </row>
    <row r="5753" spans="6:28">
      <c r="F5753" s="11"/>
      <c r="M5753" s="11"/>
      <c r="S5753" s="11"/>
      <c r="Z5753" s="11"/>
      <c r="AA5753" s="11"/>
      <c r="AB5753" s="11"/>
    </row>
    <row r="5754" spans="6:28">
      <c r="F5754" s="11"/>
      <c r="M5754" s="11"/>
      <c r="S5754" s="11"/>
      <c r="Z5754" s="11"/>
      <c r="AA5754" s="11"/>
      <c r="AB5754" s="11"/>
    </row>
    <row r="5755" spans="6:28">
      <c r="F5755" s="11"/>
      <c r="M5755" s="11"/>
      <c r="S5755" s="11"/>
      <c r="Z5755" s="11"/>
      <c r="AA5755" s="11"/>
      <c r="AB5755" s="11"/>
    </row>
    <row r="5756" spans="6:28">
      <c r="F5756" s="11"/>
      <c r="M5756" s="11"/>
      <c r="S5756" s="11"/>
      <c r="Z5756" s="11"/>
      <c r="AA5756" s="11"/>
      <c r="AB5756" s="11"/>
    </row>
    <row r="5757" spans="6:28">
      <c r="F5757" s="11"/>
      <c r="M5757" s="11"/>
      <c r="S5757" s="11"/>
      <c r="Z5757" s="11"/>
      <c r="AA5757" s="11"/>
      <c r="AB5757" s="11"/>
    </row>
    <row r="5758" spans="6:28">
      <c r="F5758" s="11"/>
      <c r="M5758" s="11"/>
      <c r="S5758" s="11"/>
      <c r="Z5758" s="11"/>
      <c r="AA5758" s="11"/>
      <c r="AB5758" s="11"/>
    </row>
    <row r="5759" spans="6:28">
      <c r="F5759" s="11"/>
      <c r="M5759" s="11"/>
      <c r="S5759" s="11"/>
      <c r="Z5759" s="11"/>
      <c r="AA5759" s="11"/>
      <c r="AB5759" s="11"/>
    </row>
    <row r="5760" spans="6:28">
      <c r="F5760" s="11"/>
      <c r="M5760" s="11"/>
      <c r="S5760" s="11"/>
      <c r="Z5760" s="11"/>
      <c r="AA5760" s="11"/>
      <c r="AB5760" s="11"/>
    </row>
    <row r="5761" spans="6:28">
      <c r="F5761" s="11"/>
      <c r="M5761" s="11"/>
      <c r="S5761" s="11"/>
      <c r="Z5761" s="11"/>
      <c r="AA5761" s="11"/>
      <c r="AB5761" s="11"/>
    </row>
    <row r="5762" spans="6:28">
      <c r="F5762" s="11"/>
      <c r="M5762" s="11"/>
      <c r="S5762" s="11"/>
      <c r="Z5762" s="11"/>
      <c r="AA5762" s="11"/>
      <c r="AB5762" s="11"/>
    </row>
    <row r="5763" spans="6:28">
      <c r="F5763" s="11"/>
      <c r="M5763" s="11"/>
      <c r="S5763" s="11"/>
      <c r="Z5763" s="11"/>
      <c r="AA5763" s="11"/>
      <c r="AB5763" s="11"/>
    </row>
    <row r="5764" spans="6:28">
      <c r="F5764" s="11"/>
      <c r="M5764" s="11"/>
      <c r="S5764" s="11"/>
      <c r="Z5764" s="11"/>
      <c r="AA5764" s="11"/>
      <c r="AB5764" s="11"/>
    </row>
    <row r="5765" spans="6:28">
      <c r="F5765" s="11"/>
      <c r="M5765" s="11"/>
      <c r="S5765" s="11"/>
      <c r="Z5765" s="11"/>
      <c r="AA5765" s="11"/>
      <c r="AB5765" s="11"/>
    </row>
    <row r="5766" spans="6:28">
      <c r="F5766" s="11"/>
      <c r="M5766" s="11"/>
      <c r="S5766" s="11"/>
      <c r="Z5766" s="11"/>
      <c r="AA5766" s="11"/>
      <c r="AB5766" s="11"/>
    </row>
    <row r="5767" spans="6:28">
      <c r="F5767" s="11"/>
      <c r="M5767" s="11"/>
      <c r="S5767" s="11"/>
      <c r="Z5767" s="11"/>
      <c r="AA5767" s="11"/>
      <c r="AB5767" s="11"/>
    </row>
    <row r="5768" spans="6:28">
      <c r="F5768" s="11"/>
      <c r="M5768" s="11"/>
      <c r="S5768" s="11"/>
      <c r="Z5768" s="11"/>
      <c r="AA5768" s="11"/>
      <c r="AB5768" s="11"/>
    </row>
    <row r="5769" spans="6:28">
      <c r="F5769" s="11"/>
      <c r="M5769" s="11"/>
      <c r="S5769" s="11"/>
      <c r="Z5769" s="11"/>
      <c r="AA5769" s="11"/>
      <c r="AB5769" s="11"/>
    </row>
    <row r="5770" spans="6:28">
      <c r="F5770" s="11"/>
      <c r="M5770" s="11"/>
      <c r="S5770" s="11"/>
      <c r="Z5770" s="11"/>
      <c r="AA5770" s="11"/>
      <c r="AB5770" s="11"/>
    </row>
    <row r="5771" spans="6:28">
      <c r="F5771" s="11"/>
      <c r="M5771" s="11"/>
      <c r="S5771" s="11"/>
      <c r="Z5771" s="11"/>
      <c r="AA5771" s="11"/>
      <c r="AB5771" s="11"/>
    </row>
    <row r="5772" spans="6:28">
      <c r="F5772" s="11"/>
      <c r="M5772" s="11"/>
      <c r="S5772" s="11"/>
      <c r="Z5772" s="11"/>
      <c r="AA5772" s="11"/>
      <c r="AB5772" s="11"/>
    </row>
    <row r="5773" spans="6:28">
      <c r="F5773" s="11"/>
      <c r="M5773" s="11"/>
      <c r="S5773" s="11"/>
      <c r="Z5773" s="11"/>
      <c r="AA5773" s="11"/>
      <c r="AB5773" s="11"/>
    </row>
    <row r="5774" spans="6:28">
      <c r="F5774" s="11"/>
      <c r="M5774" s="11"/>
      <c r="S5774" s="11"/>
      <c r="Z5774" s="11"/>
      <c r="AA5774" s="11"/>
      <c r="AB5774" s="11"/>
    </row>
    <row r="5775" spans="6:28">
      <c r="F5775" s="11"/>
      <c r="M5775" s="11"/>
      <c r="S5775" s="11"/>
      <c r="Z5775" s="11"/>
      <c r="AA5775" s="11"/>
      <c r="AB5775" s="11"/>
    </row>
    <row r="5776" spans="6:28">
      <c r="F5776" s="11"/>
      <c r="M5776" s="11"/>
      <c r="S5776" s="11"/>
      <c r="Z5776" s="11"/>
      <c r="AA5776" s="11"/>
      <c r="AB5776" s="11"/>
    </row>
    <row r="5777" spans="6:28">
      <c r="F5777" s="11"/>
      <c r="M5777" s="11"/>
      <c r="S5777" s="11"/>
      <c r="Z5777" s="11"/>
      <c r="AA5777" s="11"/>
      <c r="AB5777" s="11"/>
    </row>
    <row r="5778" spans="6:28">
      <c r="F5778" s="11"/>
      <c r="M5778" s="11"/>
      <c r="S5778" s="11"/>
      <c r="Z5778" s="11"/>
      <c r="AA5778" s="11"/>
      <c r="AB5778" s="11"/>
    </row>
    <row r="5779" spans="6:28">
      <c r="F5779" s="11"/>
      <c r="M5779" s="11"/>
      <c r="S5779" s="11"/>
      <c r="Z5779" s="11"/>
      <c r="AA5779" s="11"/>
      <c r="AB5779" s="11"/>
    </row>
    <row r="5780" spans="6:28">
      <c r="F5780" s="11"/>
      <c r="M5780" s="11"/>
      <c r="S5780" s="11"/>
      <c r="Z5780" s="11"/>
      <c r="AA5780" s="11"/>
      <c r="AB5780" s="11"/>
    </row>
    <row r="5781" spans="6:28">
      <c r="F5781" s="11"/>
      <c r="M5781" s="11"/>
      <c r="S5781" s="11"/>
      <c r="Z5781" s="11"/>
      <c r="AA5781" s="11"/>
      <c r="AB5781" s="11"/>
    </row>
    <row r="5782" spans="6:28">
      <c r="F5782" s="11"/>
      <c r="M5782" s="11"/>
      <c r="S5782" s="11"/>
      <c r="Z5782" s="11"/>
      <c r="AA5782" s="11"/>
      <c r="AB5782" s="11"/>
    </row>
    <row r="5783" spans="6:28">
      <c r="F5783" s="11"/>
      <c r="M5783" s="11"/>
      <c r="S5783" s="11"/>
      <c r="Z5783" s="11"/>
      <c r="AA5783" s="11"/>
      <c r="AB5783" s="11"/>
    </row>
    <row r="5784" spans="6:28">
      <c r="F5784" s="11"/>
      <c r="M5784" s="11"/>
      <c r="S5784" s="11"/>
      <c r="Z5784" s="11"/>
      <c r="AA5784" s="11"/>
      <c r="AB5784" s="11"/>
    </row>
    <row r="5785" spans="6:28">
      <c r="F5785" s="11"/>
      <c r="M5785" s="11"/>
      <c r="S5785" s="11"/>
      <c r="Z5785" s="11"/>
      <c r="AA5785" s="11"/>
      <c r="AB5785" s="11"/>
    </row>
    <row r="5786" spans="6:28">
      <c r="F5786" s="11"/>
      <c r="M5786" s="11"/>
      <c r="S5786" s="11"/>
      <c r="Z5786" s="11"/>
      <c r="AA5786" s="11"/>
      <c r="AB5786" s="11"/>
    </row>
    <row r="5787" spans="6:28">
      <c r="F5787" s="11"/>
      <c r="M5787" s="11"/>
      <c r="S5787" s="11"/>
      <c r="Z5787" s="11"/>
      <c r="AA5787" s="11"/>
      <c r="AB5787" s="11"/>
    </row>
    <row r="5788" spans="6:28">
      <c r="F5788" s="11"/>
      <c r="M5788" s="11"/>
      <c r="S5788" s="11"/>
      <c r="Z5788" s="11"/>
      <c r="AA5788" s="11"/>
      <c r="AB5788" s="11"/>
    </row>
    <row r="5789" spans="6:28">
      <c r="F5789" s="11"/>
      <c r="M5789" s="11"/>
      <c r="S5789" s="11"/>
      <c r="Z5789" s="11"/>
      <c r="AA5789" s="11"/>
      <c r="AB5789" s="11"/>
    </row>
    <row r="5790" spans="6:28">
      <c r="F5790" s="11"/>
      <c r="M5790" s="11"/>
      <c r="S5790" s="11"/>
      <c r="Z5790" s="11"/>
      <c r="AA5790" s="11"/>
      <c r="AB5790" s="11"/>
    </row>
    <row r="5791" spans="6:28">
      <c r="F5791" s="11"/>
      <c r="M5791" s="11"/>
      <c r="S5791" s="11"/>
      <c r="Z5791" s="11"/>
      <c r="AA5791" s="11"/>
      <c r="AB5791" s="11"/>
    </row>
    <row r="5792" spans="6:28">
      <c r="F5792" s="11"/>
      <c r="M5792" s="11"/>
      <c r="S5792" s="11"/>
      <c r="Z5792" s="11"/>
      <c r="AA5792" s="11"/>
      <c r="AB5792" s="11"/>
    </row>
    <row r="5793" spans="6:28">
      <c r="F5793" s="11"/>
      <c r="M5793" s="11"/>
      <c r="S5793" s="11"/>
      <c r="Z5793" s="11"/>
      <c r="AA5793" s="11"/>
      <c r="AB5793" s="11"/>
    </row>
    <row r="5794" spans="6:28">
      <c r="F5794" s="11"/>
      <c r="M5794" s="11"/>
      <c r="S5794" s="11"/>
      <c r="Z5794" s="11"/>
      <c r="AA5794" s="11"/>
      <c r="AB5794" s="11"/>
    </row>
    <row r="5795" spans="6:28">
      <c r="F5795" s="11"/>
      <c r="M5795" s="11"/>
      <c r="S5795" s="11"/>
      <c r="Z5795" s="11"/>
      <c r="AA5795" s="11"/>
      <c r="AB5795" s="11"/>
    </row>
    <row r="5796" spans="6:28">
      <c r="F5796" s="11"/>
      <c r="M5796" s="11"/>
      <c r="S5796" s="11"/>
      <c r="Z5796" s="11"/>
      <c r="AA5796" s="11"/>
      <c r="AB5796" s="11"/>
    </row>
    <row r="5797" spans="6:28">
      <c r="F5797" s="11"/>
      <c r="M5797" s="11"/>
      <c r="S5797" s="11"/>
      <c r="Z5797" s="11"/>
      <c r="AA5797" s="11"/>
      <c r="AB5797" s="11"/>
    </row>
    <row r="5798" spans="6:28">
      <c r="F5798" s="11"/>
      <c r="M5798" s="11"/>
      <c r="S5798" s="11"/>
      <c r="Z5798" s="11"/>
      <c r="AA5798" s="11"/>
      <c r="AB5798" s="11"/>
    </row>
    <row r="5799" spans="6:28">
      <c r="F5799" s="11"/>
      <c r="M5799" s="11"/>
      <c r="S5799" s="11"/>
      <c r="Z5799" s="11"/>
      <c r="AA5799" s="11"/>
      <c r="AB5799" s="11"/>
    </row>
    <row r="5800" spans="6:28">
      <c r="F5800" s="11"/>
      <c r="M5800" s="11"/>
      <c r="S5800" s="11"/>
      <c r="Z5800" s="11"/>
      <c r="AA5800" s="11"/>
      <c r="AB5800" s="11"/>
    </row>
    <row r="5801" spans="6:28">
      <c r="F5801" s="11"/>
      <c r="M5801" s="11"/>
      <c r="S5801" s="11"/>
      <c r="Z5801" s="11"/>
      <c r="AA5801" s="11"/>
      <c r="AB5801" s="11"/>
    </row>
    <row r="5802" spans="6:28">
      <c r="F5802" s="11"/>
      <c r="M5802" s="11"/>
      <c r="S5802" s="11"/>
      <c r="Z5802" s="11"/>
      <c r="AA5802" s="11"/>
      <c r="AB5802" s="11"/>
    </row>
    <row r="5803" spans="6:28">
      <c r="F5803" s="11"/>
      <c r="M5803" s="11"/>
      <c r="S5803" s="11"/>
      <c r="Z5803" s="11"/>
      <c r="AA5803" s="11"/>
      <c r="AB5803" s="11"/>
    </row>
    <row r="5804" spans="6:28">
      <c r="F5804" s="11"/>
      <c r="M5804" s="11"/>
      <c r="S5804" s="11"/>
      <c r="Z5804" s="11"/>
      <c r="AA5804" s="11"/>
      <c r="AB5804" s="11"/>
    </row>
    <row r="5805" spans="6:28">
      <c r="F5805" s="11"/>
      <c r="M5805" s="11"/>
      <c r="S5805" s="11"/>
      <c r="Z5805" s="11"/>
      <c r="AA5805" s="11"/>
      <c r="AB5805" s="11"/>
    </row>
    <row r="5806" spans="6:28">
      <c r="F5806" s="11"/>
      <c r="M5806" s="11"/>
      <c r="S5806" s="11"/>
      <c r="Z5806" s="11"/>
      <c r="AA5806" s="11"/>
      <c r="AB5806" s="11"/>
    </row>
    <row r="5807" spans="6:28">
      <c r="F5807" s="11"/>
      <c r="M5807" s="11"/>
      <c r="S5807" s="11"/>
      <c r="Z5807" s="11"/>
      <c r="AA5807" s="11"/>
      <c r="AB5807" s="11"/>
    </row>
    <row r="5808" spans="6:28">
      <c r="F5808" s="11"/>
      <c r="M5808" s="11"/>
      <c r="S5808" s="11"/>
      <c r="Z5808" s="11"/>
      <c r="AA5808" s="11"/>
      <c r="AB5808" s="11"/>
    </row>
    <row r="5809" spans="6:28">
      <c r="F5809" s="11"/>
      <c r="M5809" s="11"/>
      <c r="S5809" s="11"/>
      <c r="Z5809" s="11"/>
      <c r="AA5809" s="11"/>
      <c r="AB5809" s="11"/>
    </row>
    <row r="5810" spans="6:28">
      <c r="F5810" s="11"/>
      <c r="M5810" s="11"/>
      <c r="S5810" s="11"/>
      <c r="Z5810" s="11"/>
      <c r="AA5810" s="11"/>
      <c r="AB5810" s="11"/>
    </row>
    <row r="5811" spans="6:28">
      <c r="F5811" s="11"/>
      <c r="M5811" s="11"/>
      <c r="S5811" s="11"/>
      <c r="Z5811" s="11"/>
      <c r="AA5811" s="11"/>
      <c r="AB5811" s="11"/>
    </row>
    <row r="5812" spans="6:28">
      <c r="F5812" s="11"/>
      <c r="M5812" s="11"/>
      <c r="S5812" s="11"/>
      <c r="Z5812" s="11"/>
      <c r="AA5812" s="11"/>
      <c r="AB5812" s="11"/>
    </row>
    <row r="5813" spans="6:28">
      <c r="F5813" s="11"/>
      <c r="M5813" s="11"/>
      <c r="S5813" s="11"/>
      <c r="Z5813" s="11"/>
      <c r="AA5813" s="11"/>
      <c r="AB5813" s="11"/>
    </row>
    <row r="5814" spans="6:28">
      <c r="F5814" s="11"/>
      <c r="M5814" s="11"/>
      <c r="S5814" s="11"/>
      <c r="Z5814" s="11"/>
      <c r="AA5814" s="11"/>
      <c r="AB5814" s="11"/>
    </row>
    <row r="5815" spans="6:28">
      <c r="F5815" s="11"/>
      <c r="M5815" s="11"/>
      <c r="S5815" s="11"/>
      <c r="Z5815" s="11"/>
      <c r="AA5815" s="11"/>
      <c r="AB5815" s="11"/>
    </row>
    <row r="5816" spans="6:28">
      <c r="F5816" s="11"/>
      <c r="M5816" s="11"/>
      <c r="S5816" s="11"/>
      <c r="Z5816" s="11"/>
      <c r="AA5816" s="11"/>
      <c r="AB5816" s="11"/>
    </row>
    <row r="5817" spans="6:28">
      <c r="F5817" s="11"/>
      <c r="M5817" s="11"/>
      <c r="S5817" s="11"/>
      <c r="Z5817" s="11"/>
      <c r="AA5817" s="11"/>
      <c r="AB5817" s="11"/>
    </row>
    <row r="5818" spans="6:28">
      <c r="F5818" s="11"/>
      <c r="M5818" s="11"/>
      <c r="S5818" s="11"/>
      <c r="Z5818" s="11"/>
      <c r="AA5818" s="11"/>
      <c r="AB5818" s="11"/>
    </row>
    <row r="5819" spans="6:28">
      <c r="F5819" s="11"/>
      <c r="M5819" s="11"/>
      <c r="S5819" s="11"/>
      <c r="Z5819" s="11"/>
      <c r="AA5819" s="11"/>
      <c r="AB5819" s="11"/>
    </row>
    <row r="5820" spans="6:28">
      <c r="F5820" s="11"/>
      <c r="M5820" s="11"/>
      <c r="S5820" s="11"/>
      <c r="Z5820" s="11"/>
      <c r="AA5820" s="11"/>
      <c r="AB5820" s="11"/>
    </row>
    <row r="5821" spans="6:28">
      <c r="F5821" s="11"/>
      <c r="M5821" s="11"/>
      <c r="S5821" s="11"/>
      <c r="Z5821" s="11"/>
      <c r="AA5821" s="11"/>
      <c r="AB5821" s="11"/>
    </row>
    <row r="5822" spans="6:28">
      <c r="F5822" s="11"/>
      <c r="M5822" s="11"/>
      <c r="S5822" s="11"/>
      <c r="Z5822" s="11"/>
      <c r="AA5822" s="11"/>
      <c r="AB5822" s="11"/>
    </row>
    <row r="5823" spans="6:28">
      <c r="F5823" s="11"/>
      <c r="M5823" s="11"/>
      <c r="S5823" s="11"/>
      <c r="Z5823" s="11"/>
      <c r="AA5823" s="11"/>
      <c r="AB5823" s="11"/>
    </row>
    <row r="5824" spans="6:28">
      <c r="F5824" s="11"/>
      <c r="M5824" s="11"/>
      <c r="S5824" s="11"/>
      <c r="Z5824" s="11"/>
      <c r="AA5824" s="11"/>
      <c r="AB5824" s="11"/>
    </row>
    <row r="5825" spans="6:28">
      <c r="F5825" s="11"/>
      <c r="M5825" s="11"/>
      <c r="S5825" s="11"/>
      <c r="Z5825" s="11"/>
      <c r="AA5825" s="11"/>
      <c r="AB5825" s="11"/>
    </row>
    <row r="5826" spans="6:28">
      <c r="F5826" s="11"/>
      <c r="M5826" s="11"/>
      <c r="S5826" s="11"/>
      <c r="Z5826" s="11"/>
      <c r="AA5826" s="11"/>
      <c r="AB5826" s="11"/>
    </row>
    <row r="5827" spans="6:28">
      <c r="F5827" s="11"/>
      <c r="M5827" s="11"/>
      <c r="S5827" s="11"/>
      <c r="Z5827" s="11"/>
      <c r="AA5827" s="11"/>
      <c r="AB5827" s="11"/>
    </row>
    <row r="5828" spans="6:28">
      <c r="F5828" s="11"/>
      <c r="M5828" s="11"/>
      <c r="S5828" s="11"/>
      <c r="Z5828" s="11"/>
      <c r="AA5828" s="11"/>
      <c r="AB5828" s="11"/>
    </row>
    <row r="5829" spans="6:28">
      <c r="F5829" s="11"/>
      <c r="M5829" s="11"/>
      <c r="S5829" s="11"/>
      <c r="Z5829" s="11"/>
      <c r="AA5829" s="11"/>
      <c r="AB5829" s="11"/>
    </row>
    <row r="5830" spans="6:28">
      <c r="F5830" s="11"/>
      <c r="M5830" s="11"/>
      <c r="S5830" s="11"/>
      <c r="Z5830" s="11"/>
      <c r="AA5830" s="11"/>
      <c r="AB5830" s="11"/>
    </row>
    <row r="5831" spans="6:28">
      <c r="F5831" s="11"/>
      <c r="M5831" s="11"/>
      <c r="S5831" s="11"/>
      <c r="Z5831" s="11"/>
      <c r="AA5831" s="11"/>
      <c r="AB5831" s="11"/>
    </row>
    <row r="5832" spans="6:28">
      <c r="F5832" s="11"/>
      <c r="M5832" s="11"/>
      <c r="S5832" s="11"/>
      <c r="Z5832" s="11"/>
      <c r="AA5832" s="11"/>
      <c r="AB5832" s="11"/>
    </row>
    <row r="5833" spans="6:28">
      <c r="F5833" s="11"/>
      <c r="M5833" s="11"/>
      <c r="S5833" s="11"/>
      <c r="Z5833" s="11"/>
      <c r="AA5833" s="11"/>
      <c r="AB5833" s="11"/>
    </row>
    <row r="5834" spans="6:28">
      <c r="F5834" s="11"/>
      <c r="M5834" s="11"/>
      <c r="S5834" s="11"/>
      <c r="Z5834" s="11"/>
      <c r="AA5834" s="11"/>
      <c r="AB5834" s="11"/>
    </row>
    <row r="5835" spans="6:28">
      <c r="F5835" s="11"/>
      <c r="M5835" s="11"/>
      <c r="S5835" s="11"/>
      <c r="Z5835" s="11"/>
      <c r="AA5835" s="11"/>
      <c r="AB5835" s="11"/>
    </row>
    <row r="5836" spans="6:28">
      <c r="F5836" s="11"/>
      <c r="M5836" s="11"/>
      <c r="S5836" s="11"/>
      <c r="Z5836" s="11"/>
      <c r="AA5836" s="11"/>
      <c r="AB5836" s="11"/>
    </row>
    <row r="5837" spans="6:28">
      <c r="F5837" s="11"/>
      <c r="M5837" s="11"/>
      <c r="S5837" s="11"/>
      <c r="Z5837" s="11"/>
      <c r="AA5837" s="11"/>
      <c r="AB5837" s="11"/>
    </row>
    <row r="5838" spans="6:28">
      <c r="F5838" s="11"/>
      <c r="M5838" s="11"/>
      <c r="S5838" s="11"/>
      <c r="Z5838" s="11"/>
      <c r="AA5838" s="11"/>
      <c r="AB5838" s="11"/>
    </row>
    <row r="5839" spans="6:28">
      <c r="F5839" s="11"/>
      <c r="M5839" s="11"/>
      <c r="S5839" s="11"/>
      <c r="Z5839" s="11"/>
      <c r="AA5839" s="11"/>
      <c r="AB5839" s="11"/>
    </row>
    <row r="5840" spans="6:28">
      <c r="F5840" s="11"/>
      <c r="M5840" s="11"/>
      <c r="S5840" s="11"/>
      <c r="Z5840" s="11"/>
      <c r="AA5840" s="11"/>
      <c r="AB5840" s="11"/>
    </row>
    <row r="5841" spans="6:28">
      <c r="F5841" s="11"/>
      <c r="M5841" s="11"/>
      <c r="S5841" s="11"/>
      <c r="Z5841" s="11"/>
      <c r="AA5841" s="11"/>
      <c r="AB5841" s="11"/>
    </row>
    <row r="5842" spans="6:28">
      <c r="F5842" s="11"/>
      <c r="M5842" s="11"/>
      <c r="S5842" s="11"/>
      <c r="Z5842" s="11"/>
      <c r="AA5842" s="11"/>
      <c r="AB5842" s="11"/>
    </row>
    <row r="5843" spans="6:28">
      <c r="F5843" s="11"/>
      <c r="M5843" s="11"/>
      <c r="S5843" s="11"/>
      <c r="Z5843" s="11"/>
      <c r="AA5843" s="11"/>
      <c r="AB5843" s="11"/>
    </row>
    <row r="5844" spans="6:28">
      <c r="F5844" s="11"/>
      <c r="M5844" s="11"/>
      <c r="S5844" s="11"/>
      <c r="Z5844" s="11"/>
      <c r="AA5844" s="11"/>
      <c r="AB5844" s="11"/>
    </row>
    <row r="5845" spans="6:28">
      <c r="F5845" s="11"/>
      <c r="M5845" s="11"/>
      <c r="S5845" s="11"/>
      <c r="Z5845" s="11"/>
      <c r="AA5845" s="11"/>
      <c r="AB5845" s="11"/>
    </row>
    <row r="5846" spans="6:28">
      <c r="F5846" s="11"/>
      <c r="M5846" s="11"/>
      <c r="S5846" s="11"/>
      <c r="Z5846" s="11"/>
      <c r="AA5846" s="11"/>
      <c r="AB5846" s="11"/>
    </row>
    <row r="5847" spans="6:28">
      <c r="F5847" s="11"/>
      <c r="M5847" s="11"/>
      <c r="S5847" s="11"/>
      <c r="Z5847" s="11"/>
      <c r="AA5847" s="11"/>
      <c r="AB5847" s="11"/>
    </row>
    <row r="5848" spans="6:28">
      <c r="F5848" s="11"/>
      <c r="M5848" s="11"/>
      <c r="S5848" s="11"/>
      <c r="Z5848" s="11"/>
      <c r="AA5848" s="11"/>
      <c r="AB5848" s="11"/>
    </row>
    <row r="5849" spans="6:28">
      <c r="F5849" s="11"/>
      <c r="M5849" s="11"/>
      <c r="S5849" s="11"/>
      <c r="Z5849" s="11"/>
      <c r="AA5849" s="11"/>
      <c r="AB5849" s="11"/>
    </row>
    <row r="5850" spans="6:28">
      <c r="F5850" s="11"/>
      <c r="M5850" s="11"/>
      <c r="S5850" s="11"/>
      <c r="Z5850" s="11"/>
      <c r="AA5850" s="11"/>
      <c r="AB5850" s="11"/>
    </row>
    <row r="5851" spans="6:28">
      <c r="F5851" s="11"/>
      <c r="M5851" s="11"/>
      <c r="S5851" s="11"/>
      <c r="Z5851" s="11"/>
      <c r="AA5851" s="11"/>
      <c r="AB5851" s="11"/>
    </row>
    <row r="5852" spans="6:28">
      <c r="F5852" s="11"/>
      <c r="M5852" s="11"/>
      <c r="S5852" s="11"/>
      <c r="Z5852" s="11"/>
      <c r="AA5852" s="11"/>
      <c r="AB5852" s="11"/>
    </row>
    <row r="5853" spans="6:28">
      <c r="F5853" s="11"/>
      <c r="M5853" s="11"/>
      <c r="S5853" s="11"/>
      <c r="Z5853" s="11"/>
      <c r="AA5853" s="11"/>
      <c r="AB5853" s="11"/>
    </row>
    <row r="5854" spans="6:28">
      <c r="F5854" s="11"/>
      <c r="M5854" s="11"/>
      <c r="S5854" s="11"/>
      <c r="Z5854" s="11"/>
      <c r="AA5854" s="11"/>
      <c r="AB5854" s="11"/>
    </row>
    <row r="5855" spans="6:28">
      <c r="F5855" s="11"/>
      <c r="M5855" s="11"/>
      <c r="S5855" s="11"/>
      <c r="Z5855" s="11"/>
      <c r="AA5855" s="11"/>
      <c r="AB5855" s="11"/>
    </row>
    <row r="5856" spans="6:28">
      <c r="F5856" s="11"/>
      <c r="M5856" s="11"/>
      <c r="S5856" s="11"/>
      <c r="Z5856" s="11"/>
      <c r="AA5856" s="11"/>
      <c r="AB5856" s="11"/>
    </row>
    <row r="5857" spans="6:28">
      <c r="F5857" s="11"/>
      <c r="M5857" s="11"/>
      <c r="S5857" s="11"/>
      <c r="Z5857" s="11"/>
      <c r="AA5857" s="11"/>
      <c r="AB5857" s="11"/>
    </row>
    <row r="5858" spans="6:28">
      <c r="F5858" s="11"/>
      <c r="M5858" s="11"/>
      <c r="S5858" s="11"/>
      <c r="Z5858" s="11"/>
      <c r="AA5858" s="11"/>
      <c r="AB5858" s="11"/>
    </row>
    <row r="5859" spans="6:28">
      <c r="F5859" s="11"/>
      <c r="M5859" s="11"/>
      <c r="S5859" s="11"/>
      <c r="Z5859" s="11"/>
      <c r="AA5859" s="11"/>
      <c r="AB5859" s="11"/>
    </row>
    <row r="5860" spans="6:28">
      <c r="F5860" s="11"/>
      <c r="M5860" s="11"/>
      <c r="S5860" s="11"/>
      <c r="Z5860" s="11"/>
      <c r="AA5860" s="11"/>
      <c r="AB5860" s="11"/>
    </row>
    <row r="5861" spans="6:28">
      <c r="F5861" s="11"/>
      <c r="M5861" s="11"/>
      <c r="S5861" s="11"/>
      <c r="Z5861" s="11"/>
      <c r="AA5861" s="11"/>
      <c r="AB5861" s="11"/>
    </row>
    <row r="5862" spans="6:28">
      <c r="F5862" s="11"/>
      <c r="M5862" s="11"/>
      <c r="S5862" s="11"/>
      <c r="Z5862" s="11"/>
      <c r="AA5862" s="11"/>
      <c r="AB5862" s="11"/>
    </row>
    <row r="5863" spans="6:28">
      <c r="F5863" s="11"/>
      <c r="M5863" s="11"/>
      <c r="S5863" s="11"/>
      <c r="Z5863" s="11"/>
      <c r="AA5863" s="11"/>
      <c r="AB5863" s="11"/>
    </row>
    <row r="5864" spans="6:28">
      <c r="F5864" s="11"/>
      <c r="M5864" s="11"/>
      <c r="S5864" s="11"/>
      <c r="Z5864" s="11"/>
      <c r="AA5864" s="11"/>
      <c r="AB5864" s="11"/>
    </row>
    <row r="5865" spans="6:28">
      <c r="F5865" s="11"/>
      <c r="M5865" s="11"/>
      <c r="S5865" s="11"/>
      <c r="Z5865" s="11"/>
      <c r="AA5865" s="11"/>
      <c r="AB5865" s="11"/>
    </row>
    <row r="5866" spans="6:28">
      <c r="F5866" s="11"/>
      <c r="M5866" s="11"/>
      <c r="S5866" s="11"/>
      <c r="Z5866" s="11"/>
      <c r="AA5866" s="11"/>
      <c r="AB5866" s="11"/>
    </row>
    <row r="5867" spans="6:28">
      <c r="F5867" s="11"/>
      <c r="M5867" s="11"/>
      <c r="S5867" s="11"/>
      <c r="Z5867" s="11"/>
      <c r="AA5867" s="11"/>
      <c r="AB5867" s="11"/>
    </row>
    <row r="5868" spans="6:28">
      <c r="F5868" s="11"/>
      <c r="M5868" s="11"/>
      <c r="S5868" s="11"/>
      <c r="Z5868" s="11"/>
      <c r="AA5868" s="11"/>
      <c r="AB5868" s="11"/>
    </row>
    <row r="5869" spans="6:28">
      <c r="F5869" s="11"/>
      <c r="M5869" s="11"/>
      <c r="S5869" s="11"/>
      <c r="Z5869" s="11"/>
      <c r="AA5869" s="11"/>
      <c r="AB5869" s="11"/>
    </row>
    <row r="5870" spans="6:28">
      <c r="F5870" s="11"/>
      <c r="M5870" s="11"/>
      <c r="S5870" s="11"/>
      <c r="Z5870" s="11"/>
      <c r="AA5870" s="11"/>
      <c r="AB5870" s="11"/>
    </row>
    <row r="5871" spans="6:28">
      <c r="F5871" s="11"/>
      <c r="M5871" s="11"/>
      <c r="S5871" s="11"/>
      <c r="Z5871" s="11"/>
      <c r="AA5871" s="11"/>
      <c r="AB5871" s="11"/>
    </row>
    <row r="5872" spans="6:28">
      <c r="F5872" s="11"/>
      <c r="M5872" s="11"/>
      <c r="S5872" s="11"/>
      <c r="Z5872" s="11"/>
      <c r="AA5872" s="11"/>
      <c r="AB5872" s="11"/>
    </row>
    <row r="5873" spans="6:28">
      <c r="F5873" s="11"/>
      <c r="M5873" s="11"/>
      <c r="S5873" s="11"/>
      <c r="Z5873" s="11"/>
      <c r="AA5873" s="11"/>
      <c r="AB5873" s="11"/>
    </row>
    <row r="5874" spans="6:28">
      <c r="F5874" s="11"/>
      <c r="M5874" s="11"/>
      <c r="S5874" s="11"/>
      <c r="Z5874" s="11"/>
      <c r="AA5874" s="11"/>
      <c r="AB5874" s="11"/>
    </row>
    <row r="5875" spans="6:28">
      <c r="F5875" s="11"/>
      <c r="M5875" s="11"/>
      <c r="S5875" s="11"/>
      <c r="Z5875" s="11"/>
      <c r="AA5875" s="11"/>
      <c r="AB5875" s="11"/>
    </row>
    <row r="5876" spans="6:28">
      <c r="F5876" s="11"/>
      <c r="M5876" s="11"/>
      <c r="S5876" s="11"/>
      <c r="Z5876" s="11"/>
      <c r="AA5876" s="11"/>
      <c r="AB5876" s="11"/>
    </row>
    <row r="5877" spans="6:28">
      <c r="F5877" s="11"/>
      <c r="M5877" s="11"/>
      <c r="S5877" s="11"/>
      <c r="Z5877" s="11"/>
      <c r="AA5877" s="11"/>
      <c r="AB5877" s="11"/>
    </row>
    <row r="5878" spans="6:28">
      <c r="F5878" s="11"/>
      <c r="M5878" s="11"/>
      <c r="S5878" s="11"/>
      <c r="Z5878" s="11"/>
      <c r="AA5878" s="11"/>
      <c r="AB5878" s="11"/>
    </row>
    <row r="5879" spans="6:28">
      <c r="F5879" s="11"/>
      <c r="M5879" s="11"/>
      <c r="S5879" s="11"/>
      <c r="Z5879" s="11"/>
      <c r="AA5879" s="11"/>
      <c r="AB5879" s="11"/>
    </row>
    <row r="5880" spans="6:28">
      <c r="F5880" s="11"/>
      <c r="M5880" s="11"/>
      <c r="S5880" s="11"/>
      <c r="Z5880" s="11"/>
      <c r="AA5880" s="11"/>
      <c r="AB5880" s="11"/>
    </row>
    <row r="5881" spans="6:28">
      <c r="F5881" s="11"/>
      <c r="M5881" s="11"/>
      <c r="S5881" s="11"/>
      <c r="Z5881" s="11"/>
      <c r="AA5881" s="11"/>
      <c r="AB5881" s="11"/>
    </row>
    <row r="5882" spans="6:28">
      <c r="F5882" s="11"/>
      <c r="M5882" s="11"/>
      <c r="S5882" s="11"/>
      <c r="Z5882" s="11"/>
      <c r="AA5882" s="11"/>
      <c r="AB5882" s="11"/>
    </row>
    <row r="5883" spans="6:28">
      <c r="F5883" s="11"/>
      <c r="M5883" s="11"/>
      <c r="S5883" s="11"/>
      <c r="Z5883" s="11"/>
      <c r="AA5883" s="11"/>
      <c r="AB5883" s="11"/>
    </row>
    <row r="5884" spans="6:28">
      <c r="F5884" s="11"/>
      <c r="M5884" s="11"/>
      <c r="S5884" s="11"/>
      <c r="Z5884" s="11"/>
      <c r="AA5884" s="11"/>
      <c r="AB5884" s="11"/>
    </row>
    <row r="5885" spans="6:28">
      <c r="F5885" s="11"/>
      <c r="M5885" s="11"/>
      <c r="S5885" s="11"/>
      <c r="Z5885" s="11"/>
      <c r="AA5885" s="11"/>
      <c r="AB5885" s="11"/>
    </row>
    <row r="5886" spans="6:28">
      <c r="F5886" s="11"/>
      <c r="M5886" s="11"/>
      <c r="S5886" s="11"/>
      <c r="Z5886" s="11"/>
      <c r="AA5886" s="11"/>
      <c r="AB5886" s="11"/>
    </row>
    <row r="5887" spans="6:28">
      <c r="F5887" s="11"/>
      <c r="M5887" s="11"/>
      <c r="S5887" s="11"/>
      <c r="Z5887" s="11"/>
      <c r="AA5887" s="11"/>
      <c r="AB5887" s="11"/>
    </row>
    <row r="5888" spans="6:28">
      <c r="F5888" s="11"/>
      <c r="M5888" s="11"/>
      <c r="S5888" s="11"/>
      <c r="Z5888" s="11"/>
      <c r="AA5888" s="11"/>
      <c r="AB5888" s="11"/>
    </row>
    <row r="5889" spans="6:28">
      <c r="F5889" s="11"/>
      <c r="M5889" s="11"/>
      <c r="S5889" s="11"/>
      <c r="Z5889" s="11"/>
      <c r="AA5889" s="11"/>
      <c r="AB5889" s="11"/>
    </row>
    <row r="5890" spans="6:28">
      <c r="F5890" s="11"/>
      <c r="M5890" s="11"/>
      <c r="S5890" s="11"/>
      <c r="Z5890" s="11"/>
      <c r="AA5890" s="11"/>
      <c r="AB5890" s="11"/>
    </row>
    <row r="5891" spans="6:28">
      <c r="F5891" s="11"/>
      <c r="M5891" s="11"/>
      <c r="S5891" s="11"/>
      <c r="Z5891" s="11"/>
      <c r="AA5891" s="11"/>
      <c r="AB5891" s="11"/>
    </row>
    <row r="5892" spans="6:28">
      <c r="F5892" s="11"/>
      <c r="M5892" s="11"/>
      <c r="S5892" s="11"/>
      <c r="Z5892" s="11"/>
      <c r="AA5892" s="11"/>
      <c r="AB5892" s="11"/>
    </row>
    <row r="5893" spans="6:28">
      <c r="F5893" s="11"/>
      <c r="M5893" s="11"/>
      <c r="S5893" s="11"/>
      <c r="Z5893" s="11"/>
      <c r="AA5893" s="11"/>
      <c r="AB5893" s="11"/>
    </row>
    <row r="5894" spans="6:28">
      <c r="F5894" s="11"/>
      <c r="M5894" s="11"/>
      <c r="S5894" s="11"/>
      <c r="Z5894" s="11"/>
      <c r="AA5894" s="11"/>
      <c r="AB5894" s="11"/>
    </row>
    <row r="5895" spans="6:28">
      <c r="F5895" s="11"/>
      <c r="M5895" s="11"/>
      <c r="S5895" s="11"/>
      <c r="Z5895" s="11"/>
      <c r="AA5895" s="11"/>
      <c r="AB5895" s="11"/>
    </row>
    <row r="5896" spans="6:28">
      <c r="F5896" s="11"/>
      <c r="M5896" s="11"/>
      <c r="S5896" s="11"/>
      <c r="Z5896" s="11"/>
      <c r="AA5896" s="11"/>
      <c r="AB5896" s="11"/>
    </row>
    <row r="5897" spans="6:28">
      <c r="F5897" s="11"/>
      <c r="M5897" s="11"/>
      <c r="S5897" s="11"/>
      <c r="Z5897" s="11"/>
      <c r="AA5897" s="11"/>
      <c r="AB5897" s="11"/>
    </row>
    <row r="5898" spans="6:28">
      <c r="F5898" s="11"/>
      <c r="M5898" s="11"/>
      <c r="S5898" s="11"/>
      <c r="Z5898" s="11"/>
      <c r="AA5898" s="11"/>
      <c r="AB5898" s="11"/>
    </row>
    <row r="5899" spans="6:28">
      <c r="F5899" s="11"/>
      <c r="M5899" s="11"/>
      <c r="S5899" s="11"/>
      <c r="Z5899" s="11"/>
      <c r="AA5899" s="11"/>
      <c r="AB5899" s="11"/>
    </row>
    <row r="5900" spans="6:28">
      <c r="F5900" s="11"/>
      <c r="M5900" s="11"/>
      <c r="S5900" s="11"/>
      <c r="Z5900" s="11"/>
      <c r="AA5900" s="11"/>
      <c r="AB5900" s="11"/>
    </row>
    <row r="5901" spans="6:28">
      <c r="F5901" s="11"/>
      <c r="M5901" s="11"/>
      <c r="S5901" s="11"/>
      <c r="Z5901" s="11"/>
      <c r="AA5901" s="11"/>
      <c r="AB5901" s="11"/>
    </row>
    <row r="5902" spans="6:28">
      <c r="F5902" s="11"/>
      <c r="M5902" s="11"/>
      <c r="S5902" s="11"/>
      <c r="Z5902" s="11"/>
      <c r="AA5902" s="11"/>
      <c r="AB5902" s="11"/>
    </row>
    <row r="5903" spans="6:28">
      <c r="F5903" s="11"/>
      <c r="M5903" s="11"/>
      <c r="S5903" s="11"/>
      <c r="Z5903" s="11"/>
      <c r="AA5903" s="11"/>
      <c r="AB5903" s="11"/>
    </row>
    <row r="5904" spans="6:28">
      <c r="F5904" s="11"/>
      <c r="M5904" s="11"/>
      <c r="S5904" s="11"/>
      <c r="Z5904" s="11"/>
      <c r="AA5904" s="11"/>
      <c r="AB5904" s="11"/>
    </row>
    <row r="5905" spans="6:28">
      <c r="F5905" s="11"/>
      <c r="M5905" s="11"/>
      <c r="S5905" s="11"/>
      <c r="Z5905" s="11"/>
      <c r="AA5905" s="11"/>
      <c r="AB5905" s="11"/>
    </row>
    <row r="5906" spans="6:28">
      <c r="F5906" s="11"/>
      <c r="M5906" s="11"/>
      <c r="S5906" s="11"/>
      <c r="Z5906" s="11"/>
      <c r="AA5906" s="11"/>
      <c r="AB5906" s="11"/>
    </row>
    <row r="5907" spans="6:28">
      <c r="F5907" s="11"/>
      <c r="M5907" s="11"/>
      <c r="S5907" s="11"/>
      <c r="Z5907" s="11"/>
      <c r="AA5907" s="11"/>
      <c r="AB5907" s="11"/>
    </row>
    <row r="5908" spans="6:28">
      <c r="F5908" s="11"/>
      <c r="M5908" s="11"/>
      <c r="S5908" s="11"/>
      <c r="Z5908" s="11"/>
      <c r="AA5908" s="11"/>
      <c r="AB5908" s="11"/>
    </row>
    <row r="5909" spans="6:28">
      <c r="F5909" s="11"/>
      <c r="M5909" s="11"/>
      <c r="S5909" s="11"/>
      <c r="Z5909" s="11"/>
      <c r="AA5909" s="11"/>
      <c r="AB5909" s="11"/>
    </row>
    <row r="5910" spans="6:28">
      <c r="F5910" s="11"/>
      <c r="M5910" s="11"/>
      <c r="S5910" s="11"/>
      <c r="Z5910" s="11"/>
      <c r="AA5910" s="11"/>
      <c r="AB5910" s="11"/>
    </row>
    <row r="5911" spans="6:28">
      <c r="F5911" s="11"/>
      <c r="M5911" s="11"/>
      <c r="S5911" s="11"/>
      <c r="Z5911" s="11"/>
      <c r="AA5911" s="11"/>
      <c r="AB5911" s="11"/>
    </row>
    <row r="5912" spans="6:28">
      <c r="F5912" s="11"/>
      <c r="M5912" s="11"/>
      <c r="S5912" s="11"/>
      <c r="Z5912" s="11"/>
      <c r="AA5912" s="11"/>
      <c r="AB5912" s="11"/>
    </row>
    <row r="5913" spans="6:28">
      <c r="F5913" s="11"/>
      <c r="M5913" s="11"/>
      <c r="S5913" s="11"/>
      <c r="Z5913" s="11"/>
      <c r="AA5913" s="11"/>
      <c r="AB5913" s="11"/>
    </row>
    <row r="5914" spans="6:28">
      <c r="F5914" s="11"/>
      <c r="M5914" s="11"/>
      <c r="S5914" s="11"/>
      <c r="Z5914" s="11"/>
      <c r="AA5914" s="11"/>
      <c r="AB5914" s="11"/>
    </row>
    <row r="5915" spans="6:28">
      <c r="F5915" s="11"/>
      <c r="M5915" s="11"/>
      <c r="S5915" s="11"/>
      <c r="Z5915" s="11"/>
      <c r="AA5915" s="11"/>
      <c r="AB5915" s="11"/>
    </row>
    <row r="5916" spans="6:28">
      <c r="F5916" s="11"/>
      <c r="M5916" s="11"/>
      <c r="S5916" s="11"/>
      <c r="Z5916" s="11"/>
      <c r="AA5916" s="11"/>
      <c r="AB5916" s="11"/>
    </row>
    <row r="5917" spans="6:28">
      <c r="F5917" s="11"/>
      <c r="M5917" s="11"/>
      <c r="S5917" s="11"/>
      <c r="Z5917" s="11"/>
      <c r="AA5917" s="11"/>
      <c r="AB5917" s="11"/>
    </row>
    <row r="5918" spans="6:28">
      <c r="F5918" s="11"/>
      <c r="M5918" s="11"/>
      <c r="S5918" s="11"/>
      <c r="Z5918" s="11"/>
      <c r="AA5918" s="11"/>
      <c r="AB5918" s="11"/>
    </row>
    <row r="5919" spans="6:28">
      <c r="F5919" s="11"/>
      <c r="M5919" s="11"/>
      <c r="S5919" s="11"/>
      <c r="Z5919" s="11"/>
      <c r="AA5919" s="11"/>
      <c r="AB5919" s="11"/>
    </row>
    <row r="5920" spans="6:28">
      <c r="F5920" s="11"/>
      <c r="M5920" s="11"/>
      <c r="S5920" s="11"/>
      <c r="Z5920" s="11"/>
      <c r="AA5920" s="11"/>
      <c r="AB5920" s="11"/>
    </row>
    <row r="5921" spans="6:28">
      <c r="F5921" s="11"/>
      <c r="M5921" s="11"/>
      <c r="S5921" s="11"/>
      <c r="Z5921" s="11"/>
      <c r="AA5921" s="11"/>
      <c r="AB5921" s="11"/>
    </row>
    <row r="5922" spans="6:28">
      <c r="F5922" s="11"/>
      <c r="M5922" s="11"/>
      <c r="S5922" s="11"/>
      <c r="Z5922" s="11"/>
      <c r="AA5922" s="11"/>
      <c r="AB5922" s="11"/>
    </row>
    <row r="5923" spans="6:28">
      <c r="F5923" s="11"/>
      <c r="M5923" s="11"/>
      <c r="S5923" s="11"/>
      <c r="Z5923" s="11"/>
      <c r="AA5923" s="11"/>
      <c r="AB5923" s="11"/>
    </row>
    <row r="5924" spans="6:28">
      <c r="F5924" s="11"/>
      <c r="M5924" s="11"/>
      <c r="S5924" s="11"/>
      <c r="Z5924" s="11"/>
      <c r="AA5924" s="11"/>
      <c r="AB5924" s="11"/>
    </row>
    <row r="5925" spans="6:28">
      <c r="F5925" s="11"/>
      <c r="M5925" s="11"/>
      <c r="S5925" s="11"/>
      <c r="Z5925" s="11"/>
      <c r="AA5925" s="11"/>
      <c r="AB5925" s="11"/>
    </row>
    <row r="5926" spans="6:28">
      <c r="F5926" s="11"/>
      <c r="M5926" s="11"/>
      <c r="S5926" s="11"/>
      <c r="Z5926" s="11"/>
      <c r="AA5926" s="11"/>
      <c r="AB5926" s="11"/>
    </row>
    <row r="5927" spans="6:28">
      <c r="F5927" s="11"/>
      <c r="M5927" s="11"/>
      <c r="S5927" s="11"/>
      <c r="Z5927" s="11"/>
      <c r="AA5927" s="11"/>
      <c r="AB5927" s="11"/>
    </row>
    <row r="5928" spans="6:28">
      <c r="F5928" s="11"/>
      <c r="M5928" s="11"/>
      <c r="S5928" s="11"/>
      <c r="Z5928" s="11"/>
      <c r="AA5928" s="11"/>
      <c r="AB5928" s="11"/>
    </row>
    <row r="5929" spans="6:28">
      <c r="F5929" s="11"/>
      <c r="M5929" s="11"/>
      <c r="S5929" s="11"/>
      <c r="Z5929" s="11"/>
      <c r="AA5929" s="11"/>
      <c r="AB5929" s="11"/>
    </row>
    <row r="5930" spans="6:28">
      <c r="F5930" s="11"/>
      <c r="M5930" s="11"/>
      <c r="S5930" s="11"/>
      <c r="Z5930" s="11"/>
      <c r="AA5930" s="11"/>
      <c r="AB5930" s="11"/>
    </row>
    <row r="5931" spans="6:28">
      <c r="F5931" s="11"/>
      <c r="M5931" s="11"/>
      <c r="S5931" s="11"/>
      <c r="Z5931" s="11"/>
      <c r="AA5931" s="11"/>
      <c r="AB5931" s="11"/>
    </row>
    <row r="5932" spans="6:28">
      <c r="F5932" s="11"/>
      <c r="M5932" s="11"/>
      <c r="S5932" s="11"/>
      <c r="Z5932" s="11"/>
      <c r="AA5932" s="11"/>
      <c r="AB5932" s="11"/>
    </row>
    <row r="5933" spans="6:28">
      <c r="F5933" s="11"/>
      <c r="M5933" s="11"/>
      <c r="S5933" s="11"/>
      <c r="Z5933" s="11"/>
      <c r="AA5933" s="11"/>
      <c r="AB5933" s="11"/>
    </row>
    <row r="5934" spans="6:28">
      <c r="F5934" s="11"/>
      <c r="M5934" s="11"/>
      <c r="S5934" s="11"/>
      <c r="Z5934" s="11"/>
      <c r="AA5934" s="11"/>
      <c r="AB5934" s="11"/>
    </row>
    <row r="5935" spans="6:28">
      <c r="F5935" s="11"/>
      <c r="M5935" s="11"/>
      <c r="S5935" s="11"/>
      <c r="Z5935" s="11"/>
      <c r="AA5935" s="11"/>
      <c r="AB5935" s="11"/>
    </row>
    <row r="5936" spans="6:28">
      <c r="F5936" s="11"/>
      <c r="M5936" s="11"/>
      <c r="S5936" s="11"/>
      <c r="Z5936" s="11"/>
      <c r="AA5936" s="11"/>
      <c r="AB5936" s="11"/>
    </row>
    <row r="5937" spans="6:28">
      <c r="F5937" s="11"/>
      <c r="M5937" s="11"/>
      <c r="S5937" s="11"/>
      <c r="Z5937" s="11"/>
      <c r="AA5937" s="11"/>
      <c r="AB5937" s="11"/>
    </row>
    <row r="5938" spans="6:28">
      <c r="F5938" s="11"/>
      <c r="M5938" s="11"/>
      <c r="S5938" s="11"/>
      <c r="Z5938" s="11"/>
      <c r="AA5938" s="11"/>
      <c r="AB5938" s="11"/>
    </row>
    <row r="5939" spans="6:28">
      <c r="F5939" s="11"/>
      <c r="M5939" s="11"/>
      <c r="S5939" s="11"/>
      <c r="Z5939" s="11"/>
      <c r="AA5939" s="11"/>
      <c r="AB5939" s="11"/>
    </row>
    <row r="5940" spans="6:28">
      <c r="F5940" s="11"/>
      <c r="M5940" s="11"/>
      <c r="S5940" s="11"/>
      <c r="Z5940" s="11"/>
      <c r="AA5940" s="11"/>
      <c r="AB5940" s="11"/>
    </row>
    <row r="5941" spans="6:28">
      <c r="F5941" s="11"/>
      <c r="M5941" s="11"/>
      <c r="S5941" s="11"/>
      <c r="Z5941" s="11"/>
      <c r="AA5941" s="11"/>
      <c r="AB5941" s="11"/>
    </row>
    <row r="5942" spans="6:28">
      <c r="F5942" s="11"/>
      <c r="M5942" s="11"/>
      <c r="S5942" s="11"/>
      <c r="Z5942" s="11"/>
      <c r="AA5942" s="11"/>
      <c r="AB5942" s="11"/>
    </row>
    <row r="5943" spans="6:28">
      <c r="F5943" s="11"/>
      <c r="M5943" s="11"/>
      <c r="S5943" s="11"/>
      <c r="Z5943" s="11"/>
      <c r="AA5943" s="11"/>
      <c r="AB5943" s="11"/>
    </row>
    <row r="5944" spans="6:28">
      <c r="F5944" s="11"/>
      <c r="M5944" s="11"/>
      <c r="S5944" s="11"/>
      <c r="Z5944" s="11"/>
      <c r="AA5944" s="11"/>
      <c r="AB5944" s="11"/>
    </row>
    <row r="5945" spans="6:28">
      <c r="F5945" s="11"/>
      <c r="M5945" s="11"/>
      <c r="S5945" s="11"/>
      <c r="Z5945" s="11"/>
      <c r="AA5945" s="11"/>
      <c r="AB5945" s="11"/>
    </row>
    <row r="5946" spans="6:28">
      <c r="F5946" s="11"/>
      <c r="M5946" s="11"/>
      <c r="S5946" s="11"/>
      <c r="Z5946" s="11"/>
      <c r="AA5946" s="11"/>
      <c r="AB5946" s="11"/>
    </row>
    <row r="5947" spans="6:28">
      <c r="F5947" s="11"/>
      <c r="M5947" s="11"/>
      <c r="S5947" s="11"/>
      <c r="Z5947" s="11"/>
      <c r="AA5947" s="11"/>
      <c r="AB5947" s="11"/>
    </row>
    <row r="5948" spans="6:28">
      <c r="F5948" s="11"/>
      <c r="M5948" s="11"/>
      <c r="S5948" s="11"/>
      <c r="Z5948" s="11"/>
      <c r="AA5948" s="11"/>
      <c r="AB5948" s="11"/>
    </row>
    <row r="5949" spans="6:28">
      <c r="F5949" s="11"/>
      <c r="M5949" s="11"/>
      <c r="S5949" s="11"/>
      <c r="Z5949" s="11"/>
      <c r="AA5949" s="11"/>
      <c r="AB5949" s="11"/>
    </row>
    <row r="5950" spans="6:28">
      <c r="F5950" s="11"/>
      <c r="M5950" s="11"/>
      <c r="S5950" s="11"/>
      <c r="Z5950" s="11"/>
      <c r="AA5950" s="11"/>
      <c r="AB5950" s="11"/>
    </row>
    <row r="5951" spans="6:28">
      <c r="F5951" s="11"/>
      <c r="M5951" s="11"/>
      <c r="S5951" s="11"/>
      <c r="Z5951" s="11"/>
      <c r="AA5951" s="11"/>
      <c r="AB5951" s="11"/>
    </row>
    <row r="5952" spans="6:28">
      <c r="F5952" s="11"/>
      <c r="M5952" s="11"/>
      <c r="S5952" s="11"/>
      <c r="Z5952" s="11"/>
      <c r="AA5952" s="11"/>
      <c r="AB5952" s="11"/>
    </row>
    <row r="5953" spans="6:28">
      <c r="F5953" s="11"/>
      <c r="M5953" s="11"/>
      <c r="S5953" s="11"/>
      <c r="Z5953" s="11"/>
      <c r="AA5953" s="11"/>
      <c r="AB5953" s="11"/>
    </row>
    <row r="5954" spans="6:28">
      <c r="F5954" s="11"/>
      <c r="M5954" s="11"/>
      <c r="S5954" s="11"/>
      <c r="Z5954" s="11"/>
      <c r="AA5954" s="11"/>
      <c r="AB5954" s="11"/>
    </row>
    <row r="5955" spans="6:28">
      <c r="F5955" s="11"/>
      <c r="M5955" s="11"/>
      <c r="S5955" s="11"/>
      <c r="Z5955" s="11"/>
      <c r="AA5955" s="11"/>
      <c r="AB5955" s="11"/>
    </row>
    <row r="5956" spans="6:28">
      <c r="F5956" s="11"/>
      <c r="M5956" s="11"/>
      <c r="S5956" s="11"/>
      <c r="Z5956" s="11"/>
      <c r="AA5956" s="11"/>
      <c r="AB5956" s="11"/>
    </row>
    <row r="5957" spans="6:28">
      <c r="F5957" s="11"/>
      <c r="M5957" s="11"/>
      <c r="S5957" s="11"/>
      <c r="Z5957" s="11"/>
      <c r="AA5957" s="11"/>
      <c r="AB5957" s="11"/>
    </row>
    <row r="5958" spans="6:28">
      <c r="F5958" s="11"/>
      <c r="M5958" s="11"/>
      <c r="S5958" s="11"/>
      <c r="Z5958" s="11"/>
      <c r="AA5958" s="11"/>
      <c r="AB5958" s="11"/>
    </row>
    <row r="5959" spans="6:28">
      <c r="F5959" s="11"/>
      <c r="M5959" s="11"/>
      <c r="S5959" s="11"/>
      <c r="Z5959" s="11"/>
      <c r="AA5959" s="11"/>
      <c r="AB5959" s="11"/>
    </row>
    <row r="5960" spans="6:28">
      <c r="F5960" s="11"/>
      <c r="M5960" s="11"/>
      <c r="S5960" s="11"/>
      <c r="Z5960" s="11"/>
      <c r="AA5960" s="11"/>
      <c r="AB5960" s="11"/>
    </row>
    <row r="5961" spans="6:28">
      <c r="F5961" s="11"/>
      <c r="M5961" s="11"/>
      <c r="S5961" s="11"/>
      <c r="Z5961" s="11"/>
      <c r="AA5961" s="11"/>
      <c r="AB5961" s="11"/>
    </row>
    <row r="5962" spans="6:28">
      <c r="F5962" s="11"/>
      <c r="M5962" s="11"/>
      <c r="S5962" s="11"/>
      <c r="Z5962" s="11"/>
      <c r="AA5962" s="11"/>
      <c r="AB5962" s="11"/>
    </row>
    <row r="5963" spans="6:28">
      <c r="F5963" s="11"/>
      <c r="M5963" s="11"/>
      <c r="S5963" s="11"/>
      <c r="Z5963" s="11"/>
      <c r="AA5963" s="11"/>
      <c r="AB5963" s="11"/>
    </row>
    <row r="5964" spans="6:28">
      <c r="F5964" s="11"/>
      <c r="M5964" s="11"/>
      <c r="S5964" s="11"/>
      <c r="Z5964" s="11"/>
      <c r="AA5964" s="11"/>
      <c r="AB5964" s="11"/>
    </row>
    <row r="5965" spans="6:28">
      <c r="F5965" s="11"/>
      <c r="M5965" s="11"/>
      <c r="S5965" s="11"/>
      <c r="Z5965" s="11"/>
      <c r="AA5965" s="11"/>
      <c r="AB5965" s="11"/>
    </row>
    <row r="5966" spans="6:28">
      <c r="F5966" s="11"/>
      <c r="M5966" s="11"/>
      <c r="S5966" s="11"/>
      <c r="Z5966" s="11"/>
      <c r="AA5966" s="11"/>
      <c r="AB5966" s="11"/>
    </row>
    <row r="5967" spans="6:28">
      <c r="F5967" s="11"/>
      <c r="M5967" s="11"/>
      <c r="S5967" s="11"/>
      <c r="Z5967" s="11"/>
      <c r="AA5967" s="11"/>
      <c r="AB5967" s="11"/>
    </row>
    <row r="5968" spans="6:28">
      <c r="F5968" s="11"/>
      <c r="M5968" s="11"/>
      <c r="S5968" s="11"/>
      <c r="Z5968" s="11"/>
      <c r="AA5968" s="11"/>
      <c r="AB5968" s="11"/>
    </row>
    <row r="5969" spans="6:28">
      <c r="F5969" s="11"/>
      <c r="M5969" s="11"/>
      <c r="S5969" s="11"/>
      <c r="Z5969" s="11"/>
      <c r="AA5969" s="11"/>
      <c r="AB5969" s="11"/>
    </row>
    <row r="5970" spans="6:28">
      <c r="F5970" s="11"/>
      <c r="M5970" s="11"/>
      <c r="S5970" s="11"/>
      <c r="Z5970" s="11"/>
      <c r="AA5970" s="11"/>
      <c r="AB5970" s="11"/>
    </row>
    <row r="5971" spans="6:28">
      <c r="F5971" s="11"/>
      <c r="M5971" s="11"/>
      <c r="S5971" s="11"/>
      <c r="Z5971" s="11"/>
      <c r="AA5971" s="11"/>
      <c r="AB5971" s="11"/>
    </row>
    <row r="5972" spans="6:28">
      <c r="F5972" s="11"/>
      <c r="M5972" s="11"/>
      <c r="S5972" s="11"/>
      <c r="Z5972" s="11"/>
      <c r="AA5972" s="11"/>
      <c r="AB5972" s="11"/>
    </row>
    <row r="5973" spans="6:28">
      <c r="F5973" s="11"/>
      <c r="M5973" s="11"/>
      <c r="S5973" s="11"/>
      <c r="Z5973" s="11"/>
      <c r="AA5973" s="11"/>
      <c r="AB5973" s="11"/>
    </row>
    <row r="5974" spans="6:28">
      <c r="F5974" s="11"/>
      <c r="M5974" s="11"/>
      <c r="S5974" s="11"/>
      <c r="Z5974" s="11"/>
      <c r="AA5974" s="11"/>
      <c r="AB5974" s="11"/>
    </row>
    <row r="5975" spans="6:28">
      <c r="F5975" s="11"/>
      <c r="M5975" s="11"/>
      <c r="S5975" s="11"/>
      <c r="Z5975" s="11"/>
      <c r="AA5975" s="11"/>
      <c r="AB5975" s="11"/>
    </row>
    <row r="5976" spans="6:28">
      <c r="F5976" s="11"/>
      <c r="M5976" s="11"/>
      <c r="S5976" s="11"/>
      <c r="Z5976" s="11"/>
      <c r="AA5976" s="11"/>
      <c r="AB5976" s="11"/>
    </row>
    <row r="5977" spans="6:28">
      <c r="F5977" s="11"/>
      <c r="M5977" s="11"/>
      <c r="S5977" s="11"/>
      <c r="Z5977" s="11"/>
      <c r="AA5977" s="11"/>
      <c r="AB5977" s="11"/>
    </row>
    <row r="5978" spans="6:28">
      <c r="F5978" s="11"/>
      <c r="M5978" s="11"/>
      <c r="S5978" s="11"/>
      <c r="Z5978" s="11"/>
      <c r="AA5978" s="11"/>
      <c r="AB5978" s="11"/>
    </row>
    <row r="5979" spans="6:28">
      <c r="F5979" s="11"/>
      <c r="M5979" s="11"/>
      <c r="S5979" s="11"/>
      <c r="Z5979" s="11"/>
      <c r="AA5979" s="11"/>
      <c r="AB5979" s="11"/>
    </row>
    <row r="5980" spans="6:28">
      <c r="F5980" s="11"/>
      <c r="M5980" s="11"/>
      <c r="S5980" s="11"/>
      <c r="Z5980" s="11"/>
      <c r="AA5980" s="11"/>
      <c r="AB5980" s="11"/>
    </row>
    <row r="5981" spans="6:28">
      <c r="F5981" s="11"/>
      <c r="M5981" s="11"/>
      <c r="S5981" s="11"/>
      <c r="Z5981" s="11"/>
      <c r="AA5981" s="11"/>
      <c r="AB5981" s="11"/>
    </row>
    <row r="5982" spans="6:28">
      <c r="F5982" s="11"/>
      <c r="M5982" s="11"/>
      <c r="S5982" s="11"/>
      <c r="Z5982" s="11"/>
      <c r="AA5982" s="11"/>
      <c r="AB5982" s="11"/>
    </row>
    <row r="5983" spans="6:28">
      <c r="F5983" s="11"/>
      <c r="M5983" s="11"/>
      <c r="S5983" s="11"/>
      <c r="Z5983" s="11"/>
      <c r="AA5983" s="11"/>
      <c r="AB5983" s="11"/>
    </row>
    <row r="5984" spans="6:28">
      <c r="F5984" s="11"/>
      <c r="M5984" s="11"/>
      <c r="S5984" s="11"/>
      <c r="Z5984" s="11"/>
      <c r="AA5984" s="11"/>
      <c r="AB5984" s="11"/>
    </row>
    <row r="5985" spans="6:28">
      <c r="F5985" s="11"/>
      <c r="M5985" s="11"/>
      <c r="S5985" s="11"/>
      <c r="Z5985" s="11"/>
      <c r="AA5985" s="11"/>
      <c r="AB5985" s="11"/>
    </row>
    <row r="5986" spans="6:28">
      <c r="F5986" s="11"/>
      <c r="M5986" s="11"/>
      <c r="S5986" s="11"/>
      <c r="Z5986" s="11"/>
      <c r="AA5986" s="11"/>
      <c r="AB5986" s="11"/>
    </row>
    <row r="5987" spans="6:28">
      <c r="F5987" s="11"/>
      <c r="M5987" s="11"/>
      <c r="S5987" s="11"/>
      <c r="Z5987" s="11"/>
      <c r="AA5987" s="11"/>
      <c r="AB5987" s="11"/>
    </row>
    <row r="5988" spans="6:28">
      <c r="F5988" s="11"/>
      <c r="M5988" s="11"/>
      <c r="S5988" s="11"/>
      <c r="Z5988" s="11"/>
      <c r="AA5988" s="11"/>
      <c r="AB5988" s="11"/>
    </row>
    <row r="5989" spans="6:28">
      <c r="F5989" s="11"/>
      <c r="M5989" s="11"/>
      <c r="S5989" s="11"/>
      <c r="Z5989" s="11"/>
      <c r="AA5989" s="11"/>
      <c r="AB5989" s="11"/>
    </row>
    <row r="5990" spans="6:28">
      <c r="F5990" s="11"/>
      <c r="M5990" s="11"/>
      <c r="S5990" s="11"/>
      <c r="Z5990" s="11"/>
      <c r="AA5990" s="11"/>
      <c r="AB5990" s="11"/>
    </row>
    <row r="5991" spans="6:28">
      <c r="F5991" s="11"/>
      <c r="M5991" s="11"/>
      <c r="S5991" s="11"/>
      <c r="Z5991" s="11"/>
      <c r="AA5991" s="11"/>
      <c r="AB5991" s="11"/>
    </row>
    <row r="5992" spans="6:28">
      <c r="F5992" s="11"/>
      <c r="M5992" s="11"/>
      <c r="S5992" s="11"/>
      <c r="Z5992" s="11"/>
      <c r="AA5992" s="11"/>
      <c r="AB5992" s="11"/>
    </row>
    <row r="5993" spans="6:28">
      <c r="F5993" s="11"/>
      <c r="M5993" s="11"/>
      <c r="S5993" s="11"/>
      <c r="Z5993" s="11"/>
      <c r="AA5993" s="11"/>
      <c r="AB5993" s="11"/>
    </row>
    <row r="5994" spans="6:28">
      <c r="F5994" s="11"/>
      <c r="M5994" s="11"/>
      <c r="S5994" s="11"/>
      <c r="Z5994" s="11"/>
      <c r="AA5994" s="11"/>
      <c r="AB5994" s="11"/>
    </row>
    <row r="5995" spans="6:28">
      <c r="F5995" s="11"/>
      <c r="M5995" s="11"/>
      <c r="S5995" s="11"/>
      <c r="Z5995" s="11"/>
      <c r="AA5995" s="11"/>
      <c r="AB5995" s="11"/>
    </row>
    <row r="5996" spans="6:28">
      <c r="F5996" s="11"/>
      <c r="M5996" s="11"/>
      <c r="S5996" s="11"/>
      <c r="Z5996" s="11"/>
      <c r="AA5996" s="11"/>
      <c r="AB5996" s="11"/>
    </row>
    <row r="5997" spans="6:28">
      <c r="F5997" s="11"/>
      <c r="M5997" s="11"/>
      <c r="S5997" s="11"/>
      <c r="Z5997" s="11"/>
      <c r="AA5997" s="11"/>
      <c r="AB5997" s="11"/>
    </row>
    <row r="5998" spans="6:28">
      <c r="F5998" s="11"/>
      <c r="M5998" s="11"/>
      <c r="S5998" s="11"/>
      <c r="Z5998" s="11"/>
      <c r="AA5998" s="11"/>
      <c r="AB5998" s="11"/>
    </row>
    <row r="5999" spans="6:28">
      <c r="F5999" s="11"/>
      <c r="M5999" s="11"/>
      <c r="S5999" s="11"/>
      <c r="Z5999" s="11"/>
      <c r="AA5999" s="11"/>
      <c r="AB5999" s="11"/>
    </row>
    <row r="6000" spans="6:28">
      <c r="F6000" s="11"/>
      <c r="M6000" s="11"/>
      <c r="S6000" s="11"/>
      <c r="Z6000" s="11"/>
      <c r="AA6000" s="11"/>
      <c r="AB6000" s="11"/>
    </row>
    <row r="6001" spans="6:28">
      <c r="F6001" s="11"/>
      <c r="M6001" s="11"/>
      <c r="S6001" s="11"/>
      <c r="Z6001" s="11"/>
      <c r="AA6001" s="11"/>
      <c r="AB6001" s="11"/>
    </row>
    <row r="6002" spans="6:28">
      <c r="F6002" s="11"/>
      <c r="M6002" s="11"/>
      <c r="S6002" s="11"/>
      <c r="Z6002" s="11"/>
      <c r="AA6002" s="11"/>
      <c r="AB6002" s="11"/>
    </row>
    <row r="6003" spans="6:28">
      <c r="F6003" s="11"/>
      <c r="M6003" s="11"/>
      <c r="S6003" s="11"/>
      <c r="Z6003" s="11"/>
      <c r="AA6003" s="11"/>
      <c r="AB6003" s="11"/>
    </row>
    <row r="6004" spans="6:28">
      <c r="F6004" s="11"/>
      <c r="M6004" s="11"/>
      <c r="S6004" s="11"/>
      <c r="Z6004" s="11"/>
      <c r="AA6004" s="11"/>
      <c r="AB6004" s="11"/>
    </row>
    <row r="6005" spans="6:28">
      <c r="F6005" s="11"/>
      <c r="M6005" s="11"/>
      <c r="S6005" s="11"/>
      <c r="Z6005" s="11"/>
      <c r="AA6005" s="11"/>
      <c r="AB6005" s="11"/>
    </row>
    <row r="6006" spans="6:28">
      <c r="F6006" s="11"/>
      <c r="M6006" s="11"/>
      <c r="S6006" s="11"/>
      <c r="Z6006" s="11"/>
      <c r="AA6006" s="11"/>
      <c r="AB6006" s="11"/>
    </row>
    <row r="6007" spans="6:28">
      <c r="F6007" s="11"/>
      <c r="M6007" s="11"/>
      <c r="S6007" s="11"/>
      <c r="Z6007" s="11"/>
      <c r="AA6007" s="11"/>
      <c r="AB6007" s="11"/>
    </row>
    <row r="6008" spans="6:28">
      <c r="F6008" s="11"/>
      <c r="M6008" s="11"/>
      <c r="S6008" s="11"/>
      <c r="Z6008" s="11"/>
      <c r="AA6008" s="11"/>
      <c r="AB6008" s="11"/>
    </row>
    <row r="6009" spans="6:28">
      <c r="F6009" s="11"/>
      <c r="M6009" s="11"/>
      <c r="S6009" s="11"/>
      <c r="Z6009" s="11"/>
      <c r="AA6009" s="11"/>
      <c r="AB6009" s="11"/>
    </row>
    <row r="6010" spans="6:28">
      <c r="F6010" s="11"/>
      <c r="M6010" s="11"/>
      <c r="S6010" s="11"/>
      <c r="Z6010" s="11"/>
      <c r="AA6010" s="11"/>
      <c r="AB6010" s="11"/>
    </row>
    <row r="6011" spans="6:28">
      <c r="F6011" s="11"/>
      <c r="M6011" s="11"/>
      <c r="S6011" s="11"/>
      <c r="Z6011" s="11"/>
      <c r="AA6011" s="11"/>
      <c r="AB6011" s="11"/>
    </row>
    <row r="6012" spans="6:28">
      <c r="F6012" s="11"/>
      <c r="M6012" s="11"/>
      <c r="S6012" s="11"/>
      <c r="Z6012" s="11"/>
      <c r="AA6012" s="11"/>
      <c r="AB6012" s="11"/>
    </row>
    <row r="6013" spans="6:28">
      <c r="F6013" s="11"/>
      <c r="M6013" s="11"/>
      <c r="S6013" s="11"/>
      <c r="Z6013" s="11"/>
      <c r="AA6013" s="11"/>
      <c r="AB6013" s="11"/>
    </row>
    <row r="6014" spans="6:28">
      <c r="F6014" s="11"/>
      <c r="M6014" s="11"/>
      <c r="S6014" s="11"/>
      <c r="Z6014" s="11"/>
      <c r="AA6014" s="11"/>
      <c r="AB6014" s="11"/>
    </row>
    <row r="6015" spans="6:28">
      <c r="F6015" s="11"/>
      <c r="M6015" s="11"/>
      <c r="S6015" s="11"/>
      <c r="Z6015" s="11"/>
      <c r="AA6015" s="11"/>
      <c r="AB6015" s="11"/>
    </row>
    <row r="6016" spans="6:28">
      <c r="F6016" s="11"/>
      <c r="M6016" s="11"/>
      <c r="S6016" s="11"/>
      <c r="Z6016" s="11"/>
      <c r="AA6016" s="11"/>
      <c r="AB6016" s="11"/>
    </row>
    <row r="6017" spans="6:28">
      <c r="F6017" s="11"/>
      <c r="M6017" s="11"/>
      <c r="S6017" s="11"/>
      <c r="Z6017" s="11"/>
      <c r="AA6017" s="11"/>
      <c r="AB6017" s="11"/>
    </row>
    <row r="6018" spans="6:28">
      <c r="F6018" s="11"/>
      <c r="M6018" s="11"/>
      <c r="S6018" s="11"/>
      <c r="Z6018" s="11"/>
      <c r="AA6018" s="11"/>
      <c r="AB6018" s="11"/>
    </row>
    <row r="6019" spans="6:28">
      <c r="F6019" s="11"/>
      <c r="M6019" s="11"/>
      <c r="S6019" s="11"/>
      <c r="Z6019" s="11"/>
      <c r="AA6019" s="11"/>
      <c r="AB6019" s="11"/>
    </row>
    <row r="6020" spans="6:28">
      <c r="F6020" s="11"/>
      <c r="M6020" s="11"/>
      <c r="S6020" s="11"/>
      <c r="Z6020" s="11"/>
      <c r="AA6020" s="11"/>
      <c r="AB6020" s="11"/>
    </row>
    <row r="6021" spans="6:28">
      <c r="F6021" s="11"/>
      <c r="M6021" s="11"/>
      <c r="S6021" s="11"/>
      <c r="Z6021" s="11"/>
      <c r="AA6021" s="11"/>
      <c r="AB6021" s="11"/>
    </row>
    <row r="6022" spans="6:28">
      <c r="F6022" s="11"/>
      <c r="M6022" s="11"/>
      <c r="S6022" s="11"/>
      <c r="Z6022" s="11"/>
      <c r="AA6022" s="11"/>
      <c r="AB6022" s="11"/>
    </row>
    <row r="6023" spans="6:28">
      <c r="F6023" s="11"/>
      <c r="M6023" s="11"/>
      <c r="S6023" s="11"/>
      <c r="Z6023" s="11"/>
      <c r="AA6023" s="11"/>
      <c r="AB6023" s="11"/>
    </row>
    <row r="6024" spans="6:28">
      <c r="F6024" s="11"/>
      <c r="M6024" s="11"/>
      <c r="S6024" s="11"/>
      <c r="Z6024" s="11"/>
      <c r="AA6024" s="11"/>
      <c r="AB6024" s="11"/>
    </row>
    <row r="6025" spans="6:28">
      <c r="F6025" s="11"/>
      <c r="M6025" s="11"/>
      <c r="S6025" s="11"/>
      <c r="Z6025" s="11"/>
      <c r="AA6025" s="11"/>
      <c r="AB6025" s="11"/>
    </row>
    <row r="6026" spans="6:28">
      <c r="F6026" s="11"/>
      <c r="M6026" s="11"/>
      <c r="S6026" s="11"/>
      <c r="Z6026" s="11"/>
      <c r="AA6026" s="11"/>
      <c r="AB6026" s="11"/>
    </row>
    <row r="6027" spans="6:28">
      <c r="F6027" s="11"/>
      <c r="M6027" s="11"/>
      <c r="S6027" s="11"/>
      <c r="Z6027" s="11"/>
      <c r="AA6027" s="11"/>
      <c r="AB6027" s="11"/>
    </row>
    <row r="6028" spans="6:28">
      <c r="F6028" s="11"/>
      <c r="M6028" s="11"/>
      <c r="S6028" s="11"/>
      <c r="Z6028" s="11"/>
      <c r="AA6028" s="11"/>
      <c r="AB6028" s="11"/>
    </row>
    <row r="6029" spans="6:28">
      <c r="F6029" s="11"/>
      <c r="M6029" s="11"/>
      <c r="S6029" s="11"/>
      <c r="Z6029" s="11"/>
      <c r="AA6029" s="11"/>
      <c r="AB6029" s="11"/>
    </row>
    <row r="6030" spans="6:28">
      <c r="F6030" s="11"/>
      <c r="M6030" s="11"/>
      <c r="S6030" s="11"/>
      <c r="Z6030" s="11"/>
      <c r="AA6030" s="11"/>
      <c r="AB6030" s="11"/>
    </row>
    <row r="6031" spans="6:28">
      <c r="F6031" s="11"/>
      <c r="M6031" s="11"/>
      <c r="S6031" s="11"/>
      <c r="Z6031" s="11"/>
      <c r="AA6031" s="11"/>
      <c r="AB6031" s="11"/>
    </row>
    <row r="6032" spans="6:28">
      <c r="F6032" s="11"/>
      <c r="M6032" s="11"/>
      <c r="S6032" s="11"/>
      <c r="Z6032" s="11"/>
      <c r="AA6032" s="11"/>
      <c r="AB6032" s="11"/>
    </row>
    <row r="6033" spans="6:28">
      <c r="F6033" s="11"/>
      <c r="M6033" s="11"/>
      <c r="S6033" s="11"/>
      <c r="Z6033" s="11"/>
      <c r="AA6033" s="11"/>
      <c r="AB6033" s="11"/>
    </row>
    <row r="6034" spans="6:28">
      <c r="F6034" s="11"/>
      <c r="M6034" s="11"/>
      <c r="S6034" s="11"/>
      <c r="Z6034" s="11"/>
      <c r="AA6034" s="11"/>
      <c r="AB6034" s="11"/>
    </row>
    <row r="6035" spans="6:28">
      <c r="F6035" s="11"/>
      <c r="M6035" s="11"/>
      <c r="S6035" s="11"/>
      <c r="Z6035" s="11"/>
      <c r="AA6035" s="11"/>
      <c r="AB6035" s="11"/>
    </row>
    <row r="6036" spans="6:28">
      <c r="F6036" s="11"/>
      <c r="M6036" s="11"/>
      <c r="S6036" s="11"/>
      <c r="Z6036" s="11"/>
      <c r="AA6036" s="11"/>
      <c r="AB6036" s="11"/>
    </row>
    <row r="6037" spans="6:28">
      <c r="F6037" s="11"/>
      <c r="M6037" s="11"/>
      <c r="S6037" s="11"/>
      <c r="Z6037" s="11"/>
      <c r="AA6037" s="11"/>
      <c r="AB6037" s="11"/>
    </row>
    <row r="6038" spans="6:28">
      <c r="F6038" s="11"/>
      <c r="M6038" s="11"/>
      <c r="S6038" s="11"/>
      <c r="Z6038" s="11"/>
      <c r="AA6038" s="11"/>
      <c r="AB6038" s="11"/>
    </row>
    <row r="6039" spans="6:28">
      <c r="F6039" s="11"/>
      <c r="M6039" s="11"/>
      <c r="S6039" s="11"/>
      <c r="Z6039" s="11"/>
      <c r="AA6039" s="11"/>
      <c r="AB6039" s="11"/>
    </row>
    <row r="6040" spans="6:28">
      <c r="F6040" s="11"/>
      <c r="M6040" s="11"/>
      <c r="S6040" s="11"/>
      <c r="Z6040" s="11"/>
      <c r="AA6040" s="11"/>
      <c r="AB6040" s="11"/>
    </row>
    <row r="6041" spans="6:28">
      <c r="F6041" s="11"/>
      <c r="M6041" s="11"/>
      <c r="S6041" s="11"/>
      <c r="Z6041" s="11"/>
      <c r="AA6041" s="11"/>
      <c r="AB6041" s="11"/>
    </row>
    <row r="6042" spans="6:28">
      <c r="F6042" s="11"/>
      <c r="M6042" s="11"/>
      <c r="S6042" s="11"/>
      <c r="Z6042" s="11"/>
      <c r="AA6042" s="11"/>
      <c r="AB6042" s="11"/>
    </row>
    <row r="6043" spans="6:28">
      <c r="F6043" s="11"/>
      <c r="M6043" s="11"/>
      <c r="S6043" s="11"/>
      <c r="Z6043" s="11"/>
      <c r="AA6043" s="11"/>
      <c r="AB6043" s="11"/>
    </row>
    <row r="6044" spans="6:28">
      <c r="F6044" s="11"/>
      <c r="M6044" s="11"/>
      <c r="S6044" s="11"/>
      <c r="Z6044" s="11"/>
      <c r="AA6044" s="11"/>
      <c r="AB6044" s="11"/>
    </row>
    <row r="6045" spans="6:28">
      <c r="F6045" s="11"/>
      <c r="M6045" s="11"/>
      <c r="S6045" s="11"/>
      <c r="Z6045" s="11"/>
      <c r="AA6045" s="11"/>
      <c r="AB6045" s="11"/>
    </row>
    <row r="6046" spans="6:28">
      <c r="F6046" s="11"/>
      <c r="M6046" s="11"/>
      <c r="S6046" s="11"/>
      <c r="Z6046" s="11"/>
      <c r="AA6046" s="11"/>
      <c r="AB6046" s="11"/>
    </row>
    <row r="6047" spans="6:28">
      <c r="F6047" s="11"/>
      <c r="M6047" s="11"/>
      <c r="S6047" s="11"/>
      <c r="Z6047" s="11"/>
      <c r="AA6047" s="11"/>
      <c r="AB6047" s="11"/>
    </row>
    <row r="6048" spans="6:28">
      <c r="F6048" s="11"/>
      <c r="M6048" s="11"/>
      <c r="S6048" s="11"/>
      <c r="Z6048" s="11"/>
      <c r="AA6048" s="11"/>
      <c r="AB6048" s="11"/>
    </row>
    <row r="6049" spans="6:28">
      <c r="F6049" s="11"/>
      <c r="M6049" s="11"/>
      <c r="S6049" s="11"/>
      <c r="Z6049" s="11"/>
      <c r="AA6049" s="11"/>
      <c r="AB6049" s="11"/>
    </row>
    <row r="6050" spans="6:28">
      <c r="F6050" s="11"/>
      <c r="M6050" s="11"/>
      <c r="S6050" s="11"/>
      <c r="Z6050" s="11"/>
      <c r="AA6050" s="11"/>
      <c r="AB6050" s="11"/>
    </row>
    <row r="6051" spans="6:28">
      <c r="F6051" s="11"/>
      <c r="M6051" s="11"/>
      <c r="S6051" s="11"/>
      <c r="Z6051" s="11"/>
      <c r="AA6051" s="11"/>
      <c r="AB6051" s="11"/>
    </row>
    <row r="6052" spans="6:28">
      <c r="F6052" s="11"/>
      <c r="M6052" s="11"/>
      <c r="S6052" s="11"/>
      <c r="Z6052" s="11"/>
      <c r="AA6052" s="11"/>
      <c r="AB6052" s="11"/>
    </row>
    <row r="6053" spans="6:28">
      <c r="F6053" s="11"/>
      <c r="M6053" s="11"/>
      <c r="S6053" s="11"/>
      <c r="Z6053" s="11"/>
      <c r="AA6053" s="11"/>
      <c r="AB6053" s="11"/>
    </row>
    <row r="6054" spans="6:28">
      <c r="F6054" s="11"/>
      <c r="M6054" s="11"/>
      <c r="S6054" s="11"/>
      <c r="Z6054" s="11"/>
      <c r="AA6054" s="11"/>
      <c r="AB6054" s="11"/>
    </row>
    <row r="6055" spans="6:28">
      <c r="F6055" s="11"/>
      <c r="M6055" s="11"/>
      <c r="S6055" s="11"/>
      <c r="Z6055" s="11"/>
      <c r="AA6055" s="11"/>
      <c r="AB6055" s="11"/>
    </row>
    <row r="6056" spans="6:28">
      <c r="F6056" s="11"/>
      <c r="M6056" s="11"/>
      <c r="S6056" s="11"/>
      <c r="Z6056" s="11"/>
      <c r="AA6056" s="11"/>
      <c r="AB6056" s="11"/>
    </row>
    <row r="6057" spans="6:28">
      <c r="F6057" s="11"/>
      <c r="M6057" s="11"/>
      <c r="S6057" s="11"/>
      <c r="Z6057" s="11"/>
      <c r="AA6057" s="11"/>
      <c r="AB6057" s="11"/>
    </row>
    <row r="6058" spans="6:28">
      <c r="F6058" s="11"/>
      <c r="M6058" s="11"/>
      <c r="S6058" s="11"/>
      <c r="Z6058" s="11"/>
      <c r="AA6058" s="11"/>
      <c r="AB6058" s="11"/>
    </row>
    <row r="6059" spans="6:28">
      <c r="F6059" s="11"/>
      <c r="M6059" s="11"/>
      <c r="S6059" s="11"/>
      <c r="Z6059" s="11"/>
      <c r="AA6059" s="11"/>
      <c r="AB6059" s="11"/>
    </row>
    <row r="6060" spans="6:28">
      <c r="F6060" s="11"/>
      <c r="M6060" s="11"/>
      <c r="S6060" s="11"/>
      <c r="Z6060" s="11"/>
      <c r="AA6060" s="11"/>
      <c r="AB6060" s="11"/>
    </row>
    <row r="6061" spans="6:28">
      <c r="F6061" s="11"/>
      <c r="M6061" s="11"/>
      <c r="S6061" s="11"/>
      <c r="Z6061" s="11"/>
      <c r="AA6061" s="11"/>
      <c r="AB6061" s="11"/>
    </row>
    <row r="6062" spans="6:28">
      <c r="F6062" s="11"/>
      <c r="M6062" s="11"/>
      <c r="S6062" s="11"/>
      <c r="Z6062" s="11"/>
      <c r="AA6062" s="11"/>
      <c r="AB6062" s="11"/>
    </row>
    <row r="6063" spans="6:28">
      <c r="F6063" s="11"/>
      <c r="M6063" s="11"/>
      <c r="S6063" s="11"/>
      <c r="Z6063" s="11"/>
      <c r="AA6063" s="11"/>
      <c r="AB6063" s="11"/>
    </row>
    <row r="6064" spans="6:28">
      <c r="F6064" s="11"/>
      <c r="M6064" s="11"/>
      <c r="S6064" s="11"/>
      <c r="Z6064" s="11"/>
      <c r="AA6064" s="11"/>
      <c r="AB6064" s="11"/>
    </row>
    <row r="6065" spans="6:28">
      <c r="F6065" s="11"/>
      <c r="M6065" s="11"/>
      <c r="S6065" s="11"/>
      <c r="Z6065" s="11"/>
      <c r="AA6065" s="11"/>
      <c r="AB6065" s="11"/>
    </row>
    <row r="6066" spans="6:28">
      <c r="F6066" s="11"/>
      <c r="M6066" s="11"/>
      <c r="S6066" s="11"/>
      <c r="Z6066" s="11"/>
      <c r="AA6066" s="11"/>
      <c r="AB6066" s="11"/>
    </row>
    <row r="6067" spans="6:28">
      <c r="F6067" s="11"/>
      <c r="M6067" s="11"/>
      <c r="S6067" s="11"/>
      <c r="Z6067" s="11"/>
      <c r="AA6067" s="11"/>
      <c r="AB6067" s="11"/>
    </row>
    <row r="6068" spans="6:28">
      <c r="F6068" s="11"/>
      <c r="M6068" s="11"/>
      <c r="S6068" s="11"/>
      <c r="Z6068" s="11"/>
      <c r="AA6068" s="11"/>
      <c r="AB6068" s="11"/>
    </row>
    <row r="6069" spans="6:28">
      <c r="F6069" s="11"/>
      <c r="M6069" s="11"/>
      <c r="S6069" s="11"/>
      <c r="Z6069" s="11"/>
      <c r="AA6069" s="11"/>
      <c r="AB6069" s="11"/>
    </row>
    <row r="6070" spans="6:28">
      <c r="F6070" s="11"/>
      <c r="M6070" s="11"/>
      <c r="S6070" s="11"/>
      <c r="Z6070" s="11"/>
      <c r="AA6070" s="11"/>
      <c r="AB6070" s="11"/>
    </row>
    <row r="6071" spans="6:28">
      <c r="F6071" s="11"/>
      <c r="M6071" s="11"/>
      <c r="S6071" s="11"/>
      <c r="Z6071" s="11"/>
      <c r="AA6071" s="11"/>
      <c r="AB6071" s="11"/>
    </row>
    <row r="6072" spans="6:28">
      <c r="F6072" s="11"/>
      <c r="M6072" s="11"/>
      <c r="S6072" s="11"/>
      <c r="Z6072" s="11"/>
      <c r="AA6072" s="11"/>
      <c r="AB6072" s="11"/>
    </row>
    <row r="6073" spans="6:28">
      <c r="F6073" s="11"/>
      <c r="M6073" s="11"/>
      <c r="S6073" s="11"/>
      <c r="Z6073" s="11"/>
      <c r="AA6073" s="11"/>
      <c r="AB6073" s="11"/>
    </row>
    <row r="6074" spans="6:28">
      <c r="F6074" s="11"/>
      <c r="M6074" s="11"/>
      <c r="S6074" s="11"/>
      <c r="Z6074" s="11"/>
      <c r="AA6074" s="11"/>
      <c r="AB6074" s="11"/>
    </row>
    <row r="6075" spans="6:28">
      <c r="F6075" s="11"/>
      <c r="M6075" s="11"/>
      <c r="S6075" s="11"/>
      <c r="Z6075" s="11"/>
      <c r="AA6075" s="11"/>
      <c r="AB6075" s="11"/>
    </row>
    <row r="6076" spans="6:28">
      <c r="F6076" s="11"/>
      <c r="M6076" s="11"/>
      <c r="S6076" s="11"/>
      <c r="Z6076" s="11"/>
      <c r="AA6076" s="11"/>
      <c r="AB6076" s="11"/>
    </row>
    <row r="6077" spans="6:28">
      <c r="F6077" s="11"/>
      <c r="M6077" s="11"/>
      <c r="S6077" s="11"/>
      <c r="Z6077" s="11"/>
      <c r="AA6077" s="11"/>
      <c r="AB6077" s="11"/>
    </row>
    <row r="6078" spans="6:28">
      <c r="F6078" s="11"/>
      <c r="M6078" s="11"/>
      <c r="S6078" s="11"/>
      <c r="Z6078" s="11"/>
      <c r="AA6078" s="11"/>
      <c r="AB6078" s="11"/>
    </row>
    <row r="6079" spans="6:28">
      <c r="F6079" s="11"/>
      <c r="M6079" s="11"/>
      <c r="S6079" s="11"/>
      <c r="Z6079" s="11"/>
      <c r="AA6079" s="11"/>
      <c r="AB6079" s="11"/>
    </row>
    <row r="6080" spans="6:28">
      <c r="F6080" s="11"/>
      <c r="M6080" s="11"/>
      <c r="S6080" s="11"/>
      <c r="Z6080" s="11"/>
      <c r="AA6080" s="11"/>
      <c r="AB6080" s="11"/>
    </row>
    <row r="6081" spans="6:28">
      <c r="F6081" s="11"/>
      <c r="M6081" s="11"/>
      <c r="S6081" s="11"/>
      <c r="Z6081" s="11"/>
      <c r="AA6081" s="11"/>
      <c r="AB6081" s="11"/>
    </row>
    <row r="6082" spans="6:28">
      <c r="F6082" s="11"/>
      <c r="M6082" s="11"/>
      <c r="S6082" s="11"/>
      <c r="Z6082" s="11"/>
      <c r="AA6082" s="11"/>
      <c r="AB6082" s="11"/>
    </row>
    <row r="6083" spans="6:28">
      <c r="F6083" s="11"/>
      <c r="M6083" s="11"/>
      <c r="S6083" s="11"/>
      <c r="Z6083" s="11"/>
      <c r="AA6083" s="11"/>
      <c r="AB6083" s="11"/>
    </row>
    <row r="6084" spans="6:28">
      <c r="F6084" s="11"/>
      <c r="M6084" s="11"/>
      <c r="S6084" s="11"/>
      <c r="Z6084" s="11"/>
      <c r="AA6084" s="11"/>
      <c r="AB6084" s="11"/>
    </row>
    <row r="6085" spans="6:28">
      <c r="F6085" s="11"/>
      <c r="M6085" s="11"/>
      <c r="S6085" s="11"/>
      <c r="Z6085" s="11"/>
      <c r="AA6085" s="11"/>
      <c r="AB6085" s="11"/>
    </row>
    <row r="6086" spans="6:28">
      <c r="F6086" s="11"/>
      <c r="M6086" s="11"/>
      <c r="S6086" s="11"/>
      <c r="Z6086" s="11"/>
      <c r="AA6086" s="11"/>
      <c r="AB6086" s="11"/>
    </row>
    <row r="6087" spans="6:28">
      <c r="F6087" s="11"/>
      <c r="M6087" s="11"/>
      <c r="S6087" s="11"/>
      <c r="Z6087" s="11"/>
      <c r="AA6087" s="11"/>
      <c r="AB6087" s="11"/>
    </row>
    <row r="6088" spans="6:28">
      <c r="F6088" s="11"/>
      <c r="M6088" s="11"/>
      <c r="S6088" s="11"/>
      <c r="Z6088" s="11"/>
      <c r="AA6088" s="11"/>
      <c r="AB6088" s="11"/>
    </row>
    <row r="6089" spans="6:28">
      <c r="F6089" s="11"/>
      <c r="M6089" s="11"/>
      <c r="S6089" s="11"/>
      <c r="Z6089" s="11"/>
      <c r="AA6089" s="11"/>
      <c r="AB6089" s="11"/>
    </row>
    <row r="6090" spans="6:28">
      <c r="F6090" s="11"/>
      <c r="M6090" s="11"/>
      <c r="S6090" s="11"/>
      <c r="Z6090" s="11"/>
      <c r="AA6090" s="11"/>
      <c r="AB6090" s="11"/>
    </row>
    <row r="6091" spans="6:28">
      <c r="F6091" s="11"/>
      <c r="M6091" s="11"/>
      <c r="S6091" s="11"/>
      <c r="Z6091" s="11"/>
      <c r="AA6091" s="11"/>
      <c r="AB6091" s="11"/>
    </row>
    <row r="6092" spans="6:28">
      <c r="F6092" s="11"/>
      <c r="M6092" s="11"/>
      <c r="S6092" s="11"/>
      <c r="Z6092" s="11"/>
      <c r="AA6092" s="11"/>
      <c r="AB6092" s="11"/>
    </row>
    <row r="6093" spans="6:28">
      <c r="F6093" s="11"/>
      <c r="M6093" s="11"/>
      <c r="S6093" s="11"/>
      <c r="Z6093" s="11"/>
      <c r="AA6093" s="11"/>
      <c r="AB6093" s="11"/>
    </row>
    <row r="6094" spans="6:28">
      <c r="F6094" s="11"/>
      <c r="M6094" s="11"/>
      <c r="S6094" s="11"/>
      <c r="Z6094" s="11"/>
      <c r="AA6094" s="11"/>
      <c r="AB6094" s="11"/>
    </row>
    <row r="6095" spans="6:28">
      <c r="F6095" s="11"/>
      <c r="M6095" s="11"/>
      <c r="S6095" s="11"/>
      <c r="Z6095" s="11"/>
      <c r="AA6095" s="11"/>
      <c r="AB6095" s="11"/>
    </row>
    <row r="6096" spans="6:28">
      <c r="F6096" s="11"/>
      <c r="M6096" s="11"/>
      <c r="S6096" s="11"/>
      <c r="Z6096" s="11"/>
      <c r="AA6096" s="11"/>
      <c r="AB6096" s="11"/>
    </row>
    <row r="6097" spans="6:28">
      <c r="F6097" s="11"/>
      <c r="M6097" s="11"/>
      <c r="S6097" s="11"/>
      <c r="Z6097" s="11"/>
      <c r="AA6097" s="11"/>
      <c r="AB6097" s="11"/>
    </row>
    <row r="6098" spans="6:28">
      <c r="F6098" s="11"/>
      <c r="M6098" s="11"/>
      <c r="S6098" s="11"/>
      <c r="Z6098" s="11"/>
      <c r="AA6098" s="11"/>
      <c r="AB6098" s="11"/>
    </row>
    <row r="6099" spans="6:28">
      <c r="F6099" s="11"/>
      <c r="M6099" s="11"/>
      <c r="S6099" s="11"/>
      <c r="Z6099" s="11"/>
      <c r="AA6099" s="11"/>
      <c r="AB6099" s="11"/>
    </row>
    <row r="6100" spans="6:28">
      <c r="F6100" s="11"/>
      <c r="M6100" s="11"/>
      <c r="S6100" s="11"/>
      <c r="Z6100" s="11"/>
      <c r="AA6100" s="11"/>
      <c r="AB6100" s="11"/>
    </row>
    <row r="6101" spans="6:28">
      <c r="F6101" s="11"/>
      <c r="M6101" s="11"/>
      <c r="S6101" s="11"/>
      <c r="Z6101" s="11"/>
      <c r="AA6101" s="11"/>
      <c r="AB6101" s="11"/>
    </row>
    <row r="6102" spans="6:28">
      <c r="F6102" s="11"/>
      <c r="M6102" s="11"/>
      <c r="S6102" s="11"/>
      <c r="Z6102" s="11"/>
      <c r="AA6102" s="11"/>
      <c r="AB6102" s="11"/>
    </row>
    <row r="6103" spans="6:28">
      <c r="F6103" s="11"/>
      <c r="M6103" s="11"/>
      <c r="S6103" s="11"/>
      <c r="Z6103" s="11"/>
      <c r="AA6103" s="11"/>
      <c r="AB6103" s="11"/>
    </row>
    <row r="6104" spans="6:28">
      <c r="F6104" s="11"/>
      <c r="M6104" s="11"/>
      <c r="S6104" s="11"/>
      <c r="Z6104" s="11"/>
      <c r="AA6104" s="11"/>
      <c r="AB6104" s="11"/>
    </row>
    <row r="6105" spans="6:28">
      <c r="F6105" s="11"/>
      <c r="M6105" s="11"/>
      <c r="S6105" s="11"/>
      <c r="Z6105" s="11"/>
      <c r="AA6105" s="11"/>
      <c r="AB6105" s="11"/>
    </row>
    <row r="6106" spans="6:28">
      <c r="F6106" s="11"/>
      <c r="M6106" s="11"/>
      <c r="S6106" s="11"/>
      <c r="Z6106" s="11"/>
      <c r="AA6106" s="11"/>
      <c r="AB6106" s="11"/>
    </row>
    <row r="6107" spans="6:28">
      <c r="F6107" s="11"/>
      <c r="M6107" s="11"/>
      <c r="S6107" s="11"/>
      <c r="Z6107" s="11"/>
      <c r="AA6107" s="11"/>
      <c r="AB6107" s="11"/>
    </row>
    <row r="6108" spans="6:28">
      <c r="F6108" s="11"/>
      <c r="M6108" s="11"/>
      <c r="S6108" s="11"/>
      <c r="Z6108" s="11"/>
      <c r="AA6108" s="11"/>
      <c r="AB6108" s="11"/>
    </row>
    <row r="6109" spans="6:28">
      <c r="F6109" s="11"/>
      <c r="M6109" s="11"/>
      <c r="S6109" s="11"/>
      <c r="Z6109" s="11"/>
      <c r="AA6109" s="11"/>
      <c r="AB6109" s="11"/>
    </row>
    <row r="6110" spans="6:28">
      <c r="F6110" s="11"/>
      <c r="M6110" s="11"/>
      <c r="S6110" s="11"/>
      <c r="Z6110" s="11"/>
      <c r="AA6110" s="11"/>
      <c r="AB6110" s="11"/>
    </row>
    <row r="6111" spans="6:28">
      <c r="F6111" s="11"/>
      <c r="M6111" s="11"/>
      <c r="S6111" s="11"/>
      <c r="Z6111" s="11"/>
      <c r="AA6111" s="11"/>
      <c r="AB6111" s="11"/>
    </row>
    <row r="6112" spans="6:28">
      <c r="F6112" s="11"/>
      <c r="M6112" s="11"/>
      <c r="S6112" s="11"/>
      <c r="Z6112" s="11"/>
      <c r="AA6112" s="11"/>
      <c r="AB6112" s="11"/>
    </row>
    <row r="6113" spans="6:28">
      <c r="F6113" s="11"/>
      <c r="M6113" s="11"/>
      <c r="S6113" s="11"/>
      <c r="Z6113" s="11"/>
      <c r="AA6113" s="11"/>
      <c r="AB6113" s="11"/>
    </row>
    <row r="6114" spans="6:28">
      <c r="F6114" s="11"/>
      <c r="M6114" s="11"/>
      <c r="S6114" s="11"/>
      <c r="Z6114" s="11"/>
      <c r="AA6114" s="11"/>
      <c r="AB6114" s="11"/>
    </row>
    <row r="6115" spans="6:28">
      <c r="F6115" s="11"/>
      <c r="M6115" s="11"/>
      <c r="S6115" s="11"/>
      <c r="Z6115" s="11"/>
      <c r="AA6115" s="11"/>
      <c r="AB6115" s="11"/>
    </row>
    <row r="6116" spans="6:28">
      <c r="F6116" s="11"/>
      <c r="M6116" s="11"/>
      <c r="S6116" s="11"/>
      <c r="Z6116" s="11"/>
      <c r="AA6116" s="11"/>
      <c r="AB6116" s="11"/>
    </row>
    <row r="6117" spans="6:28">
      <c r="F6117" s="11"/>
      <c r="M6117" s="11"/>
      <c r="S6117" s="11"/>
      <c r="Z6117" s="11"/>
      <c r="AA6117" s="11"/>
      <c r="AB6117" s="11"/>
    </row>
    <row r="6118" spans="6:28">
      <c r="F6118" s="11"/>
      <c r="M6118" s="11"/>
      <c r="S6118" s="11"/>
      <c r="Z6118" s="11"/>
      <c r="AA6118" s="11"/>
      <c r="AB6118" s="11"/>
    </row>
    <row r="6119" spans="6:28">
      <c r="F6119" s="11"/>
      <c r="M6119" s="11"/>
      <c r="S6119" s="11"/>
      <c r="Z6119" s="11"/>
      <c r="AA6119" s="11"/>
      <c r="AB6119" s="11"/>
    </row>
    <row r="6120" spans="6:28">
      <c r="F6120" s="11"/>
      <c r="M6120" s="11"/>
      <c r="S6120" s="11"/>
      <c r="Z6120" s="11"/>
      <c r="AA6120" s="11"/>
      <c r="AB6120" s="11"/>
    </row>
    <row r="6121" spans="6:28">
      <c r="F6121" s="11"/>
      <c r="M6121" s="11"/>
      <c r="S6121" s="11"/>
      <c r="Z6121" s="11"/>
      <c r="AA6121" s="11"/>
      <c r="AB6121" s="11"/>
    </row>
    <row r="6122" spans="6:28">
      <c r="F6122" s="11"/>
      <c r="M6122" s="11"/>
      <c r="S6122" s="11"/>
      <c r="Z6122" s="11"/>
      <c r="AA6122" s="11"/>
      <c r="AB6122" s="11"/>
    </row>
    <row r="6123" spans="6:28">
      <c r="F6123" s="11"/>
      <c r="M6123" s="11"/>
      <c r="S6123" s="11"/>
      <c r="Z6123" s="11"/>
      <c r="AA6123" s="11"/>
      <c r="AB6123" s="11"/>
    </row>
    <row r="6124" spans="6:28">
      <c r="F6124" s="11"/>
      <c r="M6124" s="11"/>
      <c r="S6124" s="11"/>
      <c r="Z6124" s="11"/>
      <c r="AA6124" s="11"/>
      <c r="AB6124" s="11"/>
    </row>
    <row r="6125" spans="6:28">
      <c r="F6125" s="11"/>
      <c r="M6125" s="11"/>
      <c r="S6125" s="11"/>
      <c r="Z6125" s="11"/>
      <c r="AA6125" s="11"/>
      <c r="AB6125" s="11"/>
    </row>
    <row r="6126" spans="6:28">
      <c r="F6126" s="11"/>
      <c r="M6126" s="11"/>
      <c r="S6126" s="11"/>
      <c r="Z6126" s="11"/>
      <c r="AA6126" s="11"/>
      <c r="AB6126" s="11"/>
    </row>
    <row r="6127" spans="6:28">
      <c r="F6127" s="11"/>
      <c r="M6127" s="11"/>
      <c r="S6127" s="11"/>
      <c r="Z6127" s="11"/>
      <c r="AA6127" s="11"/>
      <c r="AB6127" s="11"/>
    </row>
    <row r="6128" spans="6:28">
      <c r="F6128" s="11"/>
      <c r="M6128" s="11"/>
      <c r="S6128" s="11"/>
      <c r="Z6128" s="11"/>
      <c r="AA6128" s="11"/>
      <c r="AB6128" s="11"/>
    </row>
    <row r="6129" spans="6:28">
      <c r="F6129" s="11"/>
      <c r="M6129" s="11"/>
      <c r="S6129" s="11"/>
      <c r="Z6129" s="11"/>
      <c r="AA6129" s="11"/>
      <c r="AB6129" s="11"/>
    </row>
    <row r="6130" spans="6:28">
      <c r="F6130" s="11"/>
      <c r="M6130" s="11"/>
      <c r="S6130" s="11"/>
      <c r="Z6130" s="11"/>
      <c r="AA6130" s="11"/>
      <c r="AB6130" s="11"/>
    </row>
    <row r="6131" spans="6:28">
      <c r="F6131" s="11"/>
      <c r="M6131" s="11"/>
      <c r="S6131" s="11"/>
      <c r="Z6131" s="11"/>
      <c r="AA6131" s="11"/>
      <c r="AB6131" s="11"/>
    </row>
    <row r="6132" spans="6:28">
      <c r="F6132" s="11"/>
      <c r="M6132" s="11"/>
      <c r="S6132" s="11"/>
      <c r="Z6132" s="11"/>
      <c r="AA6132" s="11"/>
      <c r="AB6132" s="11"/>
    </row>
    <row r="6133" spans="6:28">
      <c r="F6133" s="11"/>
      <c r="M6133" s="11"/>
      <c r="S6133" s="11"/>
      <c r="Z6133" s="11"/>
      <c r="AA6133" s="11"/>
      <c r="AB6133" s="11"/>
    </row>
    <row r="6134" spans="6:28">
      <c r="F6134" s="11"/>
      <c r="M6134" s="11"/>
      <c r="S6134" s="11"/>
      <c r="Z6134" s="11"/>
      <c r="AA6134" s="11"/>
      <c r="AB6134" s="11"/>
    </row>
    <row r="6135" spans="6:28">
      <c r="F6135" s="11"/>
      <c r="M6135" s="11"/>
      <c r="S6135" s="11"/>
      <c r="Z6135" s="11"/>
      <c r="AA6135" s="11"/>
      <c r="AB6135" s="11"/>
    </row>
    <row r="6136" spans="6:28">
      <c r="F6136" s="11"/>
      <c r="M6136" s="11"/>
      <c r="S6136" s="11"/>
      <c r="Z6136" s="11"/>
      <c r="AA6136" s="11"/>
      <c r="AB6136" s="11"/>
    </row>
    <row r="6137" spans="6:28">
      <c r="F6137" s="11"/>
      <c r="M6137" s="11"/>
      <c r="S6137" s="11"/>
      <c r="Z6137" s="11"/>
      <c r="AA6137" s="11"/>
      <c r="AB6137" s="11"/>
    </row>
    <row r="6138" spans="6:28">
      <c r="F6138" s="11"/>
      <c r="M6138" s="11"/>
      <c r="S6138" s="11"/>
      <c r="Z6138" s="11"/>
      <c r="AA6138" s="11"/>
      <c r="AB6138" s="11"/>
    </row>
    <row r="6139" spans="6:28">
      <c r="F6139" s="11"/>
      <c r="M6139" s="11"/>
      <c r="S6139" s="11"/>
      <c r="Z6139" s="11"/>
      <c r="AA6139" s="11"/>
      <c r="AB6139" s="11"/>
    </row>
    <row r="6140" spans="6:28">
      <c r="F6140" s="11"/>
      <c r="M6140" s="11"/>
      <c r="S6140" s="11"/>
      <c r="Z6140" s="11"/>
      <c r="AA6140" s="11"/>
      <c r="AB6140" s="11"/>
    </row>
    <row r="6141" spans="6:28">
      <c r="F6141" s="11"/>
      <c r="M6141" s="11"/>
      <c r="S6141" s="11"/>
      <c r="Z6141" s="11"/>
      <c r="AA6141" s="11"/>
      <c r="AB6141" s="11"/>
    </row>
    <row r="6142" spans="6:28">
      <c r="F6142" s="11"/>
      <c r="M6142" s="11"/>
      <c r="S6142" s="11"/>
      <c r="Z6142" s="11"/>
      <c r="AA6142" s="11"/>
      <c r="AB6142" s="11"/>
    </row>
    <row r="6143" spans="6:28">
      <c r="F6143" s="11"/>
      <c r="M6143" s="11"/>
      <c r="S6143" s="11"/>
      <c r="Z6143" s="11"/>
      <c r="AA6143" s="11"/>
      <c r="AB6143" s="11"/>
    </row>
    <row r="6144" spans="6:28">
      <c r="F6144" s="11"/>
      <c r="M6144" s="11"/>
      <c r="S6144" s="11"/>
      <c r="Z6144" s="11"/>
      <c r="AA6144" s="11"/>
      <c r="AB6144" s="11"/>
    </row>
    <row r="6145" spans="6:28">
      <c r="F6145" s="11"/>
      <c r="M6145" s="11"/>
      <c r="S6145" s="11"/>
      <c r="Z6145" s="11"/>
      <c r="AA6145" s="11"/>
      <c r="AB6145" s="11"/>
    </row>
    <row r="6146" spans="6:28">
      <c r="F6146" s="11"/>
      <c r="M6146" s="11"/>
      <c r="S6146" s="11"/>
      <c r="Z6146" s="11"/>
      <c r="AA6146" s="11"/>
      <c r="AB6146" s="11"/>
    </row>
    <row r="6147" spans="6:28">
      <c r="F6147" s="11"/>
      <c r="M6147" s="11"/>
      <c r="S6147" s="11"/>
      <c r="Z6147" s="11"/>
      <c r="AA6147" s="11"/>
      <c r="AB6147" s="11"/>
    </row>
    <row r="6148" spans="6:28">
      <c r="F6148" s="11"/>
      <c r="M6148" s="11"/>
      <c r="S6148" s="11"/>
      <c r="Z6148" s="11"/>
      <c r="AA6148" s="11"/>
      <c r="AB6148" s="11"/>
    </row>
    <row r="6149" spans="6:28">
      <c r="F6149" s="11"/>
      <c r="M6149" s="11"/>
      <c r="S6149" s="11"/>
      <c r="Z6149" s="11"/>
      <c r="AA6149" s="11"/>
      <c r="AB6149" s="11"/>
    </row>
    <row r="6150" spans="6:28">
      <c r="F6150" s="11"/>
      <c r="M6150" s="11"/>
      <c r="S6150" s="11"/>
      <c r="Z6150" s="11"/>
      <c r="AA6150" s="11"/>
      <c r="AB6150" s="11"/>
    </row>
    <row r="6151" spans="6:28">
      <c r="F6151" s="11"/>
      <c r="M6151" s="11"/>
      <c r="S6151" s="11"/>
      <c r="Z6151" s="11"/>
      <c r="AA6151" s="11"/>
      <c r="AB6151" s="11"/>
    </row>
    <row r="6152" spans="6:28">
      <c r="F6152" s="11"/>
      <c r="M6152" s="11"/>
      <c r="S6152" s="11"/>
      <c r="Z6152" s="11"/>
      <c r="AA6152" s="11"/>
      <c r="AB6152" s="11"/>
    </row>
    <row r="6153" spans="6:28">
      <c r="F6153" s="11"/>
      <c r="M6153" s="11"/>
      <c r="S6153" s="11"/>
      <c r="Z6153" s="11"/>
      <c r="AA6153" s="11"/>
      <c r="AB6153" s="11"/>
    </row>
    <row r="6154" spans="6:28">
      <c r="F6154" s="11"/>
      <c r="M6154" s="11"/>
      <c r="S6154" s="11"/>
      <c r="Z6154" s="11"/>
      <c r="AA6154" s="11"/>
      <c r="AB6154" s="11"/>
    </row>
    <row r="6155" spans="6:28">
      <c r="F6155" s="11"/>
      <c r="M6155" s="11"/>
      <c r="S6155" s="11"/>
      <c r="Z6155" s="11"/>
      <c r="AA6155" s="11"/>
      <c r="AB6155" s="11"/>
    </row>
    <row r="6156" spans="6:28">
      <c r="F6156" s="11"/>
      <c r="M6156" s="11"/>
      <c r="S6156" s="11"/>
      <c r="Z6156" s="11"/>
      <c r="AA6156" s="11"/>
      <c r="AB6156" s="11"/>
    </row>
    <row r="6157" spans="6:28">
      <c r="F6157" s="11"/>
      <c r="M6157" s="11"/>
      <c r="S6157" s="11"/>
      <c r="Z6157" s="11"/>
      <c r="AA6157" s="11"/>
      <c r="AB6157" s="11"/>
    </row>
    <row r="6158" spans="6:28">
      <c r="F6158" s="11"/>
      <c r="M6158" s="11"/>
      <c r="S6158" s="11"/>
      <c r="Z6158" s="11"/>
      <c r="AA6158" s="11"/>
      <c r="AB6158" s="11"/>
    </row>
    <row r="6159" spans="6:28">
      <c r="F6159" s="11"/>
      <c r="M6159" s="11"/>
      <c r="S6159" s="11"/>
      <c r="Z6159" s="11"/>
      <c r="AA6159" s="11"/>
      <c r="AB6159" s="11"/>
    </row>
    <row r="6160" spans="6:28">
      <c r="F6160" s="11"/>
      <c r="M6160" s="11"/>
      <c r="S6160" s="11"/>
      <c r="Z6160" s="11"/>
      <c r="AA6160" s="11"/>
      <c r="AB6160" s="11"/>
    </row>
    <row r="6161" spans="6:28">
      <c r="F6161" s="11"/>
      <c r="M6161" s="11"/>
      <c r="S6161" s="11"/>
      <c r="Z6161" s="11"/>
      <c r="AA6161" s="11"/>
      <c r="AB6161" s="11"/>
    </row>
    <row r="6162" spans="6:28">
      <c r="F6162" s="11"/>
      <c r="M6162" s="11"/>
      <c r="S6162" s="11"/>
      <c r="Z6162" s="11"/>
      <c r="AA6162" s="11"/>
      <c r="AB6162" s="11"/>
    </row>
    <row r="6163" spans="6:28">
      <c r="F6163" s="11"/>
      <c r="M6163" s="11"/>
      <c r="S6163" s="11"/>
      <c r="Z6163" s="11"/>
      <c r="AA6163" s="11"/>
      <c r="AB6163" s="11"/>
    </row>
    <row r="6164" spans="6:28">
      <c r="F6164" s="11"/>
      <c r="M6164" s="11"/>
      <c r="S6164" s="11"/>
      <c r="Z6164" s="11"/>
      <c r="AA6164" s="11"/>
      <c r="AB6164" s="11"/>
    </row>
    <row r="6165" spans="6:28">
      <c r="F6165" s="11"/>
      <c r="M6165" s="11"/>
      <c r="S6165" s="11"/>
      <c r="Z6165" s="11"/>
      <c r="AA6165" s="11"/>
      <c r="AB6165" s="11"/>
    </row>
    <row r="6166" spans="6:28">
      <c r="F6166" s="11"/>
      <c r="M6166" s="11"/>
      <c r="S6166" s="11"/>
      <c r="Z6166" s="11"/>
      <c r="AA6166" s="11"/>
      <c r="AB6166" s="11"/>
    </row>
    <row r="6167" spans="6:28">
      <c r="F6167" s="11"/>
      <c r="M6167" s="11"/>
      <c r="S6167" s="11"/>
      <c r="Z6167" s="11"/>
      <c r="AA6167" s="11"/>
      <c r="AB6167" s="11"/>
    </row>
    <row r="6168" spans="6:28">
      <c r="F6168" s="11"/>
      <c r="M6168" s="11"/>
      <c r="S6168" s="11"/>
      <c r="Z6168" s="11"/>
      <c r="AA6168" s="11"/>
      <c r="AB6168" s="11"/>
    </row>
    <row r="6169" spans="6:28">
      <c r="F6169" s="11"/>
      <c r="M6169" s="11"/>
      <c r="S6169" s="11"/>
      <c r="Z6169" s="11"/>
      <c r="AA6169" s="11"/>
      <c r="AB6169" s="11"/>
    </row>
    <row r="6170" spans="6:28">
      <c r="F6170" s="11"/>
      <c r="M6170" s="11"/>
      <c r="S6170" s="11"/>
      <c r="Z6170" s="11"/>
      <c r="AA6170" s="11"/>
      <c r="AB6170" s="11"/>
    </row>
    <row r="6171" spans="6:28">
      <c r="F6171" s="11"/>
      <c r="M6171" s="11"/>
      <c r="S6171" s="11"/>
      <c r="Z6171" s="11"/>
      <c r="AA6171" s="11"/>
      <c r="AB6171" s="11"/>
    </row>
    <row r="6172" spans="6:28">
      <c r="F6172" s="11"/>
      <c r="M6172" s="11"/>
      <c r="S6172" s="11"/>
      <c r="Z6172" s="11"/>
      <c r="AA6172" s="11"/>
      <c r="AB6172" s="11"/>
    </row>
    <row r="6173" spans="6:28">
      <c r="F6173" s="11"/>
      <c r="M6173" s="11"/>
      <c r="S6173" s="11"/>
      <c r="Z6173" s="11"/>
      <c r="AA6173" s="11"/>
      <c r="AB6173" s="11"/>
    </row>
    <row r="6174" spans="6:28">
      <c r="F6174" s="11"/>
      <c r="M6174" s="11"/>
      <c r="S6174" s="11"/>
      <c r="Z6174" s="11"/>
      <c r="AA6174" s="11"/>
      <c r="AB6174" s="11"/>
    </row>
    <row r="6175" spans="6:28">
      <c r="F6175" s="11"/>
      <c r="M6175" s="11"/>
      <c r="S6175" s="11"/>
      <c r="Z6175" s="11"/>
      <c r="AA6175" s="11"/>
      <c r="AB6175" s="11"/>
    </row>
    <row r="6176" spans="6:28">
      <c r="F6176" s="11"/>
      <c r="M6176" s="11"/>
      <c r="S6176" s="11"/>
      <c r="Z6176" s="11"/>
      <c r="AA6176" s="11"/>
      <c r="AB6176" s="11"/>
    </row>
    <row r="6177" spans="6:28">
      <c r="F6177" s="11"/>
      <c r="M6177" s="11"/>
      <c r="S6177" s="11"/>
      <c r="Z6177" s="11"/>
      <c r="AA6177" s="11"/>
      <c r="AB6177" s="11"/>
    </row>
    <row r="6178" spans="6:28">
      <c r="F6178" s="11"/>
      <c r="M6178" s="11"/>
      <c r="S6178" s="11"/>
      <c r="Z6178" s="11"/>
      <c r="AA6178" s="11"/>
      <c r="AB6178" s="11"/>
    </row>
    <row r="6179" spans="6:28">
      <c r="F6179" s="11"/>
      <c r="M6179" s="11"/>
      <c r="S6179" s="11"/>
      <c r="Z6179" s="11"/>
      <c r="AA6179" s="11"/>
      <c r="AB6179" s="11"/>
    </row>
    <row r="6180" spans="6:28">
      <c r="F6180" s="11"/>
      <c r="M6180" s="11"/>
      <c r="S6180" s="11"/>
      <c r="Z6180" s="11"/>
      <c r="AA6180" s="11"/>
      <c r="AB6180" s="11"/>
    </row>
    <row r="6181" spans="6:28">
      <c r="F6181" s="11"/>
      <c r="M6181" s="11"/>
      <c r="S6181" s="11"/>
      <c r="Z6181" s="11"/>
      <c r="AA6181" s="11"/>
      <c r="AB6181" s="11"/>
    </row>
    <row r="6182" spans="6:28">
      <c r="F6182" s="11"/>
      <c r="M6182" s="11"/>
      <c r="S6182" s="11"/>
      <c r="Z6182" s="11"/>
      <c r="AA6182" s="11"/>
      <c r="AB6182" s="11"/>
    </row>
    <row r="6183" spans="6:28">
      <c r="F6183" s="11"/>
      <c r="M6183" s="11"/>
      <c r="S6183" s="11"/>
      <c r="Z6183" s="11"/>
      <c r="AA6183" s="11"/>
      <c r="AB6183" s="11"/>
    </row>
    <row r="6184" spans="6:28">
      <c r="F6184" s="11"/>
      <c r="M6184" s="11"/>
      <c r="S6184" s="11"/>
      <c r="Z6184" s="11"/>
      <c r="AA6184" s="11"/>
      <c r="AB6184" s="11"/>
    </row>
    <row r="6185" spans="6:28">
      <c r="F6185" s="11"/>
      <c r="M6185" s="11"/>
      <c r="S6185" s="11"/>
      <c r="Z6185" s="11"/>
      <c r="AA6185" s="11"/>
      <c r="AB6185" s="11"/>
    </row>
    <row r="6186" spans="6:28">
      <c r="F6186" s="11"/>
      <c r="M6186" s="11"/>
      <c r="S6186" s="11"/>
      <c r="Z6186" s="11"/>
      <c r="AA6186" s="11"/>
      <c r="AB6186" s="11"/>
    </row>
    <row r="6187" spans="6:28">
      <c r="F6187" s="11"/>
      <c r="M6187" s="11"/>
      <c r="S6187" s="11"/>
      <c r="Z6187" s="11"/>
      <c r="AA6187" s="11"/>
      <c r="AB6187" s="11"/>
    </row>
    <row r="6188" spans="6:28">
      <c r="F6188" s="11"/>
      <c r="M6188" s="11"/>
      <c r="S6188" s="11"/>
      <c r="Z6188" s="11"/>
      <c r="AA6188" s="11"/>
      <c r="AB6188" s="11"/>
    </row>
    <row r="6189" spans="6:28">
      <c r="F6189" s="11"/>
      <c r="M6189" s="11"/>
      <c r="S6189" s="11"/>
      <c r="Z6189" s="11"/>
      <c r="AA6189" s="11"/>
      <c r="AB6189" s="11"/>
    </row>
    <row r="6190" spans="6:28">
      <c r="F6190" s="11"/>
      <c r="M6190" s="11"/>
      <c r="S6190" s="11"/>
      <c r="Z6190" s="11"/>
      <c r="AA6190" s="11"/>
      <c r="AB6190" s="11"/>
    </row>
    <row r="6191" spans="6:28">
      <c r="F6191" s="11"/>
      <c r="M6191" s="11"/>
      <c r="S6191" s="11"/>
      <c r="Z6191" s="11"/>
      <c r="AA6191" s="11"/>
      <c r="AB6191" s="11"/>
    </row>
    <row r="6192" spans="6:28">
      <c r="F6192" s="11"/>
      <c r="M6192" s="11"/>
      <c r="S6192" s="11"/>
      <c r="Z6192" s="11"/>
      <c r="AA6192" s="11"/>
      <c r="AB6192" s="11"/>
    </row>
    <row r="6193" spans="6:28">
      <c r="F6193" s="11"/>
      <c r="M6193" s="11"/>
      <c r="S6193" s="11"/>
      <c r="Z6193" s="11"/>
      <c r="AA6193" s="11"/>
      <c r="AB6193" s="11"/>
    </row>
    <row r="6194" spans="6:28">
      <c r="F6194" s="11"/>
      <c r="M6194" s="11"/>
      <c r="S6194" s="11"/>
      <c r="Z6194" s="11"/>
      <c r="AA6194" s="11"/>
      <c r="AB6194" s="11"/>
    </row>
    <row r="6195" spans="6:28">
      <c r="F6195" s="11"/>
      <c r="M6195" s="11"/>
      <c r="S6195" s="11"/>
      <c r="Z6195" s="11"/>
      <c r="AA6195" s="11"/>
      <c r="AB6195" s="11"/>
    </row>
    <row r="6196" spans="6:28">
      <c r="F6196" s="11"/>
      <c r="M6196" s="11"/>
      <c r="S6196" s="11"/>
      <c r="Z6196" s="11"/>
      <c r="AA6196" s="11"/>
      <c r="AB6196" s="11"/>
    </row>
    <row r="6197" spans="6:28">
      <c r="F6197" s="11"/>
      <c r="M6197" s="11"/>
      <c r="S6197" s="11"/>
      <c r="Z6197" s="11"/>
      <c r="AA6197" s="11"/>
      <c r="AB6197" s="11"/>
    </row>
    <row r="6198" spans="6:28">
      <c r="F6198" s="11"/>
      <c r="M6198" s="11"/>
      <c r="S6198" s="11"/>
      <c r="Z6198" s="11"/>
      <c r="AA6198" s="11"/>
      <c r="AB6198" s="11"/>
    </row>
    <row r="6199" spans="6:28">
      <c r="F6199" s="11"/>
      <c r="M6199" s="11"/>
      <c r="S6199" s="11"/>
      <c r="Z6199" s="11"/>
      <c r="AA6199" s="11"/>
      <c r="AB6199" s="11"/>
    </row>
    <row r="6200" spans="6:28">
      <c r="F6200" s="11"/>
      <c r="M6200" s="11"/>
      <c r="S6200" s="11"/>
      <c r="Z6200" s="11"/>
      <c r="AA6200" s="11"/>
      <c r="AB6200" s="11"/>
    </row>
    <row r="6201" spans="6:28">
      <c r="F6201" s="11"/>
      <c r="M6201" s="11"/>
      <c r="S6201" s="11"/>
      <c r="Z6201" s="11"/>
      <c r="AA6201" s="11"/>
      <c r="AB6201" s="11"/>
    </row>
    <row r="6202" spans="6:28">
      <c r="F6202" s="11"/>
      <c r="M6202" s="11"/>
      <c r="S6202" s="11"/>
      <c r="Z6202" s="11"/>
      <c r="AA6202" s="11"/>
      <c r="AB6202" s="11"/>
    </row>
    <row r="6203" spans="6:28">
      <c r="F6203" s="11"/>
      <c r="M6203" s="11"/>
      <c r="S6203" s="11"/>
      <c r="Z6203" s="11"/>
      <c r="AA6203" s="11"/>
      <c r="AB6203" s="11"/>
    </row>
    <row r="6204" spans="6:28">
      <c r="F6204" s="11"/>
      <c r="M6204" s="11"/>
      <c r="S6204" s="11"/>
      <c r="Z6204" s="11"/>
      <c r="AA6204" s="11"/>
      <c r="AB6204" s="11"/>
    </row>
    <row r="6205" spans="6:28">
      <c r="F6205" s="11"/>
      <c r="M6205" s="11"/>
      <c r="S6205" s="11"/>
      <c r="Z6205" s="11"/>
      <c r="AA6205" s="11"/>
      <c r="AB6205" s="11"/>
    </row>
    <row r="6206" spans="6:28">
      <c r="F6206" s="11"/>
      <c r="M6206" s="11"/>
      <c r="S6206" s="11"/>
      <c r="Z6206" s="11"/>
      <c r="AA6206" s="11"/>
      <c r="AB6206" s="11"/>
    </row>
    <row r="6207" spans="6:28">
      <c r="F6207" s="11"/>
      <c r="M6207" s="11"/>
      <c r="S6207" s="11"/>
      <c r="Z6207" s="11"/>
      <c r="AA6207" s="11"/>
      <c r="AB6207" s="11"/>
    </row>
    <row r="6208" spans="6:28">
      <c r="F6208" s="11"/>
      <c r="M6208" s="11"/>
      <c r="S6208" s="11"/>
      <c r="Z6208" s="11"/>
      <c r="AA6208" s="11"/>
      <c r="AB6208" s="11"/>
    </row>
    <row r="6209" spans="6:28">
      <c r="F6209" s="11"/>
      <c r="M6209" s="11"/>
      <c r="S6209" s="11"/>
      <c r="Z6209" s="11"/>
      <c r="AA6209" s="11"/>
      <c r="AB6209" s="11"/>
    </row>
    <row r="6210" spans="6:28">
      <c r="F6210" s="11"/>
      <c r="M6210" s="11"/>
      <c r="S6210" s="11"/>
      <c r="Z6210" s="11"/>
      <c r="AA6210" s="11"/>
      <c r="AB6210" s="11"/>
    </row>
    <row r="6211" spans="6:28">
      <c r="F6211" s="11"/>
      <c r="M6211" s="11"/>
      <c r="S6211" s="11"/>
      <c r="Z6211" s="11"/>
      <c r="AA6211" s="11"/>
      <c r="AB6211" s="11"/>
    </row>
    <row r="6212" spans="6:28">
      <c r="F6212" s="11"/>
      <c r="M6212" s="11"/>
      <c r="S6212" s="11"/>
      <c r="Z6212" s="11"/>
      <c r="AA6212" s="11"/>
      <c r="AB6212" s="11"/>
    </row>
    <row r="6213" spans="6:28">
      <c r="F6213" s="11"/>
      <c r="M6213" s="11"/>
      <c r="S6213" s="11"/>
      <c r="Z6213" s="11"/>
      <c r="AA6213" s="11"/>
      <c r="AB6213" s="11"/>
    </row>
    <row r="6214" spans="6:28">
      <c r="F6214" s="11"/>
      <c r="M6214" s="11"/>
      <c r="S6214" s="11"/>
      <c r="Z6214" s="11"/>
      <c r="AA6214" s="11"/>
      <c r="AB6214" s="11"/>
    </row>
    <row r="6215" spans="6:28">
      <c r="F6215" s="11"/>
      <c r="M6215" s="11"/>
      <c r="S6215" s="11"/>
      <c r="Z6215" s="11"/>
      <c r="AA6215" s="11"/>
      <c r="AB6215" s="11"/>
    </row>
    <row r="6216" spans="6:28">
      <c r="F6216" s="11"/>
      <c r="M6216" s="11"/>
      <c r="S6216" s="11"/>
      <c r="Z6216" s="11"/>
      <c r="AA6216" s="11"/>
      <c r="AB6216" s="11"/>
    </row>
    <row r="6217" spans="6:28">
      <c r="F6217" s="11"/>
      <c r="M6217" s="11"/>
      <c r="S6217" s="11"/>
      <c r="Z6217" s="11"/>
      <c r="AA6217" s="11"/>
      <c r="AB6217" s="11"/>
    </row>
    <row r="6218" spans="6:28">
      <c r="F6218" s="11"/>
      <c r="M6218" s="11"/>
      <c r="S6218" s="11"/>
      <c r="Z6218" s="11"/>
      <c r="AA6218" s="11"/>
      <c r="AB6218" s="11"/>
    </row>
    <row r="6219" spans="6:28">
      <c r="F6219" s="11"/>
      <c r="M6219" s="11"/>
      <c r="S6219" s="11"/>
      <c r="Z6219" s="11"/>
      <c r="AA6219" s="11"/>
      <c r="AB6219" s="11"/>
    </row>
    <row r="6220" spans="6:28">
      <c r="F6220" s="11"/>
      <c r="M6220" s="11"/>
      <c r="S6220" s="11"/>
      <c r="Z6220" s="11"/>
      <c r="AA6220" s="11"/>
      <c r="AB6220" s="11"/>
    </row>
    <row r="6221" spans="6:28">
      <c r="F6221" s="11"/>
      <c r="M6221" s="11"/>
      <c r="S6221" s="11"/>
      <c r="Z6221" s="11"/>
      <c r="AA6221" s="11"/>
      <c r="AB6221" s="11"/>
    </row>
    <row r="6222" spans="6:28">
      <c r="F6222" s="11"/>
      <c r="M6222" s="11"/>
      <c r="S6222" s="11"/>
      <c r="Z6222" s="11"/>
      <c r="AA6222" s="11"/>
      <c r="AB6222" s="11"/>
    </row>
    <row r="6223" spans="6:28">
      <c r="F6223" s="11"/>
      <c r="M6223" s="11"/>
      <c r="S6223" s="11"/>
      <c r="Z6223" s="11"/>
      <c r="AA6223" s="11"/>
      <c r="AB6223" s="11"/>
    </row>
    <row r="6224" spans="6:28">
      <c r="F6224" s="11"/>
      <c r="M6224" s="11"/>
      <c r="S6224" s="11"/>
      <c r="Z6224" s="11"/>
      <c r="AA6224" s="11"/>
      <c r="AB6224" s="11"/>
    </row>
    <row r="6225" spans="6:28">
      <c r="F6225" s="11"/>
      <c r="M6225" s="11"/>
      <c r="S6225" s="11"/>
      <c r="Z6225" s="11"/>
      <c r="AA6225" s="11"/>
      <c r="AB6225" s="11"/>
    </row>
    <row r="6226" spans="6:28">
      <c r="F6226" s="11"/>
      <c r="M6226" s="11"/>
      <c r="S6226" s="11"/>
      <c r="Z6226" s="11"/>
      <c r="AA6226" s="11"/>
      <c r="AB6226" s="11"/>
    </row>
    <row r="6227" spans="6:28">
      <c r="F6227" s="11"/>
      <c r="M6227" s="11"/>
      <c r="S6227" s="11"/>
      <c r="Z6227" s="11"/>
      <c r="AA6227" s="11"/>
      <c r="AB6227" s="11"/>
    </row>
    <row r="6228" spans="6:28">
      <c r="F6228" s="11"/>
      <c r="M6228" s="11"/>
      <c r="S6228" s="11"/>
      <c r="Z6228" s="11"/>
      <c r="AA6228" s="11"/>
      <c r="AB6228" s="11"/>
    </row>
    <row r="6229" spans="6:28">
      <c r="F6229" s="11"/>
      <c r="M6229" s="11"/>
      <c r="S6229" s="11"/>
      <c r="Z6229" s="11"/>
      <c r="AA6229" s="11"/>
      <c r="AB6229" s="11"/>
    </row>
    <row r="6230" spans="6:28">
      <c r="F6230" s="11"/>
      <c r="M6230" s="11"/>
      <c r="S6230" s="11"/>
      <c r="Z6230" s="11"/>
      <c r="AA6230" s="11"/>
      <c r="AB6230" s="11"/>
    </row>
    <row r="6231" spans="6:28">
      <c r="F6231" s="11"/>
      <c r="M6231" s="11"/>
      <c r="S6231" s="11"/>
      <c r="Z6231" s="11"/>
      <c r="AA6231" s="11"/>
      <c r="AB6231" s="11"/>
    </row>
    <row r="6232" spans="6:28">
      <c r="F6232" s="11"/>
      <c r="M6232" s="11"/>
      <c r="S6232" s="11"/>
      <c r="Z6232" s="11"/>
      <c r="AA6232" s="11"/>
      <c r="AB6232" s="11"/>
    </row>
    <row r="6233" spans="6:28">
      <c r="F6233" s="11"/>
      <c r="M6233" s="11"/>
      <c r="S6233" s="11"/>
      <c r="Z6233" s="11"/>
      <c r="AA6233" s="11"/>
      <c r="AB6233" s="11"/>
    </row>
    <row r="6234" spans="6:28">
      <c r="F6234" s="11"/>
      <c r="M6234" s="11"/>
      <c r="S6234" s="11"/>
      <c r="Z6234" s="11"/>
      <c r="AA6234" s="11"/>
      <c r="AB6234" s="11"/>
    </row>
    <row r="6235" spans="6:28">
      <c r="F6235" s="11"/>
      <c r="M6235" s="11"/>
      <c r="S6235" s="11"/>
      <c r="Z6235" s="11"/>
      <c r="AA6235" s="11"/>
      <c r="AB6235" s="11"/>
    </row>
    <row r="6236" spans="6:28">
      <c r="F6236" s="11"/>
      <c r="M6236" s="11"/>
      <c r="S6236" s="11"/>
      <c r="Z6236" s="11"/>
      <c r="AA6236" s="11"/>
      <c r="AB6236" s="11"/>
    </row>
    <row r="6237" spans="6:28">
      <c r="F6237" s="11"/>
      <c r="M6237" s="11"/>
      <c r="S6237" s="11"/>
      <c r="Z6237" s="11"/>
      <c r="AA6237" s="11"/>
      <c r="AB6237" s="11"/>
    </row>
    <row r="6238" spans="6:28">
      <c r="F6238" s="11"/>
      <c r="M6238" s="11"/>
      <c r="S6238" s="11"/>
      <c r="Z6238" s="11"/>
      <c r="AA6238" s="11"/>
      <c r="AB6238" s="11"/>
    </row>
    <row r="6239" spans="6:28">
      <c r="F6239" s="11"/>
      <c r="M6239" s="11"/>
      <c r="S6239" s="11"/>
      <c r="Z6239" s="11"/>
      <c r="AA6239" s="11"/>
      <c r="AB6239" s="11"/>
    </row>
    <row r="6240" spans="6:28">
      <c r="F6240" s="11"/>
      <c r="M6240" s="11"/>
      <c r="S6240" s="11"/>
      <c r="Z6240" s="11"/>
      <c r="AA6240" s="11"/>
      <c r="AB6240" s="11"/>
    </row>
    <row r="6241" spans="6:28">
      <c r="F6241" s="11"/>
      <c r="M6241" s="11"/>
      <c r="S6241" s="11"/>
      <c r="Z6241" s="11"/>
      <c r="AA6241" s="11"/>
      <c r="AB6241" s="11"/>
    </row>
    <row r="6242" spans="6:28">
      <c r="F6242" s="11"/>
      <c r="M6242" s="11"/>
      <c r="S6242" s="11"/>
      <c r="Z6242" s="11"/>
      <c r="AA6242" s="11"/>
      <c r="AB6242" s="11"/>
    </row>
    <row r="6243" spans="6:28">
      <c r="F6243" s="11"/>
      <c r="M6243" s="11"/>
      <c r="S6243" s="11"/>
      <c r="Z6243" s="11"/>
      <c r="AA6243" s="11"/>
      <c r="AB6243" s="11"/>
    </row>
    <row r="6244" spans="6:28">
      <c r="F6244" s="11"/>
      <c r="M6244" s="11"/>
      <c r="S6244" s="11"/>
      <c r="Z6244" s="11"/>
      <c r="AA6244" s="11"/>
      <c r="AB6244" s="11"/>
    </row>
    <row r="6245" spans="6:28">
      <c r="F6245" s="11"/>
      <c r="M6245" s="11"/>
      <c r="S6245" s="11"/>
      <c r="Z6245" s="11"/>
      <c r="AA6245" s="11"/>
      <c r="AB6245" s="11"/>
    </row>
    <row r="6246" spans="6:28">
      <c r="F6246" s="11"/>
      <c r="M6246" s="11"/>
      <c r="S6246" s="11"/>
      <c r="Z6246" s="11"/>
      <c r="AA6246" s="11"/>
      <c r="AB6246" s="11"/>
    </row>
    <row r="6247" spans="6:28">
      <c r="F6247" s="11"/>
      <c r="M6247" s="11"/>
      <c r="S6247" s="11"/>
      <c r="Z6247" s="11"/>
      <c r="AA6247" s="11"/>
      <c r="AB6247" s="11"/>
    </row>
    <row r="6248" spans="6:28">
      <c r="F6248" s="11"/>
      <c r="M6248" s="11"/>
      <c r="S6248" s="11"/>
      <c r="Z6248" s="11"/>
      <c r="AA6248" s="11"/>
      <c r="AB6248" s="11"/>
    </row>
    <row r="6249" spans="6:28">
      <c r="F6249" s="11"/>
      <c r="M6249" s="11"/>
      <c r="S6249" s="11"/>
      <c r="Z6249" s="11"/>
      <c r="AA6249" s="11"/>
      <c r="AB6249" s="11"/>
    </row>
    <row r="6250" spans="6:28">
      <c r="F6250" s="11"/>
      <c r="M6250" s="11"/>
      <c r="S6250" s="11"/>
      <c r="Z6250" s="11"/>
      <c r="AA6250" s="11"/>
      <c r="AB6250" s="11"/>
    </row>
    <row r="6251" spans="6:28">
      <c r="F6251" s="11"/>
      <c r="M6251" s="11"/>
      <c r="S6251" s="11"/>
      <c r="Z6251" s="11"/>
      <c r="AA6251" s="11"/>
      <c r="AB6251" s="11"/>
    </row>
    <row r="6252" spans="6:28">
      <c r="F6252" s="11"/>
      <c r="M6252" s="11"/>
      <c r="S6252" s="11"/>
      <c r="Z6252" s="11"/>
      <c r="AA6252" s="11"/>
      <c r="AB6252" s="11"/>
    </row>
    <row r="6253" spans="6:28">
      <c r="F6253" s="11"/>
      <c r="M6253" s="11"/>
      <c r="S6253" s="11"/>
      <c r="Z6253" s="11"/>
      <c r="AA6253" s="11"/>
      <c r="AB6253" s="11"/>
    </row>
    <row r="6254" spans="6:28">
      <c r="F6254" s="11"/>
      <c r="M6254" s="11"/>
      <c r="S6254" s="11"/>
      <c r="Z6254" s="11"/>
      <c r="AA6254" s="11"/>
      <c r="AB6254" s="11"/>
    </row>
    <row r="6255" spans="6:28">
      <c r="F6255" s="11"/>
      <c r="M6255" s="11"/>
      <c r="S6255" s="11"/>
      <c r="Z6255" s="11"/>
      <c r="AA6255" s="11"/>
      <c r="AB6255" s="11"/>
    </row>
    <row r="6256" spans="6:28">
      <c r="F6256" s="11"/>
      <c r="M6256" s="11"/>
      <c r="S6256" s="11"/>
      <c r="Z6256" s="11"/>
      <c r="AA6256" s="11"/>
      <c r="AB6256" s="11"/>
    </row>
    <row r="6257" spans="6:28">
      <c r="F6257" s="11"/>
      <c r="M6257" s="11"/>
      <c r="S6257" s="11"/>
      <c r="Z6257" s="11"/>
      <c r="AA6257" s="11"/>
      <c r="AB6257" s="11"/>
    </row>
    <row r="6258" spans="6:28">
      <c r="F6258" s="11"/>
      <c r="M6258" s="11"/>
      <c r="S6258" s="11"/>
      <c r="Z6258" s="11"/>
      <c r="AA6258" s="11"/>
      <c r="AB6258" s="11"/>
    </row>
    <row r="6259" spans="6:28">
      <c r="F6259" s="11"/>
      <c r="M6259" s="11"/>
      <c r="S6259" s="11"/>
      <c r="Z6259" s="11"/>
      <c r="AA6259" s="11"/>
      <c r="AB6259" s="11"/>
    </row>
    <row r="6260" spans="6:28">
      <c r="F6260" s="11"/>
      <c r="M6260" s="11"/>
      <c r="S6260" s="11"/>
      <c r="Z6260" s="11"/>
      <c r="AA6260" s="11"/>
      <c r="AB6260" s="11"/>
    </row>
    <row r="6261" spans="6:28">
      <c r="F6261" s="11"/>
      <c r="M6261" s="11"/>
      <c r="S6261" s="11"/>
      <c r="Z6261" s="11"/>
      <c r="AA6261" s="11"/>
      <c r="AB6261" s="11"/>
    </row>
    <row r="6262" spans="6:28">
      <c r="F6262" s="11"/>
      <c r="M6262" s="11"/>
      <c r="S6262" s="11"/>
      <c r="Z6262" s="11"/>
      <c r="AA6262" s="11"/>
      <c r="AB6262" s="11"/>
    </row>
    <row r="6263" spans="6:28">
      <c r="F6263" s="11"/>
      <c r="M6263" s="11"/>
      <c r="S6263" s="11"/>
      <c r="Z6263" s="11"/>
      <c r="AA6263" s="11"/>
      <c r="AB6263" s="11"/>
    </row>
    <row r="6264" spans="6:28">
      <c r="F6264" s="11"/>
      <c r="M6264" s="11"/>
      <c r="S6264" s="11"/>
      <c r="Z6264" s="11"/>
      <c r="AA6264" s="11"/>
      <c r="AB6264" s="11"/>
    </row>
    <row r="6265" spans="6:28">
      <c r="F6265" s="11"/>
      <c r="M6265" s="11"/>
      <c r="S6265" s="11"/>
      <c r="Z6265" s="11"/>
      <c r="AA6265" s="11"/>
      <c r="AB6265" s="11"/>
    </row>
    <row r="6266" spans="6:28">
      <c r="F6266" s="11"/>
      <c r="M6266" s="11"/>
      <c r="S6266" s="11"/>
      <c r="Z6266" s="11"/>
      <c r="AA6266" s="11"/>
      <c r="AB6266" s="11"/>
    </row>
    <row r="6267" spans="6:28">
      <c r="F6267" s="11"/>
      <c r="M6267" s="11"/>
      <c r="S6267" s="11"/>
      <c r="Z6267" s="11"/>
      <c r="AA6267" s="11"/>
      <c r="AB6267" s="11"/>
    </row>
    <row r="6268" spans="6:28">
      <c r="F6268" s="11"/>
      <c r="M6268" s="11"/>
      <c r="S6268" s="11"/>
      <c r="Z6268" s="11"/>
      <c r="AA6268" s="11"/>
      <c r="AB6268" s="11"/>
    </row>
    <row r="6269" spans="6:28">
      <c r="F6269" s="11"/>
      <c r="M6269" s="11"/>
      <c r="S6269" s="11"/>
      <c r="Z6269" s="11"/>
      <c r="AA6269" s="11"/>
      <c r="AB6269" s="11"/>
    </row>
    <row r="6270" spans="6:28">
      <c r="F6270" s="11"/>
      <c r="M6270" s="11"/>
      <c r="S6270" s="11"/>
      <c r="Z6270" s="11"/>
      <c r="AA6270" s="11"/>
      <c r="AB6270" s="11"/>
    </row>
    <row r="6271" spans="6:28">
      <c r="F6271" s="11"/>
      <c r="M6271" s="11"/>
      <c r="S6271" s="11"/>
      <c r="Z6271" s="11"/>
      <c r="AA6271" s="11"/>
      <c r="AB6271" s="11"/>
    </row>
    <row r="6272" spans="6:28">
      <c r="F6272" s="11"/>
      <c r="M6272" s="11"/>
      <c r="S6272" s="11"/>
      <c r="Z6272" s="11"/>
      <c r="AA6272" s="11"/>
      <c r="AB6272" s="11"/>
    </row>
    <row r="6273" spans="6:28">
      <c r="F6273" s="11"/>
      <c r="M6273" s="11"/>
      <c r="S6273" s="11"/>
      <c r="Z6273" s="11"/>
      <c r="AA6273" s="11"/>
      <c r="AB6273" s="11"/>
    </row>
    <row r="6274" spans="6:28">
      <c r="F6274" s="11"/>
      <c r="M6274" s="11"/>
      <c r="S6274" s="11"/>
      <c r="Z6274" s="11"/>
      <c r="AA6274" s="11"/>
      <c r="AB6274" s="11"/>
    </row>
    <row r="6275" spans="6:28">
      <c r="F6275" s="11"/>
      <c r="M6275" s="11"/>
      <c r="S6275" s="11"/>
      <c r="Z6275" s="11"/>
      <c r="AA6275" s="11"/>
      <c r="AB6275" s="11"/>
    </row>
    <row r="6276" spans="6:28">
      <c r="F6276" s="11"/>
      <c r="M6276" s="11"/>
      <c r="S6276" s="11"/>
      <c r="Z6276" s="11"/>
      <c r="AA6276" s="11"/>
      <c r="AB6276" s="11"/>
    </row>
    <row r="6277" spans="6:28">
      <c r="F6277" s="11"/>
      <c r="M6277" s="11"/>
      <c r="S6277" s="11"/>
      <c r="Z6277" s="11"/>
      <c r="AA6277" s="11"/>
      <c r="AB6277" s="11"/>
    </row>
    <row r="6278" spans="6:28">
      <c r="F6278" s="11"/>
      <c r="M6278" s="11"/>
      <c r="S6278" s="11"/>
      <c r="Z6278" s="11"/>
      <c r="AA6278" s="11"/>
      <c r="AB6278" s="11"/>
    </row>
    <row r="6279" spans="6:28">
      <c r="F6279" s="11"/>
      <c r="M6279" s="11"/>
      <c r="S6279" s="11"/>
      <c r="Z6279" s="11"/>
      <c r="AA6279" s="11"/>
      <c r="AB6279" s="11"/>
    </row>
    <row r="6280" spans="6:28">
      <c r="F6280" s="11"/>
      <c r="M6280" s="11"/>
      <c r="S6280" s="11"/>
      <c r="Z6280" s="11"/>
      <c r="AA6280" s="11"/>
      <c r="AB6280" s="11"/>
    </row>
    <row r="6281" spans="6:28">
      <c r="F6281" s="11"/>
      <c r="M6281" s="11"/>
      <c r="S6281" s="11"/>
      <c r="Z6281" s="11"/>
      <c r="AA6281" s="11"/>
      <c r="AB6281" s="11"/>
    </row>
    <row r="6282" spans="6:28">
      <c r="F6282" s="11"/>
      <c r="M6282" s="11"/>
      <c r="S6282" s="11"/>
      <c r="Z6282" s="11"/>
      <c r="AA6282" s="11"/>
      <c r="AB6282" s="11"/>
    </row>
    <row r="6283" spans="6:28">
      <c r="F6283" s="11"/>
      <c r="M6283" s="11"/>
      <c r="S6283" s="11"/>
      <c r="Z6283" s="11"/>
      <c r="AA6283" s="11"/>
      <c r="AB6283" s="11"/>
    </row>
    <row r="6284" spans="6:28">
      <c r="F6284" s="11"/>
      <c r="M6284" s="11"/>
      <c r="S6284" s="11"/>
      <c r="Z6284" s="11"/>
      <c r="AA6284" s="11"/>
      <c r="AB6284" s="11"/>
    </row>
    <row r="6285" spans="6:28">
      <c r="F6285" s="11"/>
      <c r="M6285" s="11"/>
      <c r="S6285" s="11"/>
      <c r="Z6285" s="11"/>
      <c r="AA6285" s="11"/>
      <c r="AB6285" s="11"/>
    </row>
    <row r="6286" spans="6:28">
      <c r="F6286" s="11"/>
      <c r="M6286" s="11"/>
      <c r="S6286" s="11"/>
      <c r="Z6286" s="11"/>
      <c r="AA6286" s="11"/>
      <c r="AB6286" s="11"/>
    </row>
    <row r="6287" spans="6:28">
      <c r="F6287" s="11"/>
      <c r="M6287" s="11"/>
      <c r="S6287" s="11"/>
      <c r="Z6287" s="11"/>
      <c r="AA6287" s="11"/>
      <c r="AB6287" s="11"/>
    </row>
    <row r="6288" spans="6:28">
      <c r="F6288" s="11"/>
      <c r="M6288" s="11"/>
      <c r="S6288" s="11"/>
      <c r="Z6288" s="11"/>
      <c r="AA6288" s="11"/>
      <c r="AB6288" s="11"/>
    </row>
    <row r="6289" spans="6:28">
      <c r="F6289" s="11"/>
      <c r="M6289" s="11"/>
      <c r="S6289" s="11"/>
      <c r="Z6289" s="11"/>
      <c r="AA6289" s="11"/>
      <c r="AB6289" s="11"/>
    </row>
    <row r="6290" spans="6:28">
      <c r="F6290" s="11"/>
      <c r="M6290" s="11"/>
      <c r="S6290" s="11"/>
      <c r="Z6290" s="11"/>
      <c r="AA6290" s="11"/>
      <c r="AB6290" s="11"/>
    </row>
    <row r="6291" spans="6:28">
      <c r="F6291" s="11"/>
      <c r="M6291" s="11"/>
      <c r="S6291" s="11"/>
      <c r="Z6291" s="11"/>
      <c r="AA6291" s="11"/>
      <c r="AB6291" s="11"/>
    </row>
    <row r="6292" spans="6:28">
      <c r="F6292" s="11"/>
      <c r="M6292" s="11"/>
      <c r="S6292" s="11"/>
      <c r="Z6292" s="11"/>
      <c r="AA6292" s="11"/>
      <c r="AB6292" s="11"/>
    </row>
    <row r="6293" spans="6:28">
      <c r="F6293" s="11"/>
      <c r="M6293" s="11"/>
      <c r="S6293" s="11"/>
      <c r="Z6293" s="11"/>
      <c r="AA6293" s="11"/>
      <c r="AB6293" s="11"/>
    </row>
    <row r="6294" spans="6:28">
      <c r="F6294" s="11"/>
      <c r="M6294" s="11"/>
      <c r="S6294" s="11"/>
      <c r="Z6294" s="11"/>
      <c r="AA6294" s="11"/>
      <c r="AB6294" s="11"/>
    </row>
    <row r="6295" spans="6:28">
      <c r="F6295" s="11"/>
      <c r="M6295" s="11"/>
      <c r="S6295" s="11"/>
      <c r="Z6295" s="11"/>
      <c r="AA6295" s="11"/>
      <c r="AB6295" s="11"/>
    </row>
    <row r="6296" spans="6:28">
      <c r="F6296" s="11"/>
      <c r="M6296" s="11"/>
      <c r="S6296" s="11"/>
      <c r="Z6296" s="11"/>
      <c r="AA6296" s="11"/>
      <c r="AB6296" s="11"/>
    </row>
    <row r="6297" spans="6:28">
      <c r="F6297" s="11"/>
      <c r="M6297" s="11"/>
      <c r="S6297" s="11"/>
      <c r="Z6297" s="11"/>
      <c r="AA6297" s="11"/>
      <c r="AB6297" s="11"/>
    </row>
    <row r="6298" spans="6:28">
      <c r="F6298" s="11"/>
      <c r="M6298" s="11"/>
      <c r="S6298" s="11"/>
      <c r="Z6298" s="11"/>
      <c r="AA6298" s="11"/>
      <c r="AB6298" s="11"/>
    </row>
    <row r="6299" spans="6:28">
      <c r="F6299" s="11"/>
      <c r="M6299" s="11"/>
      <c r="S6299" s="11"/>
      <c r="Z6299" s="11"/>
      <c r="AA6299" s="11"/>
      <c r="AB6299" s="11"/>
    </row>
    <row r="6300" spans="6:28">
      <c r="F6300" s="11"/>
      <c r="M6300" s="11"/>
      <c r="S6300" s="11"/>
      <c r="Z6300" s="11"/>
      <c r="AA6300" s="11"/>
      <c r="AB6300" s="11"/>
    </row>
    <row r="6301" spans="6:28">
      <c r="F6301" s="11"/>
      <c r="M6301" s="11"/>
      <c r="S6301" s="11"/>
      <c r="Z6301" s="11"/>
      <c r="AA6301" s="11"/>
      <c r="AB6301" s="11"/>
    </row>
    <row r="6302" spans="6:28">
      <c r="F6302" s="11"/>
      <c r="M6302" s="11"/>
      <c r="S6302" s="11"/>
      <c r="Z6302" s="11"/>
      <c r="AA6302" s="11"/>
      <c r="AB6302" s="11"/>
    </row>
    <row r="6303" spans="6:28">
      <c r="F6303" s="11"/>
      <c r="M6303" s="11"/>
      <c r="S6303" s="11"/>
      <c r="Z6303" s="11"/>
      <c r="AA6303" s="11"/>
      <c r="AB6303" s="11"/>
    </row>
    <row r="6304" spans="6:28">
      <c r="F6304" s="11"/>
      <c r="M6304" s="11"/>
      <c r="S6304" s="11"/>
      <c r="Z6304" s="11"/>
      <c r="AA6304" s="11"/>
      <c r="AB6304" s="11"/>
    </row>
    <row r="6305" spans="6:28">
      <c r="F6305" s="11"/>
      <c r="M6305" s="11"/>
      <c r="S6305" s="11"/>
      <c r="Z6305" s="11"/>
      <c r="AA6305" s="11"/>
      <c r="AB6305" s="11"/>
    </row>
    <row r="6306" spans="6:28">
      <c r="F6306" s="11"/>
      <c r="M6306" s="11"/>
      <c r="S6306" s="11"/>
      <c r="Z6306" s="11"/>
      <c r="AA6306" s="11"/>
      <c r="AB6306" s="11"/>
    </row>
    <row r="6307" spans="6:28">
      <c r="F6307" s="11"/>
      <c r="M6307" s="11"/>
      <c r="S6307" s="11"/>
      <c r="Z6307" s="11"/>
      <c r="AA6307" s="11"/>
      <c r="AB6307" s="11"/>
    </row>
    <row r="6308" spans="6:28">
      <c r="F6308" s="11"/>
      <c r="M6308" s="11"/>
      <c r="S6308" s="11"/>
      <c r="Z6308" s="11"/>
      <c r="AA6308" s="11"/>
      <c r="AB6308" s="11"/>
    </row>
    <row r="6309" spans="6:28">
      <c r="F6309" s="11"/>
      <c r="M6309" s="11"/>
      <c r="S6309" s="11"/>
      <c r="Z6309" s="11"/>
      <c r="AA6309" s="11"/>
      <c r="AB6309" s="11"/>
    </row>
    <row r="6310" spans="6:28">
      <c r="F6310" s="11"/>
      <c r="M6310" s="11"/>
      <c r="S6310" s="11"/>
      <c r="Z6310" s="11"/>
      <c r="AA6310" s="11"/>
      <c r="AB6310" s="11"/>
    </row>
    <row r="6311" spans="6:28">
      <c r="F6311" s="11"/>
      <c r="M6311" s="11"/>
      <c r="S6311" s="11"/>
      <c r="Z6311" s="11"/>
      <c r="AA6311" s="11"/>
      <c r="AB6311" s="11"/>
    </row>
    <row r="6312" spans="6:28">
      <c r="F6312" s="11"/>
      <c r="M6312" s="11"/>
      <c r="S6312" s="11"/>
      <c r="Z6312" s="11"/>
      <c r="AA6312" s="11"/>
      <c r="AB6312" s="11"/>
    </row>
    <row r="6313" spans="6:28">
      <c r="F6313" s="11"/>
      <c r="M6313" s="11"/>
      <c r="S6313" s="11"/>
      <c r="Z6313" s="11"/>
      <c r="AA6313" s="11"/>
      <c r="AB6313" s="11"/>
    </row>
    <row r="6314" spans="6:28">
      <c r="F6314" s="11"/>
      <c r="M6314" s="11"/>
      <c r="S6314" s="11"/>
      <c r="Z6314" s="11"/>
      <c r="AA6314" s="11"/>
      <c r="AB6314" s="11"/>
    </row>
    <row r="6315" spans="6:28">
      <c r="F6315" s="11"/>
      <c r="M6315" s="11"/>
      <c r="S6315" s="11"/>
      <c r="Z6315" s="11"/>
      <c r="AA6315" s="11"/>
      <c r="AB6315" s="11"/>
    </row>
    <row r="6316" spans="6:28">
      <c r="F6316" s="11"/>
      <c r="M6316" s="11"/>
      <c r="S6316" s="11"/>
      <c r="Z6316" s="11"/>
      <c r="AA6316" s="11"/>
      <c r="AB6316" s="11"/>
    </row>
    <row r="6317" spans="6:28">
      <c r="F6317" s="11"/>
      <c r="M6317" s="11"/>
      <c r="S6317" s="11"/>
      <c r="Z6317" s="11"/>
      <c r="AA6317" s="11"/>
      <c r="AB6317" s="11"/>
    </row>
    <row r="6318" spans="6:28">
      <c r="F6318" s="11"/>
      <c r="M6318" s="11"/>
      <c r="S6318" s="11"/>
      <c r="Z6318" s="11"/>
      <c r="AA6318" s="11"/>
      <c r="AB6318" s="11"/>
    </row>
    <row r="6319" spans="6:28">
      <c r="F6319" s="11"/>
      <c r="M6319" s="11"/>
      <c r="S6319" s="11"/>
      <c r="Z6319" s="11"/>
      <c r="AA6319" s="11"/>
      <c r="AB6319" s="11"/>
    </row>
    <row r="6320" spans="6:28">
      <c r="F6320" s="11"/>
      <c r="M6320" s="11"/>
      <c r="S6320" s="11"/>
      <c r="Z6320" s="11"/>
      <c r="AA6320" s="11"/>
      <c r="AB6320" s="11"/>
    </row>
    <row r="6321" spans="6:28">
      <c r="F6321" s="11"/>
      <c r="M6321" s="11"/>
      <c r="S6321" s="11"/>
      <c r="Z6321" s="11"/>
      <c r="AA6321" s="11"/>
      <c r="AB6321" s="11"/>
    </row>
    <row r="6322" spans="6:28">
      <c r="F6322" s="11"/>
      <c r="M6322" s="11"/>
      <c r="S6322" s="11"/>
      <c r="Z6322" s="11"/>
      <c r="AA6322" s="11"/>
      <c r="AB6322" s="11"/>
    </row>
    <row r="6323" spans="6:28">
      <c r="F6323" s="11"/>
      <c r="M6323" s="11"/>
      <c r="S6323" s="11"/>
      <c r="Z6323" s="11"/>
      <c r="AA6323" s="11"/>
      <c r="AB6323" s="11"/>
    </row>
    <row r="6324" spans="6:28">
      <c r="F6324" s="11"/>
      <c r="M6324" s="11"/>
      <c r="S6324" s="11"/>
      <c r="Z6324" s="11"/>
      <c r="AA6324" s="11"/>
      <c r="AB6324" s="11"/>
    </row>
    <row r="6325" spans="6:28">
      <c r="F6325" s="11"/>
      <c r="M6325" s="11"/>
      <c r="S6325" s="11"/>
      <c r="Z6325" s="11"/>
      <c r="AA6325" s="11"/>
      <c r="AB6325" s="11"/>
    </row>
    <row r="6326" spans="6:28">
      <c r="F6326" s="11"/>
      <c r="M6326" s="11"/>
      <c r="S6326" s="11"/>
      <c r="Z6326" s="11"/>
      <c r="AA6326" s="11"/>
      <c r="AB6326" s="11"/>
    </row>
    <row r="6327" spans="6:28">
      <c r="F6327" s="11"/>
      <c r="M6327" s="11"/>
      <c r="S6327" s="11"/>
      <c r="Z6327" s="11"/>
      <c r="AA6327" s="11"/>
      <c r="AB6327" s="11"/>
    </row>
    <row r="6328" spans="6:28">
      <c r="F6328" s="11"/>
      <c r="M6328" s="11"/>
      <c r="S6328" s="11"/>
      <c r="Z6328" s="11"/>
      <c r="AA6328" s="11"/>
      <c r="AB6328" s="11"/>
    </row>
    <row r="6329" spans="6:28">
      <c r="F6329" s="11"/>
      <c r="M6329" s="11"/>
      <c r="S6329" s="11"/>
      <c r="Z6329" s="11"/>
      <c r="AA6329" s="11"/>
      <c r="AB6329" s="11"/>
    </row>
    <row r="6330" spans="6:28">
      <c r="F6330" s="11"/>
      <c r="M6330" s="11"/>
      <c r="S6330" s="11"/>
      <c r="Z6330" s="11"/>
      <c r="AA6330" s="11"/>
      <c r="AB6330" s="11"/>
    </row>
    <row r="6331" spans="6:28">
      <c r="F6331" s="11"/>
      <c r="M6331" s="11"/>
      <c r="S6331" s="11"/>
      <c r="Z6331" s="11"/>
      <c r="AA6331" s="11"/>
      <c r="AB6331" s="11"/>
    </row>
    <row r="6332" spans="6:28">
      <c r="F6332" s="11"/>
      <c r="M6332" s="11"/>
      <c r="S6332" s="11"/>
      <c r="Z6332" s="11"/>
      <c r="AA6332" s="11"/>
      <c r="AB6332" s="11"/>
    </row>
    <row r="6333" spans="6:28">
      <c r="F6333" s="11"/>
      <c r="M6333" s="11"/>
      <c r="S6333" s="11"/>
      <c r="Z6333" s="11"/>
      <c r="AA6333" s="11"/>
      <c r="AB6333" s="11"/>
    </row>
    <row r="6334" spans="6:28">
      <c r="F6334" s="11"/>
      <c r="M6334" s="11"/>
      <c r="S6334" s="11"/>
      <c r="Z6334" s="11"/>
      <c r="AA6334" s="11"/>
      <c r="AB6334" s="11"/>
    </row>
    <row r="6335" spans="6:28">
      <c r="F6335" s="11"/>
      <c r="M6335" s="11"/>
      <c r="S6335" s="11"/>
      <c r="Z6335" s="11"/>
      <c r="AA6335" s="11"/>
      <c r="AB6335" s="11"/>
    </row>
    <row r="6336" spans="6:28">
      <c r="F6336" s="11"/>
      <c r="M6336" s="11"/>
      <c r="S6336" s="11"/>
      <c r="Z6336" s="11"/>
      <c r="AA6336" s="11"/>
      <c r="AB6336" s="11"/>
    </row>
    <row r="6337" spans="6:28">
      <c r="F6337" s="11"/>
      <c r="M6337" s="11"/>
      <c r="S6337" s="11"/>
      <c r="Z6337" s="11"/>
      <c r="AA6337" s="11"/>
      <c r="AB6337" s="11"/>
    </row>
    <row r="6338" spans="6:28">
      <c r="F6338" s="11"/>
      <c r="M6338" s="11"/>
      <c r="S6338" s="11"/>
      <c r="Z6338" s="11"/>
      <c r="AA6338" s="11"/>
      <c r="AB6338" s="11"/>
    </row>
    <row r="6339" spans="6:28">
      <c r="F6339" s="11"/>
      <c r="M6339" s="11"/>
      <c r="S6339" s="11"/>
      <c r="Z6339" s="11"/>
      <c r="AA6339" s="11"/>
      <c r="AB6339" s="11"/>
    </row>
    <row r="6340" spans="6:28">
      <c r="F6340" s="11"/>
      <c r="M6340" s="11"/>
      <c r="S6340" s="11"/>
      <c r="Z6340" s="11"/>
      <c r="AA6340" s="11"/>
      <c r="AB6340" s="11"/>
    </row>
    <row r="6341" spans="6:28">
      <c r="F6341" s="11"/>
      <c r="M6341" s="11"/>
      <c r="S6341" s="11"/>
      <c r="Z6341" s="11"/>
      <c r="AA6341" s="11"/>
      <c r="AB6341" s="11"/>
    </row>
    <row r="6342" spans="6:28">
      <c r="F6342" s="11"/>
      <c r="M6342" s="11"/>
      <c r="S6342" s="11"/>
      <c r="Z6342" s="11"/>
      <c r="AA6342" s="11"/>
      <c r="AB6342" s="11"/>
    </row>
    <row r="6343" spans="6:28">
      <c r="F6343" s="11"/>
      <c r="M6343" s="11"/>
      <c r="S6343" s="11"/>
      <c r="Z6343" s="11"/>
      <c r="AA6343" s="11"/>
      <c r="AB6343" s="11"/>
    </row>
    <row r="6344" spans="6:28">
      <c r="F6344" s="11"/>
      <c r="M6344" s="11"/>
      <c r="S6344" s="11"/>
      <c r="Z6344" s="11"/>
      <c r="AA6344" s="11"/>
      <c r="AB6344" s="11"/>
    </row>
    <row r="6345" spans="6:28">
      <c r="F6345" s="11"/>
      <c r="M6345" s="11"/>
      <c r="S6345" s="11"/>
      <c r="Z6345" s="11"/>
      <c r="AA6345" s="11"/>
      <c r="AB6345" s="11"/>
    </row>
    <row r="6346" spans="6:28">
      <c r="F6346" s="11"/>
      <c r="M6346" s="11"/>
      <c r="S6346" s="11"/>
      <c r="Z6346" s="11"/>
      <c r="AA6346" s="11"/>
      <c r="AB6346" s="11"/>
    </row>
    <row r="6347" spans="6:28">
      <c r="F6347" s="11"/>
      <c r="M6347" s="11"/>
      <c r="S6347" s="11"/>
      <c r="Z6347" s="11"/>
      <c r="AA6347" s="11"/>
      <c r="AB6347" s="11"/>
    </row>
    <row r="6348" spans="6:28">
      <c r="F6348" s="11"/>
      <c r="M6348" s="11"/>
      <c r="S6348" s="11"/>
      <c r="Z6348" s="11"/>
      <c r="AA6348" s="11"/>
      <c r="AB6348" s="11"/>
    </row>
    <row r="6349" spans="6:28">
      <c r="F6349" s="11"/>
      <c r="M6349" s="11"/>
      <c r="S6349" s="11"/>
      <c r="Z6349" s="11"/>
      <c r="AA6349" s="11"/>
      <c r="AB6349" s="11"/>
    </row>
    <row r="6350" spans="6:28">
      <c r="F6350" s="11"/>
      <c r="M6350" s="11"/>
      <c r="S6350" s="11"/>
      <c r="Z6350" s="11"/>
      <c r="AA6350" s="11"/>
      <c r="AB6350" s="11"/>
    </row>
    <row r="6351" spans="6:28">
      <c r="F6351" s="11"/>
      <c r="M6351" s="11"/>
      <c r="S6351" s="11"/>
      <c r="Z6351" s="11"/>
      <c r="AA6351" s="11"/>
      <c r="AB6351" s="11"/>
    </row>
    <row r="6352" spans="6:28">
      <c r="F6352" s="11"/>
      <c r="M6352" s="11"/>
      <c r="S6352" s="11"/>
      <c r="Z6352" s="11"/>
      <c r="AA6352" s="11"/>
      <c r="AB6352" s="11"/>
    </row>
    <row r="6353" spans="6:28">
      <c r="F6353" s="11"/>
      <c r="M6353" s="11"/>
      <c r="S6353" s="11"/>
      <c r="Z6353" s="11"/>
      <c r="AA6353" s="11"/>
      <c r="AB6353" s="11"/>
    </row>
    <row r="6354" spans="6:28">
      <c r="F6354" s="11"/>
      <c r="M6354" s="11"/>
      <c r="S6354" s="11"/>
      <c r="Z6354" s="11"/>
      <c r="AA6354" s="11"/>
      <c r="AB6354" s="11"/>
    </row>
    <row r="6355" spans="6:28">
      <c r="F6355" s="11"/>
      <c r="M6355" s="11"/>
      <c r="S6355" s="11"/>
      <c r="Z6355" s="11"/>
      <c r="AA6355" s="11"/>
      <c r="AB6355" s="11"/>
    </row>
    <row r="6356" spans="6:28">
      <c r="F6356" s="11"/>
      <c r="M6356" s="11"/>
      <c r="S6356" s="11"/>
      <c r="Z6356" s="11"/>
      <c r="AA6356" s="11"/>
      <c r="AB6356" s="11"/>
    </row>
    <row r="6357" spans="6:28">
      <c r="F6357" s="11"/>
      <c r="M6357" s="11"/>
      <c r="S6357" s="11"/>
      <c r="Z6357" s="11"/>
      <c r="AA6357" s="11"/>
      <c r="AB6357" s="11"/>
    </row>
    <row r="6358" spans="6:28">
      <c r="F6358" s="11"/>
      <c r="M6358" s="11"/>
      <c r="S6358" s="11"/>
      <c r="Z6358" s="11"/>
      <c r="AA6358" s="11"/>
      <c r="AB6358" s="11"/>
    </row>
    <row r="6359" spans="6:28">
      <c r="F6359" s="11"/>
      <c r="M6359" s="11"/>
      <c r="S6359" s="11"/>
      <c r="Z6359" s="11"/>
      <c r="AA6359" s="11"/>
      <c r="AB6359" s="11"/>
    </row>
    <row r="6360" spans="6:28">
      <c r="F6360" s="11"/>
      <c r="M6360" s="11"/>
      <c r="S6360" s="11"/>
      <c r="Z6360" s="11"/>
      <c r="AA6360" s="11"/>
      <c r="AB6360" s="11"/>
    </row>
    <row r="6361" spans="6:28">
      <c r="F6361" s="11"/>
      <c r="M6361" s="11"/>
      <c r="S6361" s="11"/>
      <c r="Z6361" s="11"/>
      <c r="AA6361" s="11"/>
      <c r="AB6361" s="11"/>
    </row>
    <row r="6362" spans="6:28">
      <c r="F6362" s="11"/>
      <c r="M6362" s="11"/>
      <c r="S6362" s="11"/>
      <c r="Z6362" s="11"/>
      <c r="AA6362" s="11"/>
      <c r="AB6362" s="11"/>
    </row>
    <row r="6363" spans="6:28">
      <c r="F6363" s="11"/>
      <c r="M6363" s="11"/>
      <c r="S6363" s="11"/>
      <c r="Z6363" s="11"/>
      <c r="AA6363" s="11"/>
      <c r="AB6363" s="11"/>
    </row>
    <row r="6364" spans="6:28">
      <c r="F6364" s="11"/>
      <c r="M6364" s="11"/>
      <c r="S6364" s="11"/>
      <c r="Z6364" s="11"/>
      <c r="AA6364" s="11"/>
      <c r="AB6364" s="11"/>
    </row>
    <row r="6365" spans="6:28">
      <c r="F6365" s="11"/>
      <c r="M6365" s="11"/>
      <c r="S6365" s="11"/>
      <c r="Z6365" s="11"/>
      <c r="AA6365" s="11"/>
      <c r="AB6365" s="11"/>
    </row>
    <row r="6366" spans="6:28">
      <c r="F6366" s="11"/>
      <c r="M6366" s="11"/>
      <c r="S6366" s="11"/>
      <c r="Z6366" s="11"/>
      <c r="AA6366" s="11"/>
      <c r="AB6366" s="11"/>
    </row>
    <row r="6367" spans="6:28">
      <c r="F6367" s="11"/>
      <c r="M6367" s="11"/>
      <c r="S6367" s="11"/>
      <c r="Z6367" s="11"/>
      <c r="AA6367" s="11"/>
      <c r="AB6367" s="11"/>
    </row>
    <row r="6368" spans="6:28">
      <c r="F6368" s="11"/>
      <c r="M6368" s="11"/>
      <c r="S6368" s="11"/>
      <c r="Z6368" s="11"/>
      <c r="AA6368" s="11"/>
      <c r="AB6368" s="11"/>
    </row>
    <row r="6369" spans="6:28">
      <c r="F6369" s="11"/>
      <c r="M6369" s="11"/>
      <c r="S6369" s="11"/>
      <c r="Z6369" s="11"/>
      <c r="AA6369" s="11"/>
      <c r="AB6369" s="11"/>
    </row>
    <row r="6370" spans="6:28">
      <c r="F6370" s="11"/>
      <c r="M6370" s="11"/>
      <c r="S6370" s="11"/>
      <c r="Z6370" s="11"/>
      <c r="AA6370" s="11"/>
      <c r="AB6370" s="11"/>
    </row>
    <row r="6371" spans="6:28">
      <c r="F6371" s="11"/>
      <c r="M6371" s="11"/>
      <c r="S6371" s="11"/>
      <c r="Z6371" s="11"/>
      <c r="AA6371" s="11"/>
      <c r="AB6371" s="11"/>
    </row>
    <row r="6372" spans="6:28">
      <c r="F6372" s="11"/>
      <c r="M6372" s="11"/>
      <c r="S6372" s="11"/>
      <c r="Z6372" s="11"/>
      <c r="AA6372" s="11"/>
      <c r="AB6372" s="11"/>
    </row>
    <row r="6373" spans="6:28">
      <c r="F6373" s="11"/>
      <c r="M6373" s="11"/>
      <c r="S6373" s="11"/>
      <c r="Z6373" s="11"/>
      <c r="AA6373" s="11"/>
      <c r="AB6373" s="11"/>
    </row>
    <row r="6374" spans="6:28">
      <c r="F6374" s="11"/>
      <c r="M6374" s="11"/>
      <c r="S6374" s="11"/>
      <c r="Z6374" s="11"/>
      <c r="AA6374" s="11"/>
      <c r="AB6374" s="11"/>
    </row>
    <row r="6375" spans="6:28">
      <c r="F6375" s="11"/>
      <c r="M6375" s="11"/>
      <c r="S6375" s="11"/>
      <c r="Z6375" s="11"/>
      <c r="AA6375" s="11"/>
      <c r="AB6375" s="11"/>
    </row>
    <row r="6376" spans="6:28">
      <c r="F6376" s="11"/>
      <c r="M6376" s="11"/>
      <c r="S6376" s="11"/>
      <c r="Z6376" s="11"/>
      <c r="AA6376" s="11"/>
      <c r="AB6376" s="11"/>
    </row>
    <row r="6377" spans="6:28">
      <c r="F6377" s="11"/>
      <c r="M6377" s="11"/>
      <c r="S6377" s="11"/>
      <c r="Z6377" s="11"/>
      <c r="AA6377" s="11"/>
      <c r="AB6377" s="11"/>
    </row>
    <row r="6378" spans="6:28">
      <c r="F6378" s="11"/>
      <c r="M6378" s="11"/>
      <c r="S6378" s="11"/>
      <c r="Z6378" s="11"/>
      <c r="AA6378" s="11"/>
      <c r="AB6378" s="11"/>
    </row>
    <row r="6379" spans="6:28">
      <c r="F6379" s="11"/>
      <c r="M6379" s="11"/>
      <c r="S6379" s="11"/>
      <c r="Z6379" s="11"/>
      <c r="AA6379" s="11"/>
      <c r="AB6379" s="11"/>
    </row>
    <row r="6380" spans="6:28">
      <c r="F6380" s="11"/>
      <c r="M6380" s="11"/>
      <c r="S6380" s="11"/>
      <c r="Z6380" s="11"/>
      <c r="AA6380" s="11"/>
      <c r="AB6380" s="11"/>
    </row>
    <row r="6381" spans="6:28">
      <c r="F6381" s="11"/>
      <c r="M6381" s="11"/>
      <c r="S6381" s="11"/>
      <c r="Z6381" s="11"/>
      <c r="AA6381" s="11"/>
      <c r="AB6381" s="11"/>
    </row>
    <row r="6382" spans="6:28">
      <c r="F6382" s="11"/>
      <c r="M6382" s="11"/>
      <c r="S6382" s="11"/>
      <c r="Z6382" s="11"/>
      <c r="AA6382" s="11"/>
      <c r="AB6382" s="11"/>
    </row>
    <row r="6383" spans="6:28">
      <c r="F6383" s="11"/>
      <c r="M6383" s="11"/>
      <c r="S6383" s="11"/>
      <c r="Z6383" s="11"/>
      <c r="AA6383" s="11"/>
      <c r="AB6383" s="11"/>
    </row>
    <row r="6384" spans="6:28">
      <c r="F6384" s="11"/>
      <c r="M6384" s="11"/>
      <c r="S6384" s="11"/>
      <c r="Z6384" s="11"/>
      <c r="AA6384" s="11"/>
      <c r="AB6384" s="11"/>
    </row>
    <row r="6385" spans="6:28">
      <c r="F6385" s="11"/>
      <c r="M6385" s="11"/>
      <c r="S6385" s="11"/>
      <c r="Z6385" s="11"/>
      <c r="AA6385" s="11"/>
      <c r="AB6385" s="11"/>
    </row>
    <row r="6386" spans="6:28">
      <c r="F6386" s="11"/>
      <c r="M6386" s="11"/>
      <c r="S6386" s="11"/>
      <c r="Z6386" s="11"/>
      <c r="AA6386" s="11"/>
      <c r="AB6386" s="11"/>
    </row>
    <row r="6387" spans="6:28">
      <c r="F6387" s="11"/>
      <c r="M6387" s="11"/>
      <c r="S6387" s="11"/>
      <c r="Z6387" s="11"/>
      <c r="AA6387" s="11"/>
      <c r="AB6387" s="11"/>
    </row>
    <row r="6388" spans="6:28">
      <c r="F6388" s="11"/>
      <c r="M6388" s="11"/>
      <c r="S6388" s="11"/>
      <c r="Z6388" s="11"/>
      <c r="AA6388" s="11"/>
      <c r="AB6388" s="11"/>
    </row>
    <row r="6389" spans="6:28">
      <c r="F6389" s="11"/>
      <c r="M6389" s="11"/>
      <c r="S6389" s="11"/>
      <c r="Z6389" s="11"/>
      <c r="AA6389" s="11"/>
      <c r="AB6389" s="11"/>
    </row>
    <row r="6390" spans="6:28">
      <c r="F6390" s="11"/>
      <c r="M6390" s="11"/>
      <c r="S6390" s="11"/>
      <c r="Z6390" s="11"/>
      <c r="AA6390" s="11"/>
      <c r="AB6390" s="11"/>
    </row>
    <row r="6391" spans="6:28">
      <c r="F6391" s="11"/>
      <c r="M6391" s="11"/>
      <c r="S6391" s="11"/>
      <c r="Z6391" s="11"/>
      <c r="AA6391" s="11"/>
      <c r="AB6391" s="11"/>
    </row>
    <row r="6392" spans="6:28">
      <c r="F6392" s="11"/>
      <c r="M6392" s="11"/>
      <c r="S6392" s="11"/>
      <c r="Z6392" s="11"/>
      <c r="AA6392" s="11"/>
      <c r="AB6392" s="11"/>
    </row>
    <row r="6393" spans="6:28">
      <c r="F6393" s="11"/>
      <c r="M6393" s="11"/>
      <c r="S6393" s="11"/>
      <c r="Z6393" s="11"/>
      <c r="AA6393" s="11"/>
      <c r="AB6393" s="11"/>
    </row>
    <row r="6394" spans="6:28">
      <c r="F6394" s="11"/>
      <c r="M6394" s="11"/>
      <c r="S6394" s="11"/>
      <c r="Z6394" s="11"/>
      <c r="AA6394" s="11"/>
      <c r="AB6394" s="11"/>
    </row>
    <row r="6395" spans="6:28">
      <c r="F6395" s="11"/>
      <c r="M6395" s="11"/>
      <c r="S6395" s="11"/>
      <c r="Z6395" s="11"/>
      <c r="AA6395" s="11"/>
      <c r="AB6395" s="11"/>
    </row>
    <row r="6396" spans="6:28">
      <c r="F6396" s="11"/>
      <c r="M6396" s="11"/>
      <c r="S6396" s="11"/>
      <c r="Z6396" s="11"/>
      <c r="AA6396" s="11"/>
      <c r="AB6396" s="11"/>
    </row>
    <row r="6397" spans="6:28">
      <c r="F6397" s="11"/>
      <c r="M6397" s="11"/>
      <c r="S6397" s="11"/>
      <c r="Z6397" s="11"/>
      <c r="AA6397" s="11"/>
      <c r="AB6397" s="11"/>
    </row>
    <row r="6398" spans="6:28">
      <c r="F6398" s="11"/>
      <c r="M6398" s="11"/>
      <c r="S6398" s="11"/>
      <c r="Z6398" s="11"/>
      <c r="AA6398" s="11"/>
      <c r="AB6398" s="11"/>
    </row>
    <row r="6399" spans="6:28">
      <c r="F6399" s="11"/>
      <c r="M6399" s="11"/>
      <c r="S6399" s="11"/>
      <c r="Z6399" s="11"/>
      <c r="AA6399" s="11"/>
      <c r="AB6399" s="11"/>
    </row>
    <row r="6400" spans="6:28">
      <c r="F6400" s="11"/>
      <c r="M6400" s="11"/>
      <c r="S6400" s="11"/>
      <c r="Z6400" s="11"/>
      <c r="AA6400" s="11"/>
      <c r="AB6400" s="11"/>
    </row>
    <row r="6401" spans="6:28">
      <c r="F6401" s="11"/>
      <c r="M6401" s="11"/>
      <c r="S6401" s="11"/>
      <c r="Z6401" s="11"/>
      <c r="AA6401" s="11"/>
      <c r="AB6401" s="11"/>
    </row>
    <row r="6402" spans="6:28">
      <c r="F6402" s="11"/>
      <c r="M6402" s="11"/>
      <c r="S6402" s="11"/>
      <c r="Z6402" s="11"/>
      <c r="AA6402" s="11"/>
      <c r="AB6402" s="11"/>
    </row>
    <row r="6403" spans="6:28">
      <c r="F6403" s="11"/>
      <c r="M6403" s="11"/>
      <c r="S6403" s="11"/>
      <c r="Z6403" s="11"/>
      <c r="AA6403" s="11"/>
      <c r="AB6403" s="11"/>
    </row>
    <row r="6404" spans="6:28">
      <c r="F6404" s="11"/>
      <c r="M6404" s="11"/>
      <c r="S6404" s="11"/>
      <c r="Z6404" s="11"/>
      <c r="AA6404" s="11"/>
      <c r="AB6404" s="11"/>
    </row>
    <row r="6405" spans="6:28">
      <c r="F6405" s="11"/>
      <c r="M6405" s="11"/>
      <c r="S6405" s="11"/>
      <c r="Z6405" s="11"/>
      <c r="AA6405" s="11"/>
      <c r="AB6405" s="11"/>
    </row>
    <row r="6406" spans="6:28">
      <c r="F6406" s="11"/>
      <c r="M6406" s="11"/>
      <c r="S6406" s="11"/>
      <c r="Z6406" s="11"/>
      <c r="AA6406" s="11"/>
      <c r="AB6406" s="11"/>
    </row>
    <row r="6407" spans="6:28">
      <c r="F6407" s="11"/>
      <c r="M6407" s="11"/>
      <c r="S6407" s="11"/>
      <c r="Z6407" s="11"/>
      <c r="AA6407" s="11"/>
      <c r="AB6407" s="11"/>
    </row>
    <row r="6408" spans="6:28">
      <c r="F6408" s="11"/>
      <c r="M6408" s="11"/>
      <c r="S6408" s="11"/>
      <c r="Z6408" s="11"/>
      <c r="AA6408" s="11"/>
      <c r="AB6408" s="11"/>
    </row>
    <row r="6409" spans="6:28">
      <c r="F6409" s="11"/>
      <c r="M6409" s="11"/>
      <c r="S6409" s="11"/>
      <c r="Z6409" s="11"/>
      <c r="AA6409" s="11"/>
      <c r="AB6409" s="11"/>
    </row>
    <row r="6410" spans="6:28">
      <c r="F6410" s="11"/>
      <c r="M6410" s="11"/>
      <c r="S6410" s="11"/>
      <c r="Z6410" s="11"/>
      <c r="AA6410" s="11"/>
      <c r="AB6410" s="11"/>
    </row>
    <row r="6411" spans="6:28">
      <c r="F6411" s="11"/>
      <c r="M6411" s="11"/>
      <c r="S6411" s="11"/>
      <c r="Z6411" s="11"/>
      <c r="AA6411" s="11"/>
      <c r="AB6411" s="11"/>
    </row>
    <row r="6412" spans="6:28">
      <c r="F6412" s="11"/>
      <c r="M6412" s="11"/>
      <c r="S6412" s="11"/>
      <c r="Z6412" s="11"/>
      <c r="AA6412" s="11"/>
      <c r="AB6412" s="11"/>
    </row>
    <row r="6413" spans="6:28">
      <c r="F6413" s="11"/>
      <c r="M6413" s="11"/>
      <c r="S6413" s="11"/>
      <c r="Z6413" s="11"/>
      <c r="AA6413" s="11"/>
      <c r="AB6413" s="11"/>
    </row>
    <row r="6414" spans="6:28">
      <c r="F6414" s="11"/>
      <c r="M6414" s="11"/>
      <c r="S6414" s="11"/>
      <c r="Z6414" s="11"/>
      <c r="AA6414" s="11"/>
      <c r="AB6414" s="11"/>
    </row>
    <row r="6415" spans="6:28">
      <c r="F6415" s="11"/>
      <c r="M6415" s="11"/>
      <c r="S6415" s="11"/>
      <c r="Z6415" s="11"/>
      <c r="AA6415" s="11"/>
      <c r="AB6415" s="11"/>
    </row>
    <row r="6416" spans="6:28">
      <c r="F6416" s="11"/>
      <c r="M6416" s="11"/>
      <c r="S6416" s="11"/>
      <c r="Z6416" s="11"/>
      <c r="AA6416" s="11"/>
      <c r="AB6416" s="11"/>
    </row>
    <row r="6417" spans="6:28">
      <c r="F6417" s="11"/>
      <c r="M6417" s="11"/>
      <c r="S6417" s="11"/>
      <c r="Z6417" s="11"/>
      <c r="AA6417" s="11"/>
      <c r="AB6417" s="11"/>
    </row>
    <row r="6418" spans="6:28">
      <c r="F6418" s="11"/>
      <c r="M6418" s="11"/>
      <c r="S6418" s="11"/>
      <c r="Z6418" s="11"/>
      <c r="AA6418" s="11"/>
      <c r="AB6418" s="11"/>
    </row>
    <row r="6419" spans="6:28">
      <c r="F6419" s="11"/>
      <c r="M6419" s="11"/>
      <c r="S6419" s="11"/>
      <c r="Z6419" s="11"/>
      <c r="AA6419" s="11"/>
      <c r="AB6419" s="11"/>
    </row>
    <row r="6420" spans="6:28">
      <c r="F6420" s="11"/>
      <c r="M6420" s="11"/>
      <c r="S6420" s="11"/>
      <c r="Z6420" s="11"/>
      <c r="AA6420" s="11"/>
      <c r="AB6420" s="11"/>
    </row>
    <row r="6421" spans="6:28">
      <c r="F6421" s="11"/>
      <c r="M6421" s="11"/>
      <c r="S6421" s="11"/>
      <c r="Z6421" s="11"/>
      <c r="AA6421" s="11"/>
      <c r="AB6421" s="11"/>
    </row>
    <row r="6422" spans="6:28">
      <c r="F6422" s="11"/>
      <c r="M6422" s="11"/>
      <c r="S6422" s="11"/>
      <c r="Z6422" s="11"/>
      <c r="AA6422" s="11"/>
      <c r="AB6422" s="11"/>
    </row>
    <row r="6423" spans="6:28">
      <c r="F6423" s="11"/>
      <c r="M6423" s="11"/>
      <c r="S6423" s="11"/>
      <c r="Z6423" s="11"/>
      <c r="AA6423" s="11"/>
      <c r="AB6423" s="11"/>
    </row>
    <row r="6424" spans="6:28">
      <c r="F6424" s="11"/>
      <c r="M6424" s="11"/>
      <c r="S6424" s="11"/>
      <c r="Z6424" s="11"/>
      <c r="AA6424" s="11"/>
      <c r="AB6424" s="11"/>
    </row>
    <row r="6425" spans="6:28">
      <c r="F6425" s="11"/>
      <c r="M6425" s="11"/>
      <c r="S6425" s="11"/>
      <c r="Z6425" s="11"/>
      <c r="AA6425" s="11"/>
      <c r="AB6425" s="11"/>
    </row>
    <row r="6426" spans="6:28">
      <c r="F6426" s="11"/>
      <c r="M6426" s="11"/>
      <c r="S6426" s="11"/>
      <c r="Z6426" s="11"/>
      <c r="AA6426" s="11"/>
      <c r="AB6426" s="11"/>
    </row>
    <row r="6427" spans="6:28">
      <c r="F6427" s="11"/>
      <c r="M6427" s="11"/>
      <c r="S6427" s="11"/>
      <c r="Z6427" s="11"/>
      <c r="AA6427" s="11"/>
      <c r="AB6427" s="11"/>
    </row>
    <row r="6428" spans="6:28">
      <c r="F6428" s="11"/>
      <c r="M6428" s="11"/>
      <c r="S6428" s="11"/>
      <c r="Z6428" s="11"/>
      <c r="AA6428" s="11"/>
      <c r="AB6428" s="11"/>
    </row>
    <row r="6429" spans="6:28">
      <c r="F6429" s="11"/>
      <c r="M6429" s="11"/>
      <c r="S6429" s="11"/>
      <c r="Z6429" s="11"/>
      <c r="AA6429" s="11"/>
      <c r="AB6429" s="11"/>
    </row>
    <row r="6430" spans="6:28">
      <c r="F6430" s="11"/>
      <c r="M6430" s="11"/>
      <c r="S6430" s="11"/>
      <c r="Z6430" s="11"/>
      <c r="AA6430" s="11"/>
      <c r="AB6430" s="11"/>
    </row>
    <row r="6431" spans="6:28">
      <c r="F6431" s="11"/>
      <c r="M6431" s="11"/>
      <c r="S6431" s="11"/>
      <c r="Z6431" s="11"/>
      <c r="AA6431" s="11"/>
      <c r="AB6431" s="11"/>
    </row>
    <row r="6432" spans="6:28">
      <c r="F6432" s="11"/>
      <c r="M6432" s="11"/>
      <c r="S6432" s="11"/>
      <c r="Z6432" s="11"/>
      <c r="AA6432" s="11"/>
      <c r="AB6432" s="11"/>
    </row>
    <row r="6433" spans="6:28">
      <c r="F6433" s="11"/>
      <c r="M6433" s="11"/>
      <c r="S6433" s="11"/>
      <c r="Z6433" s="11"/>
      <c r="AA6433" s="11"/>
      <c r="AB6433" s="11"/>
    </row>
    <row r="6434" spans="6:28">
      <c r="F6434" s="11"/>
      <c r="M6434" s="11"/>
      <c r="S6434" s="11"/>
      <c r="Z6434" s="11"/>
      <c r="AA6434" s="11"/>
      <c r="AB6434" s="11"/>
    </row>
    <row r="6435" spans="6:28">
      <c r="F6435" s="11"/>
      <c r="M6435" s="11"/>
      <c r="S6435" s="11"/>
      <c r="Z6435" s="11"/>
      <c r="AA6435" s="11"/>
      <c r="AB6435" s="11"/>
    </row>
    <row r="6436" spans="6:28">
      <c r="F6436" s="11"/>
      <c r="M6436" s="11"/>
      <c r="S6436" s="11"/>
      <c r="Z6436" s="11"/>
      <c r="AA6436" s="11"/>
      <c r="AB6436" s="11"/>
    </row>
    <row r="6437" spans="6:28">
      <c r="F6437" s="11"/>
      <c r="M6437" s="11"/>
      <c r="S6437" s="11"/>
      <c r="Z6437" s="11"/>
      <c r="AA6437" s="11"/>
      <c r="AB6437" s="11"/>
    </row>
    <row r="6438" spans="6:28">
      <c r="F6438" s="11"/>
      <c r="M6438" s="11"/>
      <c r="S6438" s="11"/>
      <c r="Z6438" s="11"/>
      <c r="AA6438" s="11"/>
      <c r="AB6438" s="11"/>
    </row>
    <row r="6439" spans="6:28">
      <c r="F6439" s="11"/>
      <c r="M6439" s="11"/>
      <c r="S6439" s="11"/>
      <c r="Z6439" s="11"/>
      <c r="AA6439" s="11"/>
      <c r="AB6439" s="11"/>
    </row>
    <row r="6440" spans="6:28">
      <c r="F6440" s="11"/>
      <c r="M6440" s="11"/>
      <c r="S6440" s="11"/>
      <c r="Z6440" s="11"/>
      <c r="AA6440" s="11"/>
      <c r="AB6440" s="11"/>
    </row>
    <row r="6441" spans="6:28">
      <c r="F6441" s="11"/>
      <c r="M6441" s="11"/>
      <c r="S6441" s="11"/>
      <c r="Z6441" s="11"/>
      <c r="AA6441" s="11"/>
      <c r="AB6441" s="11"/>
    </row>
    <row r="6442" spans="6:28">
      <c r="F6442" s="11"/>
      <c r="M6442" s="11"/>
      <c r="S6442" s="11"/>
      <c r="Z6442" s="11"/>
      <c r="AA6442" s="11"/>
      <c r="AB6442" s="11"/>
    </row>
    <row r="6443" spans="6:28">
      <c r="F6443" s="11"/>
      <c r="M6443" s="11"/>
      <c r="S6443" s="11"/>
      <c r="Z6443" s="11"/>
      <c r="AA6443" s="11"/>
      <c r="AB6443" s="11"/>
    </row>
    <row r="6444" spans="6:28">
      <c r="F6444" s="11"/>
      <c r="M6444" s="11"/>
      <c r="S6444" s="11"/>
      <c r="Z6444" s="11"/>
      <c r="AA6444" s="11"/>
      <c r="AB6444" s="11"/>
    </row>
    <row r="6445" spans="6:28">
      <c r="F6445" s="11"/>
      <c r="M6445" s="11"/>
      <c r="S6445" s="11"/>
      <c r="Z6445" s="11"/>
      <c r="AA6445" s="11"/>
      <c r="AB6445" s="11"/>
    </row>
    <row r="6446" spans="6:28">
      <c r="F6446" s="11"/>
      <c r="M6446" s="11"/>
      <c r="S6446" s="11"/>
      <c r="Z6446" s="11"/>
      <c r="AA6446" s="11"/>
      <c r="AB6446" s="11"/>
    </row>
    <row r="6447" spans="6:28">
      <c r="F6447" s="11"/>
      <c r="M6447" s="11"/>
      <c r="S6447" s="11"/>
      <c r="Z6447" s="11"/>
      <c r="AA6447" s="11"/>
      <c r="AB6447" s="11"/>
    </row>
    <row r="6448" spans="6:28">
      <c r="F6448" s="11"/>
      <c r="M6448" s="11"/>
      <c r="S6448" s="11"/>
      <c r="Z6448" s="11"/>
      <c r="AA6448" s="11"/>
      <c r="AB6448" s="11"/>
    </row>
    <row r="6449" spans="6:28">
      <c r="F6449" s="11"/>
      <c r="M6449" s="11"/>
      <c r="S6449" s="11"/>
      <c r="Z6449" s="11"/>
      <c r="AA6449" s="11"/>
      <c r="AB6449" s="11"/>
    </row>
    <row r="6450" spans="6:28">
      <c r="F6450" s="11"/>
      <c r="M6450" s="11"/>
      <c r="S6450" s="11"/>
      <c r="Z6450" s="11"/>
      <c r="AA6450" s="11"/>
      <c r="AB6450" s="11"/>
    </row>
    <row r="6451" spans="6:28">
      <c r="F6451" s="11"/>
      <c r="M6451" s="11"/>
      <c r="S6451" s="11"/>
      <c r="Z6451" s="11"/>
      <c r="AA6451" s="11"/>
      <c r="AB6451" s="11"/>
    </row>
    <row r="6452" spans="6:28">
      <c r="F6452" s="11"/>
      <c r="M6452" s="11"/>
      <c r="S6452" s="11"/>
      <c r="Z6452" s="11"/>
      <c r="AA6452" s="11"/>
      <c r="AB6452" s="11"/>
    </row>
    <row r="6453" spans="6:28">
      <c r="F6453" s="11"/>
      <c r="M6453" s="11"/>
      <c r="S6453" s="11"/>
      <c r="Z6453" s="11"/>
      <c r="AA6453" s="11"/>
      <c r="AB6453" s="11"/>
    </row>
    <row r="6454" spans="6:28">
      <c r="F6454" s="11"/>
      <c r="M6454" s="11"/>
      <c r="S6454" s="11"/>
      <c r="Z6454" s="11"/>
      <c r="AA6454" s="11"/>
      <c r="AB6454" s="11"/>
    </row>
    <row r="6455" spans="6:28">
      <c r="F6455" s="11"/>
      <c r="M6455" s="11"/>
      <c r="S6455" s="11"/>
      <c r="Z6455" s="11"/>
      <c r="AA6455" s="11"/>
      <c r="AB6455" s="11"/>
    </row>
    <row r="6456" spans="6:28">
      <c r="F6456" s="11"/>
      <c r="M6456" s="11"/>
      <c r="S6456" s="11"/>
      <c r="Z6456" s="11"/>
      <c r="AA6456" s="11"/>
      <c r="AB6456" s="11"/>
    </row>
    <row r="6457" spans="6:28">
      <c r="F6457" s="11"/>
      <c r="M6457" s="11"/>
      <c r="S6457" s="11"/>
      <c r="Z6457" s="11"/>
      <c r="AA6457" s="11"/>
      <c r="AB6457" s="11"/>
    </row>
    <row r="6458" spans="6:28">
      <c r="F6458" s="11"/>
      <c r="M6458" s="11"/>
      <c r="S6458" s="11"/>
      <c r="Z6458" s="11"/>
      <c r="AA6458" s="11"/>
      <c r="AB6458" s="11"/>
    </row>
    <row r="6459" spans="6:28">
      <c r="F6459" s="11"/>
      <c r="M6459" s="11"/>
      <c r="S6459" s="11"/>
      <c r="Z6459" s="11"/>
      <c r="AA6459" s="11"/>
      <c r="AB6459" s="11"/>
    </row>
    <row r="6460" spans="6:28">
      <c r="F6460" s="11"/>
      <c r="M6460" s="11"/>
      <c r="S6460" s="11"/>
      <c r="Z6460" s="11"/>
      <c r="AA6460" s="11"/>
      <c r="AB6460" s="11"/>
    </row>
    <row r="6461" spans="6:28">
      <c r="F6461" s="11"/>
      <c r="M6461" s="11"/>
      <c r="S6461" s="11"/>
      <c r="Z6461" s="11"/>
      <c r="AA6461" s="11"/>
      <c r="AB6461" s="11"/>
    </row>
    <row r="6462" spans="6:28">
      <c r="F6462" s="11"/>
      <c r="M6462" s="11"/>
      <c r="S6462" s="11"/>
      <c r="Z6462" s="11"/>
      <c r="AA6462" s="11"/>
      <c r="AB6462" s="11"/>
    </row>
    <row r="6463" spans="6:28">
      <c r="F6463" s="11"/>
      <c r="M6463" s="11"/>
      <c r="S6463" s="11"/>
      <c r="Z6463" s="11"/>
      <c r="AA6463" s="11"/>
      <c r="AB6463" s="11"/>
    </row>
    <row r="6464" spans="6:28">
      <c r="F6464" s="11"/>
      <c r="M6464" s="11"/>
      <c r="S6464" s="11"/>
      <c r="Z6464" s="11"/>
      <c r="AA6464" s="11"/>
      <c r="AB6464" s="11"/>
    </row>
    <row r="6465" spans="6:28">
      <c r="F6465" s="11"/>
      <c r="M6465" s="11"/>
      <c r="S6465" s="11"/>
      <c r="Z6465" s="11"/>
      <c r="AA6465" s="11"/>
      <c r="AB6465" s="11"/>
    </row>
    <row r="6466" spans="6:28">
      <c r="F6466" s="11"/>
      <c r="M6466" s="11"/>
      <c r="S6466" s="11"/>
      <c r="Z6466" s="11"/>
      <c r="AA6466" s="11"/>
      <c r="AB6466" s="11"/>
    </row>
    <row r="6467" spans="6:28">
      <c r="F6467" s="11"/>
      <c r="M6467" s="11"/>
      <c r="S6467" s="11"/>
      <c r="Z6467" s="11"/>
      <c r="AA6467" s="11"/>
      <c r="AB6467" s="11"/>
    </row>
    <row r="6468" spans="6:28">
      <c r="F6468" s="11"/>
      <c r="M6468" s="11"/>
      <c r="S6468" s="11"/>
      <c r="Z6468" s="11"/>
      <c r="AA6468" s="11"/>
      <c r="AB6468" s="11"/>
    </row>
    <row r="6469" spans="6:28">
      <c r="F6469" s="11"/>
      <c r="M6469" s="11"/>
      <c r="S6469" s="11"/>
      <c r="Z6469" s="11"/>
      <c r="AA6469" s="11"/>
      <c r="AB6469" s="11"/>
    </row>
    <row r="6470" spans="6:28">
      <c r="F6470" s="11"/>
      <c r="M6470" s="11"/>
      <c r="S6470" s="11"/>
      <c r="Z6470" s="11"/>
      <c r="AA6470" s="11"/>
      <c r="AB6470" s="11"/>
    </row>
    <row r="6471" spans="6:28">
      <c r="F6471" s="11"/>
      <c r="M6471" s="11"/>
      <c r="S6471" s="11"/>
      <c r="Z6471" s="11"/>
      <c r="AA6471" s="11"/>
      <c r="AB6471" s="11"/>
    </row>
    <row r="6472" spans="6:28">
      <c r="F6472" s="11"/>
      <c r="M6472" s="11"/>
      <c r="S6472" s="11"/>
      <c r="Z6472" s="11"/>
      <c r="AA6472" s="11"/>
      <c r="AB6472" s="11"/>
    </row>
    <row r="6473" spans="6:28">
      <c r="F6473" s="11"/>
      <c r="M6473" s="11"/>
      <c r="S6473" s="11"/>
      <c r="Z6473" s="11"/>
      <c r="AA6473" s="11"/>
      <c r="AB6473" s="11"/>
    </row>
    <row r="6474" spans="6:28">
      <c r="F6474" s="11"/>
      <c r="M6474" s="11"/>
      <c r="S6474" s="11"/>
      <c r="Z6474" s="11"/>
      <c r="AA6474" s="11"/>
      <c r="AB6474" s="11"/>
    </row>
    <row r="6475" spans="6:28">
      <c r="F6475" s="11"/>
      <c r="M6475" s="11"/>
      <c r="S6475" s="11"/>
      <c r="Z6475" s="11"/>
      <c r="AA6475" s="11"/>
      <c r="AB6475" s="11"/>
    </row>
    <row r="6476" spans="6:28">
      <c r="F6476" s="11"/>
      <c r="M6476" s="11"/>
      <c r="S6476" s="11"/>
      <c r="Z6476" s="11"/>
      <c r="AA6476" s="11"/>
      <c r="AB6476" s="11"/>
    </row>
    <row r="6477" spans="6:28">
      <c r="F6477" s="11"/>
      <c r="M6477" s="11"/>
      <c r="S6477" s="11"/>
      <c r="Z6477" s="11"/>
      <c r="AA6477" s="11"/>
      <c r="AB6477" s="11"/>
    </row>
    <row r="6478" spans="6:28">
      <c r="F6478" s="11"/>
      <c r="M6478" s="11"/>
      <c r="S6478" s="11"/>
      <c r="Z6478" s="11"/>
      <c r="AA6478" s="11"/>
      <c r="AB6478" s="11"/>
    </row>
    <row r="6479" spans="6:28">
      <c r="F6479" s="11"/>
      <c r="M6479" s="11"/>
      <c r="S6479" s="11"/>
      <c r="Z6479" s="11"/>
      <c r="AA6479" s="11"/>
      <c r="AB6479" s="11"/>
    </row>
    <row r="6480" spans="6:28">
      <c r="F6480" s="11"/>
      <c r="M6480" s="11"/>
      <c r="S6480" s="11"/>
      <c r="Z6480" s="11"/>
      <c r="AA6480" s="11"/>
      <c r="AB6480" s="11"/>
    </row>
    <row r="6481" spans="6:28">
      <c r="F6481" s="11"/>
      <c r="M6481" s="11"/>
      <c r="S6481" s="11"/>
      <c r="Z6481" s="11"/>
      <c r="AA6481" s="11"/>
      <c r="AB6481" s="11"/>
    </row>
    <row r="6482" spans="6:28">
      <c r="F6482" s="11"/>
      <c r="M6482" s="11"/>
      <c r="S6482" s="11"/>
      <c r="Z6482" s="11"/>
      <c r="AA6482" s="11"/>
      <c r="AB6482" s="11"/>
    </row>
    <row r="6483" spans="6:28">
      <c r="F6483" s="11"/>
      <c r="M6483" s="11"/>
      <c r="S6483" s="11"/>
      <c r="Z6483" s="11"/>
      <c r="AA6483" s="11"/>
      <c r="AB6483" s="11"/>
    </row>
    <row r="6484" spans="6:28">
      <c r="F6484" s="11"/>
      <c r="M6484" s="11"/>
      <c r="S6484" s="11"/>
      <c r="Z6484" s="11"/>
      <c r="AA6484" s="11"/>
      <c r="AB6484" s="11"/>
    </row>
    <row r="6485" spans="6:28">
      <c r="F6485" s="11"/>
      <c r="M6485" s="11"/>
      <c r="S6485" s="11"/>
      <c r="Z6485" s="11"/>
      <c r="AA6485" s="11"/>
      <c r="AB6485" s="11"/>
    </row>
    <row r="6486" spans="6:28">
      <c r="F6486" s="11"/>
      <c r="M6486" s="11"/>
      <c r="S6486" s="11"/>
      <c r="Z6486" s="11"/>
      <c r="AA6486" s="11"/>
      <c r="AB6486" s="11"/>
    </row>
    <row r="6487" spans="6:28">
      <c r="F6487" s="11"/>
      <c r="M6487" s="11"/>
      <c r="S6487" s="11"/>
      <c r="Z6487" s="11"/>
      <c r="AA6487" s="11"/>
      <c r="AB6487" s="11"/>
    </row>
    <row r="6488" spans="6:28">
      <c r="F6488" s="11"/>
      <c r="M6488" s="11"/>
      <c r="S6488" s="11"/>
      <c r="Z6488" s="11"/>
      <c r="AA6488" s="11"/>
      <c r="AB6488" s="11"/>
    </row>
    <row r="6489" spans="6:28">
      <c r="F6489" s="11"/>
      <c r="M6489" s="11"/>
      <c r="S6489" s="11"/>
      <c r="Z6489" s="11"/>
      <c r="AA6489" s="11"/>
      <c r="AB6489" s="11"/>
    </row>
    <row r="6490" spans="6:28">
      <c r="F6490" s="11"/>
      <c r="M6490" s="11"/>
      <c r="S6490" s="11"/>
      <c r="Z6490" s="11"/>
      <c r="AA6490" s="11"/>
      <c r="AB6490" s="11"/>
    </row>
    <row r="6491" spans="6:28">
      <c r="F6491" s="11"/>
      <c r="M6491" s="11"/>
      <c r="S6491" s="11"/>
      <c r="Z6491" s="11"/>
      <c r="AA6491" s="11"/>
      <c r="AB6491" s="11"/>
    </row>
    <row r="6492" spans="6:28">
      <c r="F6492" s="11"/>
      <c r="M6492" s="11"/>
      <c r="S6492" s="11"/>
      <c r="Z6492" s="11"/>
      <c r="AA6492" s="11"/>
      <c r="AB6492" s="11"/>
    </row>
    <row r="6493" spans="6:28">
      <c r="F6493" s="11"/>
      <c r="M6493" s="11"/>
      <c r="S6493" s="11"/>
      <c r="Z6493" s="11"/>
      <c r="AA6493" s="11"/>
      <c r="AB6493" s="11"/>
    </row>
    <row r="6494" spans="6:28">
      <c r="F6494" s="11"/>
      <c r="M6494" s="11"/>
      <c r="S6494" s="11"/>
      <c r="Z6494" s="11"/>
      <c r="AA6494" s="11"/>
      <c r="AB6494" s="11"/>
    </row>
    <row r="6495" spans="6:28">
      <c r="F6495" s="11"/>
      <c r="M6495" s="11"/>
      <c r="S6495" s="11"/>
      <c r="Z6495" s="11"/>
      <c r="AA6495" s="11"/>
      <c r="AB6495" s="11"/>
    </row>
    <row r="6496" spans="6:28">
      <c r="F6496" s="11"/>
      <c r="M6496" s="11"/>
      <c r="S6496" s="11"/>
      <c r="Z6496" s="11"/>
      <c r="AA6496" s="11"/>
      <c r="AB6496" s="11"/>
    </row>
    <row r="6497" spans="6:28">
      <c r="F6497" s="11"/>
      <c r="M6497" s="11"/>
      <c r="S6497" s="11"/>
      <c r="Z6497" s="11"/>
      <c r="AA6497" s="11"/>
      <c r="AB6497" s="11"/>
    </row>
    <row r="6498" spans="6:28">
      <c r="F6498" s="11"/>
      <c r="M6498" s="11"/>
      <c r="S6498" s="11"/>
      <c r="Z6498" s="11"/>
      <c r="AA6498" s="11"/>
      <c r="AB6498" s="11"/>
    </row>
    <row r="6499" spans="6:28">
      <c r="F6499" s="11"/>
      <c r="M6499" s="11"/>
      <c r="S6499" s="11"/>
      <c r="Z6499" s="11"/>
      <c r="AA6499" s="11"/>
      <c r="AB6499" s="11"/>
    </row>
    <row r="6500" spans="6:28">
      <c r="F6500" s="11"/>
      <c r="M6500" s="11"/>
      <c r="S6500" s="11"/>
      <c r="Z6500" s="11"/>
      <c r="AA6500" s="11"/>
      <c r="AB6500" s="11"/>
    </row>
    <row r="6501" spans="6:28">
      <c r="F6501" s="11"/>
      <c r="M6501" s="11"/>
      <c r="S6501" s="11"/>
      <c r="Z6501" s="11"/>
      <c r="AA6501" s="11"/>
      <c r="AB6501" s="11"/>
    </row>
    <row r="6502" spans="6:28">
      <c r="F6502" s="11"/>
      <c r="M6502" s="11"/>
      <c r="S6502" s="11"/>
      <c r="Z6502" s="11"/>
      <c r="AA6502" s="11"/>
      <c r="AB6502" s="11"/>
    </row>
    <row r="6503" spans="6:28">
      <c r="F6503" s="11"/>
      <c r="M6503" s="11"/>
      <c r="S6503" s="11"/>
      <c r="Z6503" s="11"/>
      <c r="AA6503" s="11"/>
      <c r="AB6503" s="11"/>
    </row>
    <row r="6504" spans="6:28">
      <c r="F6504" s="11"/>
      <c r="M6504" s="11"/>
      <c r="S6504" s="11"/>
      <c r="Z6504" s="11"/>
      <c r="AA6504" s="11"/>
      <c r="AB6504" s="11"/>
    </row>
    <row r="6505" spans="6:28">
      <c r="F6505" s="11"/>
      <c r="M6505" s="11"/>
      <c r="S6505" s="11"/>
      <c r="Z6505" s="11"/>
      <c r="AA6505" s="11"/>
      <c r="AB6505" s="11"/>
    </row>
    <row r="6506" spans="6:28">
      <c r="F6506" s="11"/>
      <c r="M6506" s="11"/>
      <c r="S6506" s="11"/>
      <c r="Z6506" s="11"/>
      <c r="AA6506" s="11"/>
      <c r="AB6506" s="11"/>
    </row>
    <row r="6507" spans="6:28">
      <c r="F6507" s="11"/>
      <c r="M6507" s="11"/>
      <c r="S6507" s="11"/>
      <c r="Z6507" s="11"/>
      <c r="AA6507" s="11"/>
      <c r="AB6507" s="11"/>
    </row>
    <row r="6508" spans="6:28">
      <c r="F6508" s="11"/>
      <c r="M6508" s="11"/>
      <c r="S6508" s="11"/>
      <c r="Z6508" s="11"/>
      <c r="AA6508" s="11"/>
      <c r="AB6508" s="11"/>
    </row>
    <row r="6509" spans="6:28">
      <c r="F6509" s="11"/>
      <c r="M6509" s="11"/>
      <c r="S6509" s="11"/>
      <c r="Z6509" s="11"/>
      <c r="AA6509" s="11"/>
      <c r="AB6509" s="11"/>
    </row>
    <row r="6510" spans="6:28">
      <c r="F6510" s="11"/>
      <c r="M6510" s="11"/>
      <c r="S6510" s="11"/>
      <c r="Z6510" s="11"/>
      <c r="AA6510" s="11"/>
      <c r="AB6510" s="11"/>
    </row>
    <row r="6511" spans="6:28">
      <c r="F6511" s="11"/>
      <c r="M6511" s="11"/>
      <c r="S6511" s="11"/>
      <c r="Z6511" s="11"/>
      <c r="AA6511" s="11"/>
      <c r="AB6511" s="11"/>
    </row>
    <row r="6512" spans="6:28">
      <c r="F6512" s="11"/>
      <c r="M6512" s="11"/>
      <c r="S6512" s="11"/>
      <c r="Z6512" s="11"/>
      <c r="AA6512" s="11"/>
      <c r="AB6512" s="11"/>
    </row>
    <row r="6513" spans="6:28">
      <c r="F6513" s="11"/>
      <c r="M6513" s="11"/>
      <c r="S6513" s="11"/>
      <c r="Z6513" s="11"/>
      <c r="AA6513" s="11"/>
      <c r="AB6513" s="11"/>
    </row>
    <row r="6514" spans="6:28">
      <c r="F6514" s="11"/>
      <c r="M6514" s="11"/>
      <c r="S6514" s="11"/>
      <c r="Z6514" s="11"/>
      <c r="AA6514" s="11"/>
      <c r="AB6514" s="11"/>
    </row>
    <row r="6515" spans="6:28">
      <c r="F6515" s="11"/>
      <c r="M6515" s="11"/>
      <c r="S6515" s="11"/>
      <c r="Z6515" s="11"/>
      <c r="AA6515" s="11"/>
      <c r="AB6515" s="11"/>
    </row>
    <row r="6516" spans="6:28">
      <c r="F6516" s="11"/>
      <c r="M6516" s="11"/>
      <c r="S6516" s="11"/>
      <c r="Z6516" s="11"/>
      <c r="AA6516" s="11"/>
      <c r="AB6516" s="11"/>
    </row>
    <row r="6517" spans="6:28">
      <c r="F6517" s="11"/>
      <c r="M6517" s="11"/>
      <c r="S6517" s="11"/>
      <c r="Z6517" s="11"/>
      <c r="AA6517" s="11"/>
      <c r="AB6517" s="11"/>
    </row>
    <row r="6518" spans="6:28">
      <c r="F6518" s="11"/>
      <c r="M6518" s="11"/>
      <c r="S6518" s="11"/>
      <c r="Z6518" s="11"/>
      <c r="AA6518" s="11"/>
      <c r="AB6518" s="11"/>
    </row>
    <row r="6519" spans="6:28">
      <c r="F6519" s="11"/>
      <c r="M6519" s="11"/>
      <c r="S6519" s="11"/>
      <c r="Z6519" s="11"/>
      <c r="AA6519" s="11"/>
      <c r="AB6519" s="11"/>
    </row>
    <row r="6520" spans="6:28">
      <c r="F6520" s="11"/>
      <c r="M6520" s="11"/>
      <c r="S6520" s="11"/>
      <c r="Z6520" s="11"/>
      <c r="AA6520" s="11"/>
      <c r="AB6520" s="11"/>
    </row>
    <row r="6521" spans="6:28">
      <c r="F6521" s="11"/>
      <c r="M6521" s="11"/>
      <c r="S6521" s="11"/>
      <c r="Z6521" s="11"/>
      <c r="AA6521" s="11"/>
      <c r="AB6521" s="11"/>
    </row>
    <row r="6522" spans="6:28">
      <c r="F6522" s="11"/>
      <c r="M6522" s="11"/>
      <c r="S6522" s="11"/>
      <c r="Z6522" s="11"/>
      <c r="AA6522" s="11"/>
      <c r="AB6522" s="11"/>
    </row>
    <row r="6523" spans="6:28">
      <c r="F6523" s="11"/>
      <c r="M6523" s="11"/>
      <c r="S6523" s="11"/>
      <c r="Z6523" s="11"/>
      <c r="AA6523" s="11"/>
      <c r="AB6523" s="11"/>
    </row>
    <row r="6524" spans="6:28">
      <c r="F6524" s="11"/>
      <c r="M6524" s="11"/>
      <c r="S6524" s="11"/>
      <c r="Z6524" s="11"/>
      <c r="AA6524" s="11"/>
      <c r="AB6524" s="11"/>
    </row>
    <row r="6525" spans="6:28">
      <c r="F6525" s="11"/>
      <c r="M6525" s="11"/>
      <c r="S6525" s="11"/>
      <c r="Z6525" s="11"/>
      <c r="AA6525" s="11"/>
      <c r="AB6525" s="11"/>
    </row>
    <row r="6526" spans="6:28">
      <c r="F6526" s="11"/>
      <c r="M6526" s="11"/>
      <c r="S6526" s="11"/>
      <c r="Z6526" s="11"/>
      <c r="AA6526" s="11"/>
      <c r="AB6526" s="11"/>
    </row>
    <row r="6527" spans="6:28">
      <c r="F6527" s="11"/>
      <c r="M6527" s="11"/>
      <c r="S6527" s="11"/>
      <c r="Z6527" s="11"/>
      <c r="AA6527" s="11"/>
      <c r="AB6527" s="11"/>
    </row>
    <row r="6528" spans="6:28">
      <c r="F6528" s="11"/>
      <c r="M6528" s="11"/>
      <c r="S6528" s="11"/>
      <c r="Z6528" s="11"/>
      <c r="AA6528" s="11"/>
      <c r="AB6528" s="11"/>
    </row>
    <row r="6529" spans="6:28">
      <c r="F6529" s="11"/>
      <c r="M6529" s="11"/>
      <c r="S6529" s="11"/>
      <c r="Z6529" s="11"/>
      <c r="AA6529" s="11"/>
      <c r="AB6529" s="11"/>
    </row>
    <row r="6530" spans="6:28">
      <c r="F6530" s="11"/>
      <c r="M6530" s="11"/>
      <c r="S6530" s="11"/>
      <c r="Z6530" s="11"/>
      <c r="AA6530" s="11"/>
      <c r="AB6530" s="11"/>
    </row>
    <row r="6531" spans="6:28">
      <c r="F6531" s="11"/>
      <c r="M6531" s="11"/>
      <c r="S6531" s="11"/>
      <c r="Z6531" s="11"/>
      <c r="AA6531" s="11"/>
      <c r="AB6531" s="11"/>
    </row>
    <row r="6532" spans="6:28">
      <c r="F6532" s="11"/>
      <c r="M6532" s="11"/>
      <c r="S6532" s="11"/>
      <c r="Z6532" s="11"/>
      <c r="AA6532" s="11"/>
      <c r="AB6532" s="11"/>
    </row>
    <row r="6533" spans="6:28">
      <c r="F6533" s="11"/>
      <c r="M6533" s="11"/>
      <c r="S6533" s="11"/>
      <c r="Z6533" s="11"/>
      <c r="AA6533" s="11"/>
      <c r="AB6533" s="11"/>
    </row>
    <row r="6534" spans="6:28">
      <c r="F6534" s="11"/>
      <c r="M6534" s="11"/>
      <c r="S6534" s="11"/>
      <c r="Z6534" s="11"/>
      <c r="AA6534" s="11"/>
      <c r="AB6534" s="11"/>
    </row>
    <row r="6535" spans="6:28">
      <c r="F6535" s="11"/>
      <c r="M6535" s="11"/>
      <c r="S6535" s="11"/>
      <c r="Z6535" s="11"/>
      <c r="AA6535" s="11"/>
      <c r="AB6535" s="11"/>
    </row>
    <row r="6536" spans="6:28">
      <c r="F6536" s="11"/>
      <c r="M6536" s="11"/>
      <c r="S6536" s="11"/>
      <c r="Z6536" s="11"/>
      <c r="AA6536" s="11"/>
      <c r="AB6536" s="11"/>
    </row>
    <row r="6537" spans="6:28">
      <c r="F6537" s="11"/>
      <c r="M6537" s="11"/>
      <c r="S6537" s="11"/>
      <c r="Z6537" s="11"/>
      <c r="AA6537" s="11"/>
      <c r="AB6537" s="11"/>
    </row>
    <row r="6538" spans="6:28">
      <c r="F6538" s="11"/>
      <c r="M6538" s="11"/>
      <c r="S6538" s="11"/>
      <c r="Z6538" s="11"/>
      <c r="AA6538" s="11"/>
      <c r="AB6538" s="11"/>
    </row>
    <row r="6539" spans="6:28">
      <c r="F6539" s="11"/>
      <c r="M6539" s="11"/>
      <c r="S6539" s="11"/>
      <c r="Z6539" s="11"/>
      <c r="AA6539" s="11"/>
      <c r="AB6539" s="11"/>
    </row>
    <row r="6540" spans="6:28">
      <c r="F6540" s="11"/>
      <c r="M6540" s="11"/>
      <c r="S6540" s="11"/>
      <c r="Z6540" s="11"/>
      <c r="AA6540" s="11"/>
      <c r="AB6540" s="11"/>
    </row>
    <row r="6541" spans="6:28">
      <c r="F6541" s="11"/>
      <c r="M6541" s="11"/>
      <c r="S6541" s="11"/>
      <c r="Z6541" s="11"/>
      <c r="AA6541" s="11"/>
      <c r="AB6541" s="11"/>
    </row>
    <row r="6542" spans="6:28">
      <c r="F6542" s="11"/>
      <c r="M6542" s="11"/>
      <c r="S6542" s="11"/>
      <c r="Z6542" s="11"/>
      <c r="AA6542" s="11"/>
      <c r="AB6542" s="11"/>
    </row>
    <row r="6543" spans="6:28">
      <c r="F6543" s="11"/>
      <c r="M6543" s="11"/>
      <c r="S6543" s="11"/>
      <c r="Z6543" s="11"/>
      <c r="AA6543" s="11"/>
      <c r="AB6543" s="11"/>
    </row>
    <row r="6544" spans="6:28">
      <c r="F6544" s="11"/>
      <c r="M6544" s="11"/>
      <c r="S6544" s="11"/>
      <c r="Z6544" s="11"/>
      <c r="AA6544" s="11"/>
      <c r="AB6544" s="11"/>
    </row>
    <row r="6545" spans="6:28">
      <c r="F6545" s="11"/>
      <c r="M6545" s="11"/>
      <c r="S6545" s="11"/>
      <c r="Z6545" s="11"/>
      <c r="AA6545" s="11"/>
      <c r="AB6545" s="11"/>
    </row>
    <row r="6546" spans="6:28">
      <c r="F6546" s="11"/>
      <c r="M6546" s="11"/>
      <c r="S6546" s="11"/>
      <c r="Z6546" s="11"/>
      <c r="AA6546" s="11"/>
      <c r="AB6546" s="11"/>
    </row>
    <row r="6547" spans="6:28">
      <c r="F6547" s="11"/>
      <c r="M6547" s="11"/>
      <c r="S6547" s="11"/>
      <c r="Z6547" s="11"/>
      <c r="AA6547" s="11"/>
      <c r="AB6547" s="11"/>
    </row>
    <row r="6548" spans="6:28">
      <c r="F6548" s="11"/>
      <c r="M6548" s="11"/>
      <c r="S6548" s="11"/>
      <c r="Z6548" s="11"/>
      <c r="AA6548" s="11"/>
      <c r="AB6548" s="11"/>
    </row>
    <row r="6549" spans="6:28">
      <c r="F6549" s="11"/>
      <c r="M6549" s="11"/>
      <c r="S6549" s="11"/>
      <c r="Z6549" s="11"/>
      <c r="AA6549" s="11"/>
      <c r="AB6549" s="11"/>
    </row>
    <row r="6550" spans="6:28">
      <c r="F6550" s="11"/>
      <c r="M6550" s="11"/>
      <c r="S6550" s="11"/>
      <c r="Z6550" s="11"/>
      <c r="AA6550" s="11"/>
      <c r="AB6550" s="11"/>
    </row>
    <row r="6551" spans="6:28">
      <c r="F6551" s="11"/>
      <c r="M6551" s="11"/>
      <c r="S6551" s="11"/>
      <c r="Z6551" s="11"/>
      <c r="AA6551" s="11"/>
      <c r="AB6551" s="11"/>
    </row>
    <row r="6552" spans="6:28">
      <c r="F6552" s="11"/>
      <c r="M6552" s="11"/>
      <c r="S6552" s="11"/>
      <c r="Z6552" s="11"/>
      <c r="AA6552" s="11"/>
      <c r="AB6552" s="11"/>
    </row>
    <row r="6553" spans="6:28">
      <c r="F6553" s="11"/>
      <c r="M6553" s="11"/>
      <c r="S6553" s="11"/>
      <c r="Z6553" s="11"/>
      <c r="AA6553" s="11"/>
      <c r="AB6553" s="11"/>
    </row>
    <row r="6554" spans="6:28">
      <c r="F6554" s="11"/>
      <c r="M6554" s="11"/>
      <c r="S6554" s="11"/>
      <c r="Z6554" s="11"/>
      <c r="AA6554" s="11"/>
      <c r="AB6554" s="11"/>
    </row>
    <row r="6555" spans="6:28">
      <c r="F6555" s="11"/>
      <c r="M6555" s="11"/>
      <c r="S6555" s="11"/>
      <c r="Z6555" s="11"/>
      <c r="AA6555" s="11"/>
      <c r="AB6555" s="11"/>
    </row>
    <row r="6556" spans="6:28">
      <c r="F6556" s="11"/>
      <c r="M6556" s="11"/>
      <c r="S6556" s="11"/>
      <c r="Z6556" s="11"/>
      <c r="AA6556" s="11"/>
      <c r="AB6556" s="11"/>
    </row>
    <row r="6557" spans="6:28">
      <c r="F6557" s="11"/>
      <c r="M6557" s="11"/>
      <c r="S6557" s="11"/>
      <c r="Z6557" s="11"/>
      <c r="AA6557" s="11"/>
      <c r="AB6557" s="11"/>
    </row>
    <row r="6558" spans="6:28">
      <c r="F6558" s="11"/>
      <c r="M6558" s="11"/>
      <c r="S6558" s="11"/>
      <c r="Z6558" s="11"/>
      <c r="AA6558" s="11"/>
      <c r="AB6558" s="11"/>
    </row>
    <row r="6559" spans="6:28">
      <c r="F6559" s="11"/>
      <c r="M6559" s="11"/>
      <c r="S6559" s="11"/>
      <c r="Z6559" s="11"/>
      <c r="AA6559" s="11"/>
      <c r="AB6559" s="11"/>
    </row>
    <row r="6560" spans="6:28">
      <c r="F6560" s="11"/>
      <c r="M6560" s="11"/>
      <c r="S6560" s="11"/>
      <c r="Z6560" s="11"/>
      <c r="AA6560" s="11"/>
      <c r="AB6560" s="11"/>
    </row>
    <row r="6561" spans="6:28">
      <c r="F6561" s="11"/>
      <c r="M6561" s="11"/>
      <c r="S6561" s="11"/>
      <c r="Z6561" s="11"/>
      <c r="AA6561" s="11"/>
      <c r="AB6561" s="11"/>
    </row>
    <row r="6562" spans="6:28">
      <c r="F6562" s="11"/>
      <c r="M6562" s="11"/>
      <c r="S6562" s="11"/>
      <c r="Z6562" s="11"/>
      <c r="AA6562" s="11"/>
      <c r="AB6562" s="11"/>
    </row>
    <row r="6563" spans="6:28">
      <c r="F6563" s="11"/>
      <c r="M6563" s="11"/>
      <c r="S6563" s="11"/>
      <c r="Z6563" s="11"/>
      <c r="AA6563" s="11"/>
      <c r="AB6563" s="11"/>
    </row>
    <row r="6564" spans="6:28">
      <c r="F6564" s="11"/>
      <c r="M6564" s="11"/>
      <c r="S6564" s="11"/>
      <c r="Z6564" s="11"/>
      <c r="AA6564" s="11"/>
      <c r="AB6564" s="11"/>
    </row>
    <row r="6565" spans="6:28">
      <c r="F6565" s="11"/>
      <c r="M6565" s="11"/>
      <c r="S6565" s="11"/>
      <c r="Z6565" s="11"/>
      <c r="AA6565" s="11"/>
      <c r="AB6565" s="11"/>
    </row>
    <row r="6566" spans="6:28">
      <c r="F6566" s="11"/>
      <c r="M6566" s="11"/>
      <c r="S6566" s="11"/>
      <c r="Z6566" s="11"/>
      <c r="AA6566" s="11"/>
      <c r="AB6566" s="11"/>
    </row>
    <row r="6567" spans="6:28">
      <c r="F6567" s="11"/>
      <c r="M6567" s="11"/>
      <c r="S6567" s="11"/>
      <c r="Z6567" s="11"/>
      <c r="AA6567" s="11"/>
      <c r="AB6567" s="11"/>
    </row>
    <row r="6568" spans="6:28">
      <c r="F6568" s="11"/>
      <c r="M6568" s="11"/>
      <c r="S6568" s="11"/>
      <c r="Z6568" s="11"/>
      <c r="AA6568" s="11"/>
      <c r="AB6568" s="11"/>
    </row>
    <row r="6569" spans="6:28">
      <c r="F6569" s="11"/>
      <c r="M6569" s="11"/>
      <c r="S6569" s="11"/>
      <c r="Z6569" s="11"/>
      <c r="AA6569" s="11"/>
      <c r="AB6569" s="11"/>
    </row>
    <row r="6570" spans="6:28">
      <c r="F6570" s="11"/>
      <c r="M6570" s="11"/>
      <c r="S6570" s="11"/>
      <c r="Z6570" s="11"/>
      <c r="AA6570" s="11"/>
      <c r="AB6570" s="11"/>
    </row>
    <row r="6571" spans="6:28">
      <c r="F6571" s="11"/>
      <c r="M6571" s="11"/>
      <c r="S6571" s="11"/>
      <c r="Z6571" s="11"/>
      <c r="AA6571" s="11"/>
      <c r="AB6571" s="11"/>
    </row>
    <row r="6572" spans="6:28">
      <c r="F6572" s="11"/>
      <c r="M6572" s="11"/>
      <c r="S6572" s="11"/>
      <c r="Z6572" s="11"/>
      <c r="AA6572" s="11"/>
      <c r="AB6572" s="11"/>
    </row>
    <row r="6573" spans="6:28">
      <c r="F6573" s="11"/>
      <c r="M6573" s="11"/>
      <c r="S6573" s="11"/>
      <c r="Z6573" s="11"/>
      <c r="AA6573" s="11"/>
      <c r="AB6573" s="11"/>
    </row>
    <row r="6574" spans="6:28">
      <c r="F6574" s="11"/>
      <c r="M6574" s="11"/>
      <c r="S6574" s="11"/>
      <c r="Z6574" s="11"/>
      <c r="AA6574" s="11"/>
      <c r="AB6574" s="11"/>
    </row>
    <row r="6575" spans="6:28">
      <c r="F6575" s="11"/>
      <c r="M6575" s="11"/>
      <c r="S6575" s="11"/>
      <c r="Z6575" s="11"/>
      <c r="AA6575" s="11"/>
      <c r="AB6575" s="11"/>
    </row>
    <row r="6576" spans="6:28">
      <c r="F6576" s="11"/>
      <c r="M6576" s="11"/>
      <c r="S6576" s="11"/>
      <c r="Z6576" s="11"/>
      <c r="AA6576" s="11"/>
      <c r="AB6576" s="11"/>
    </row>
    <row r="6577" spans="6:28">
      <c r="F6577" s="11"/>
      <c r="M6577" s="11"/>
      <c r="S6577" s="11"/>
      <c r="Z6577" s="11"/>
      <c r="AA6577" s="11"/>
      <c r="AB6577" s="11"/>
    </row>
    <row r="6578" spans="6:28">
      <c r="F6578" s="11"/>
      <c r="M6578" s="11"/>
      <c r="S6578" s="11"/>
      <c r="Z6578" s="11"/>
      <c r="AA6578" s="11"/>
      <c r="AB6578" s="11"/>
    </row>
    <row r="6579" spans="6:28">
      <c r="F6579" s="11"/>
      <c r="M6579" s="11"/>
      <c r="S6579" s="11"/>
      <c r="Z6579" s="11"/>
      <c r="AA6579" s="11"/>
      <c r="AB6579" s="11"/>
    </row>
    <row r="6580" spans="6:28">
      <c r="F6580" s="11"/>
      <c r="M6580" s="11"/>
      <c r="S6580" s="11"/>
      <c r="Z6580" s="11"/>
      <c r="AA6580" s="11"/>
      <c r="AB6580" s="11"/>
    </row>
    <row r="6581" spans="6:28">
      <c r="F6581" s="11"/>
      <c r="M6581" s="11"/>
      <c r="S6581" s="11"/>
      <c r="Z6581" s="11"/>
      <c r="AA6581" s="11"/>
      <c r="AB6581" s="11"/>
    </row>
    <row r="6582" spans="6:28">
      <c r="F6582" s="11"/>
      <c r="M6582" s="11"/>
      <c r="S6582" s="11"/>
      <c r="Z6582" s="11"/>
      <c r="AA6582" s="11"/>
      <c r="AB6582" s="11"/>
    </row>
    <row r="6583" spans="6:28">
      <c r="F6583" s="11"/>
      <c r="M6583" s="11"/>
      <c r="S6583" s="11"/>
      <c r="Z6583" s="11"/>
      <c r="AA6583" s="11"/>
      <c r="AB6583" s="11"/>
    </row>
    <row r="6584" spans="6:28">
      <c r="F6584" s="11"/>
      <c r="M6584" s="11"/>
      <c r="S6584" s="11"/>
      <c r="Z6584" s="11"/>
      <c r="AA6584" s="11"/>
      <c r="AB6584" s="11"/>
    </row>
    <row r="6585" spans="6:28">
      <c r="F6585" s="11"/>
      <c r="M6585" s="11"/>
      <c r="S6585" s="11"/>
      <c r="Z6585" s="11"/>
      <c r="AA6585" s="11"/>
      <c r="AB6585" s="11"/>
    </row>
    <row r="6586" spans="6:28">
      <c r="F6586" s="11"/>
      <c r="M6586" s="11"/>
      <c r="S6586" s="11"/>
      <c r="Z6586" s="11"/>
      <c r="AA6586" s="11"/>
      <c r="AB6586" s="11"/>
    </row>
    <row r="6587" spans="6:28">
      <c r="F6587" s="11"/>
      <c r="M6587" s="11"/>
      <c r="S6587" s="11"/>
      <c r="Z6587" s="11"/>
      <c r="AA6587" s="11"/>
      <c r="AB6587" s="11"/>
    </row>
    <row r="6588" spans="6:28">
      <c r="F6588" s="11"/>
      <c r="M6588" s="11"/>
      <c r="S6588" s="11"/>
      <c r="Z6588" s="11"/>
      <c r="AA6588" s="11"/>
      <c r="AB6588" s="11"/>
    </row>
    <row r="6589" spans="6:28">
      <c r="F6589" s="11"/>
      <c r="M6589" s="11"/>
      <c r="S6589" s="11"/>
      <c r="Z6589" s="11"/>
      <c r="AA6589" s="11"/>
      <c r="AB6589" s="11"/>
    </row>
    <row r="6590" spans="6:28">
      <c r="F6590" s="11"/>
      <c r="M6590" s="11"/>
      <c r="S6590" s="11"/>
      <c r="Z6590" s="11"/>
      <c r="AA6590" s="11"/>
      <c r="AB6590" s="11"/>
    </row>
    <row r="6591" spans="6:28">
      <c r="F6591" s="11"/>
      <c r="M6591" s="11"/>
      <c r="S6591" s="11"/>
      <c r="Z6591" s="11"/>
      <c r="AA6591" s="11"/>
      <c r="AB6591" s="11"/>
    </row>
    <row r="6592" spans="6:28">
      <c r="F6592" s="11"/>
      <c r="M6592" s="11"/>
      <c r="S6592" s="11"/>
      <c r="Z6592" s="11"/>
      <c r="AA6592" s="11"/>
      <c r="AB6592" s="11"/>
    </row>
    <row r="6593" spans="6:28">
      <c r="F6593" s="11"/>
      <c r="M6593" s="11"/>
      <c r="S6593" s="11"/>
      <c r="Z6593" s="11"/>
      <c r="AA6593" s="11"/>
      <c r="AB6593" s="11"/>
    </row>
    <row r="6594" spans="6:28">
      <c r="F6594" s="11"/>
      <c r="M6594" s="11"/>
      <c r="S6594" s="11"/>
      <c r="Z6594" s="11"/>
      <c r="AA6594" s="11"/>
      <c r="AB6594" s="11"/>
    </row>
    <row r="6595" spans="6:28">
      <c r="F6595" s="11"/>
      <c r="M6595" s="11"/>
      <c r="S6595" s="11"/>
      <c r="Z6595" s="11"/>
      <c r="AA6595" s="11"/>
      <c r="AB6595" s="11"/>
    </row>
    <row r="6596" spans="6:28">
      <c r="F6596" s="11"/>
      <c r="M6596" s="11"/>
      <c r="S6596" s="11"/>
      <c r="Z6596" s="11"/>
      <c r="AA6596" s="11"/>
      <c r="AB6596" s="11"/>
    </row>
    <row r="6597" spans="6:28">
      <c r="F6597" s="11"/>
      <c r="M6597" s="11"/>
      <c r="S6597" s="11"/>
      <c r="Z6597" s="11"/>
      <c r="AA6597" s="11"/>
      <c r="AB6597" s="11"/>
    </row>
    <row r="6598" spans="6:28">
      <c r="F6598" s="11"/>
      <c r="M6598" s="11"/>
      <c r="S6598" s="11"/>
      <c r="Z6598" s="11"/>
      <c r="AA6598" s="11"/>
      <c r="AB6598" s="11"/>
    </row>
    <row r="6599" spans="6:28">
      <c r="F6599" s="11"/>
      <c r="M6599" s="11"/>
      <c r="S6599" s="11"/>
      <c r="Z6599" s="11"/>
      <c r="AA6599" s="11"/>
      <c r="AB6599" s="11"/>
    </row>
    <row r="6600" spans="6:28">
      <c r="F6600" s="11"/>
      <c r="M6600" s="11"/>
      <c r="S6600" s="11"/>
      <c r="Z6600" s="11"/>
      <c r="AA6600" s="11"/>
      <c r="AB6600" s="11"/>
    </row>
    <row r="6601" spans="6:28">
      <c r="F6601" s="11"/>
      <c r="M6601" s="11"/>
      <c r="S6601" s="11"/>
      <c r="Z6601" s="11"/>
      <c r="AA6601" s="11"/>
      <c r="AB6601" s="11"/>
    </row>
    <row r="6602" spans="6:28">
      <c r="F6602" s="11"/>
      <c r="M6602" s="11"/>
      <c r="S6602" s="11"/>
      <c r="Z6602" s="11"/>
      <c r="AA6602" s="11"/>
      <c r="AB6602" s="11"/>
    </row>
    <row r="6603" spans="6:28">
      <c r="F6603" s="11"/>
      <c r="M6603" s="11"/>
      <c r="S6603" s="11"/>
      <c r="Z6603" s="11"/>
      <c r="AA6603" s="11"/>
      <c r="AB6603" s="11"/>
    </row>
    <row r="6604" spans="6:28">
      <c r="F6604" s="11"/>
      <c r="M6604" s="11"/>
      <c r="S6604" s="11"/>
      <c r="Z6604" s="11"/>
      <c r="AA6604" s="11"/>
      <c r="AB6604" s="11"/>
    </row>
    <row r="6605" spans="6:28">
      <c r="F6605" s="11"/>
      <c r="M6605" s="11"/>
      <c r="S6605" s="11"/>
      <c r="Z6605" s="11"/>
      <c r="AA6605" s="11"/>
      <c r="AB6605" s="11"/>
    </row>
    <row r="6606" spans="6:28">
      <c r="F6606" s="11"/>
      <c r="M6606" s="11"/>
      <c r="S6606" s="11"/>
      <c r="Z6606" s="11"/>
      <c r="AA6606" s="11"/>
      <c r="AB6606" s="11"/>
    </row>
    <row r="6607" spans="6:28">
      <c r="F6607" s="11"/>
      <c r="M6607" s="11"/>
      <c r="S6607" s="11"/>
      <c r="Z6607" s="11"/>
      <c r="AA6607" s="11"/>
      <c r="AB6607" s="11"/>
    </row>
    <row r="6608" spans="6:28">
      <c r="F6608" s="11"/>
      <c r="M6608" s="11"/>
      <c r="S6608" s="11"/>
      <c r="Z6608" s="11"/>
      <c r="AA6608" s="11"/>
      <c r="AB6608" s="11"/>
    </row>
    <row r="6609" spans="6:28">
      <c r="F6609" s="11"/>
      <c r="M6609" s="11"/>
      <c r="S6609" s="11"/>
      <c r="Z6609" s="11"/>
      <c r="AA6609" s="11"/>
      <c r="AB6609" s="11"/>
    </row>
    <row r="6610" spans="6:28">
      <c r="F6610" s="11"/>
      <c r="M6610" s="11"/>
      <c r="S6610" s="11"/>
      <c r="Z6610" s="11"/>
      <c r="AA6610" s="11"/>
      <c r="AB6610" s="11"/>
    </row>
    <row r="6611" spans="6:28">
      <c r="F6611" s="11"/>
      <c r="M6611" s="11"/>
      <c r="S6611" s="11"/>
      <c r="Z6611" s="11"/>
      <c r="AA6611" s="11"/>
      <c r="AB6611" s="11"/>
    </row>
    <row r="6612" spans="6:28">
      <c r="F6612" s="11"/>
      <c r="M6612" s="11"/>
      <c r="S6612" s="11"/>
      <c r="Z6612" s="11"/>
      <c r="AA6612" s="11"/>
      <c r="AB6612" s="11"/>
    </row>
    <row r="6613" spans="6:28">
      <c r="F6613" s="11"/>
      <c r="M6613" s="11"/>
      <c r="S6613" s="11"/>
      <c r="Z6613" s="11"/>
      <c r="AA6613" s="11"/>
      <c r="AB6613" s="11"/>
    </row>
    <row r="6614" spans="6:28">
      <c r="F6614" s="11"/>
      <c r="M6614" s="11"/>
      <c r="S6614" s="11"/>
      <c r="Z6614" s="11"/>
      <c r="AA6614" s="11"/>
      <c r="AB6614" s="11"/>
    </row>
    <row r="6615" spans="6:28">
      <c r="F6615" s="11"/>
      <c r="M6615" s="11"/>
      <c r="S6615" s="11"/>
      <c r="Z6615" s="11"/>
      <c r="AA6615" s="11"/>
      <c r="AB6615" s="11"/>
    </row>
    <row r="6616" spans="6:28">
      <c r="F6616" s="11"/>
      <c r="M6616" s="11"/>
      <c r="S6616" s="11"/>
      <c r="Z6616" s="11"/>
      <c r="AA6616" s="11"/>
      <c r="AB6616" s="11"/>
    </row>
    <row r="6617" spans="6:28">
      <c r="F6617" s="11"/>
      <c r="M6617" s="11"/>
      <c r="S6617" s="11"/>
      <c r="Z6617" s="11"/>
      <c r="AA6617" s="11"/>
      <c r="AB6617" s="11"/>
    </row>
    <row r="6618" spans="6:28">
      <c r="F6618" s="11"/>
      <c r="M6618" s="11"/>
      <c r="S6618" s="11"/>
      <c r="Z6618" s="11"/>
      <c r="AA6618" s="11"/>
      <c r="AB6618" s="11"/>
    </row>
    <row r="6619" spans="6:28">
      <c r="F6619" s="11"/>
      <c r="M6619" s="11"/>
      <c r="S6619" s="11"/>
      <c r="Z6619" s="11"/>
      <c r="AA6619" s="11"/>
      <c r="AB6619" s="11"/>
    </row>
    <row r="6620" spans="6:28">
      <c r="F6620" s="11"/>
      <c r="M6620" s="11"/>
      <c r="S6620" s="11"/>
      <c r="Z6620" s="11"/>
      <c r="AA6620" s="11"/>
      <c r="AB6620" s="11"/>
    </row>
    <row r="6621" spans="6:28">
      <c r="F6621" s="11"/>
      <c r="M6621" s="11"/>
      <c r="S6621" s="11"/>
      <c r="Z6621" s="11"/>
      <c r="AA6621" s="11"/>
      <c r="AB6621" s="11"/>
    </row>
    <row r="6622" spans="6:28">
      <c r="F6622" s="11"/>
      <c r="M6622" s="11"/>
      <c r="S6622" s="11"/>
      <c r="Z6622" s="11"/>
      <c r="AA6622" s="11"/>
      <c r="AB6622" s="11"/>
    </row>
    <row r="6623" spans="6:28">
      <c r="F6623" s="11"/>
      <c r="M6623" s="11"/>
      <c r="S6623" s="11"/>
      <c r="Z6623" s="11"/>
      <c r="AA6623" s="11"/>
      <c r="AB6623" s="11"/>
    </row>
    <row r="6624" spans="6:28">
      <c r="F6624" s="11"/>
      <c r="M6624" s="11"/>
      <c r="S6624" s="11"/>
      <c r="Z6624" s="11"/>
      <c r="AA6624" s="11"/>
      <c r="AB6624" s="11"/>
    </row>
    <row r="6625" spans="6:28">
      <c r="F6625" s="11"/>
      <c r="M6625" s="11"/>
      <c r="S6625" s="11"/>
      <c r="Z6625" s="11"/>
      <c r="AA6625" s="11"/>
      <c r="AB6625" s="11"/>
    </row>
    <row r="6626" spans="6:28">
      <c r="F6626" s="11"/>
      <c r="M6626" s="11"/>
      <c r="S6626" s="11"/>
      <c r="Z6626" s="11"/>
      <c r="AA6626" s="11"/>
      <c r="AB6626" s="11"/>
    </row>
    <row r="6627" spans="6:28">
      <c r="F6627" s="11"/>
      <c r="M6627" s="11"/>
      <c r="S6627" s="11"/>
      <c r="Z6627" s="11"/>
      <c r="AA6627" s="11"/>
      <c r="AB6627" s="11"/>
    </row>
    <row r="6628" spans="6:28">
      <c r="F6628" s="11"/>
      <c r="M6628" s="11"/>
      <c r="S6628" s="11"/>
      <c r="Z6628" s="11"/>
      <c r="AA6628" s="11"/>
      <c r="AB6628" s="11"/>
    </row>
    <row r="6629" spans="6:28">
      <c r="F6629" s="11"/>
      <c r="M6629" s="11"/>
      <c r="S6629" s="11"/>
      <c r="Z6629" s="11"/>
      <c r="AA6629" s="11"/>
      <c r="AB6629" s="11"/>
    </row>
    <row r="6630" spans="6:28">
      <c r="F6630" s="11"/>
      <c r="M6630" s="11"/>
      <c r="S6630" s="11"/>
      <c r="Z6630" s="11"/>
      <c r="AA6630" s="11"/>
      <c r="AB6630" s="11"/>
    </row>
    <row r="6631" spans="6:28">
      <c r="F6631" s="11"/>
      <c r="M6631" s="11"/>
      <c r="S6631" s="11"/>
      <c r="Z6631" s="11"/>
      <c r="AA6631" s="11"/>
      <c r="AB6631" s="11"/>
    </row>
    <row r="6632" spans="6:28">
      <c r="F6632" s="11"/>
      <c r="M6632" s="11"/>
      <c r="S6632" s="11"/>
      <c r="Z6632" s="11"/>
      <c r="AA6632" s="11"/>
      <c r="AB6632" s="11"/>
    </row>
    <row r="6633" spans="6:28">
      <c r="F6633" s="11"/>
      <c r="M6633" s="11"/>
      <c r="S6633" s="11"/>
      <c r="Z6633" s="11"/>
      <c r="AA6633" s="11"/>
      <c r="AB6633" s="11"/>
    </row>
    <row r="6634" spans="6:28">
      <c r="F6634" s="11"/>
      <c r="M6634" s="11"/>
      <c r="S6634" s="11"/>
      <c r="Z6634" s="11"/>
      <c r="AA6634" s="11"/>
      <c r="AB6634" s="11"/>
    </row>
    <row r="6635" spans="6:28">
      <c r="F6635" s="11"/>
      <c r="M6635" s="11"/>
      <c r="S6635" s="11"/>
      <c r="Z6635" s="11"/>
      <c r="AA6635" s="11"/>
      <c r="AB6635" s="11"/>
    </row>
    <row r="6636" spans="6:28">
      <c r="F6636" s="11"/>
      <c r="M6636" s="11"/>
      <c r="S6636" s="11"/>
      <c r="Z6636" s="11"/>
      <c r="AA6636" s="11"/>
      <c r="AB6636" s="11"/>
    </row>
    <row r="6637" spans="6:28">
      <c r="F6637" s="11"/>
      <c r="M6637" s="11"/>
      <c r="S6637" s="11"/>
      <c r="Z6637" s="11"/>
      <c r="AA6637" s="11"/>
      <c r="AB6637" s="11"/>
    </row>
    <row r="6638" spans="6:28">
      <c r="F6638" s="11"/>
      <c r="M6638" s="11"/>
      <c r="S6638" s="11"/>
      <c r="Z6638" s="11"/>
      <c r="AA6638" s="11"/>
      <c r="AB6638" s="11"/>
    </row>
    <row r="6639" spans="6:28">
      <c r="F6639" s="11"/>
      <c r="M6639" s="11"/>
      <c r="S6639" s="11"/>
      <c r="Z6639" s="11"/>
      <c r="AA6639" s="11"/>
      <c r="AB6639" s="11"/>
    </row>
    <row r="6640" spans="6:28">
      <c r="F6640" s="11"/>
      <c r="M6640" s="11"/>
      <c r="S6640" s="11"/>
      <c r="Z6640" s="11"/>
      <c r="AA6640" s="11"/>
      <c r="AB6640" s="11"/>
    </row>
    <row r="6641" spans="6:28">
      <c r="F6641" s="11"/>
      <c r="M6641" s="11"/>
      <c r="S6641" s="11"/>
      <c r="Z6641" s="11"/>
      <c r="AA6641" s="11"/>
      <c r="AB6641" s="11"/>
    </row>
    <row r="6642" spans="6:28">
      <c r="F6642" s="11"/>
      <c r="M6642" s="11"/>
      <c r="S6642" s="11"/>
      <c r="Z6642" s="11"/>
      <c r="AA6642" s="11"/>
      <c r="AB6642" s="11"/>
    </row>
    <row r="6643" spans="6:28">
      <c r="F6643" s="11"/>
      <c r="M6643" s="11"/>
      <c r="S6643" s="11"/>
      <c r="Z6643" s="11"/>
      <c r="AA6643" s="11"/>
      <c r="AB6643" s="11"/>
    </row>
    <row r="6644" spans="6:28">
      <c r="F6644" s="11"/>
      <c r="M6644" s="11"/>
      <c r="S6644" s="11"/>
      <c r="Z6644" s="11"/>
      <c r="AA6644" s="11"/>
      <c r="AB6644" s="11"/>
    </row>
    <row r="6645" spans="6:28">
      <c r="F6645" s="11"/>
      <c r="M6645" s="11"/>
      <c r="S6645" s="11"/>
      <c r="Z6645" s="11"/>
      <c r="AA6645" s="11"/>
      <c r="AB6645" s="11"/>
    </row>
    <row r="6646" spans="6:28">
      <c r="F6646" s="11"/>
      <c r="M6646" s="11"/>
      <c r="S6646" s="11"/>
      <c r="Z6646" s="11"/>
      <c r="AA6646" s="11"/>
      <c r="AB6646" s="11"/>
    </row>
    <row r="6647" spans="6:28">
      <c r="F6647" s="11"/>
      <c r="M6647" s="11"/>
      <c r="S6647" s="11"/>
      <c r="Z6647" s="11"/>
      <c r="AA6647" s="11"/>
      <c r="AB6647" s="11"/>
    </row>
    <row r="6648" spans="6:28">
      <c r="F6648" s="11"/>
      <c r="M6648" s="11"/>
      <c r="S6648" s="11"/>
      <c r="Z6648" s="11"/>
      <c r="AA6648" s="11"/>
      <c r="AB6648" s="11"/>
    </row>
    <row r="6649" spans="6:28">
      <c r="F6649" s="11"/>
      <c r="M6649" s="11"/>
      <c r="S6649" s="11"/>
      <c r="Z6649" s="11"/>
      <c r="AA6649" s="11"/>
      <c r="AB6649" s="11"/>
    </row>
    <row r="6650" spans="6:28">
      <c r="F6650" s="11"/>
      <c r="M6650" s="11"/>
      <c r="S6650" s="11"/>
      <c r="Z6650" s="11"/>
      <c r="AA6650" s="11"/>
      <c r="AB6650" s="11"/>
    </row>
    <row r="6651" spans="6:28">
      <c r="F6651" s="11"/>
      <c r="M6651" s="11"/>
      <c r="S6651" s="11"/>
      <c r="Z6651" s="11"/>
      <c r="AA6651" s="11"/>
      <c r="AB6651" s="11"/>
    </row>
    <row r="6652" spans="6:28">
      <c r="F6652" s="11"/>
      <c r="M6652" s="11"/>
      <c r="S6652" s="11"/>
      <c r="Z6652" s="11"/>
      <c r="AA6652" s="11"/>
      <c r="AB6652" s="11"/>
    </row>
    <row r="6653" spans="6:28">
      <c r="F6653" s="11"/>
      <c r="M6653" s="11"/>
      <c r="S6653" s="11"/>
      <c r="Z6653" s="11"/>
      <c r="AA6653" s="11"/>
      <c r="AB6653" s="11"/>
    </row>
    <row r="6654" spans="6:28">
      <c r="F6654" s="11"/>
      <c r="M6654" s="11"/>
      <c r="S6654" s="11"/>
      <c r="Z6654" s="11"/>
      <c r="AA6654" s="11"/>
      <c r="AB6654" s="11"/>
    </row>
    <row r="6655" spans="6:28">
      <c r="F6655" s="11"/>
      <c r="M6655" s="11"/>
      <c r="S6655" s="11"/>
      <c r="Z6655" s="11"/>
      <c r="AA6655" s="11"/>
      <c r="AB6655" s="11"/>
    </row>
    <row r="6656" spans="6:28">
      <c r="F6656" s="11"/>
      <c r="M6656" s="11"/>
      <c r="S6656" s="11"/>
      <c r="Z6656" s="11"/>
      <c r="AA6656" s="11"/>
      <c r="AB6656" s="11"/>
    </row>
    <row r="6657" spans="6:28">
      <c r="F6657" s="11"/>
      <c r="M6657" s="11"/>
      <c r="S6657" s="11"/>
      <c r="Z6657" s="11"/>
      <c r="AA6657" s="11"/>
      <c r="AB6657" s="11"/>
    </row>
    <row r="6658" spans="6:28">
      <c r="F6658" s="11"/>
      <c r="M6658" s="11"/>
      <c r="S6658" s="11"/>
      <c r="Z6658" s="11"/>
      <c r="AA6658" s="11"/>
      <c r="AB6658" s="11"/>
    </row>
    <row r="6659" spans="6:28">
      <c r="F6659" s="11"/>
      <c r="M6659" s="11"/>
      <c r="S6659" s="11"/>
      <c r="Z6659" s="11"/>
      <c r="AA6659" s="11"/>
      <c r="AB6659" s="11"/>
    </row>
    <row r="6660" spans="6:28">
      <c r="F6660" s="11"/>
      <c r="M6660" s="11"/>
      <c r="S6660" s="11"/>
      <c r="Z6660" s="11"/>
      <c r="AA6660" s="11"/>
      <c r="AB6660" s="11"/>
    </row>
    <row r="6661" spans="6:28">
      <c r="F6661" s="11"/>
      <c r="M6661" s="11"/>
      <c r="S6661" s="11"/>
      <c r="Z6661" s="11"/>
      <c r="AA6661" s="11"/>
      <c r="AB6661" s="11"/>
    </row>
    <row r="6662" spans="6:28">
      <c r="F6662" s="11"/>
      <c r="M6662" s="11"/>
      <c r="S6662" s="11"/>
      <c r="Z6662" s="11"/>
      <c r="AA6662" s="11"/>
      <c r="AB6662" s="11"/>
    </row>
    <row r="6663" spans="6:28">
      <c r="F6663" s="11"/>
      <c r="M6663" s="11"/>
      <c r="S6663" s="11"/>
      <c r="Z6663" s="11"/>
      <c r="AA6663" s="11"/>
      <c r="AB6663" s="11"/>
    </row>
    <row r="6664" spans="6:28">
      <c r="F6664" s="11"/>
      <c r="M6664" s="11"/>
      <c r="S6664" s="11"/>
      <c r="Z6664" s="11"/>
      <c r="AA6664" s="11"/>
      <c r="AB6664" s="11"/>
    </row>
    <row r="6665" spans="6:28">
      <c r="F6665" s="11"/>
      <c r="M6665" s="11"/>
      <c r="S6665" s="11"/>
      <c r="Z6665" s="11"/>
      <c r="AA6665" s="11"/>
      <c r="AB6665" s="11"/>
    </row>
    <row r="6666" spans="6:28">
      <c r="F6666" s="11"/>
      <c r="M6666" s="11"/>
      <c r="S6666" s="11"/>
      <c r="Z6666" s="11"/>
      <c r="AA6666" s="11"/>
      <c r="AB6666" s="11"/>
    </row>
    <row r="6667" spans="6:28">
      <c r="F6667" s="11"/>
      <c r="M6667" s="11"/>
      <c r="S6667" s="11"/>
      <c r="Z6667" s="11"/>
      <c r="AA6667" s="11"/>
      <c r="AB6667" s="11"/>
    </row>
    <row r="6668" spans="6:28">
      <c r="F6668" s="11"/>
      <c r="M6668" s="11"/>
      <c r="S6668" s="11"/>
      <c r="Z6668" s="11"/>
      <c r="AA6668" s="11"/>
      <c r="AB6668" s="11"/>
    </row>
    <row r="6669" spans="6:28">
      <c r="F6669" s="11"/>
      <c r="M6669" s="11"/>
      <c r="S6669" s="11"/>
      <c r="Z6669" s="11"/>
      <c r="AA6669" s="11"/>
      <c r="AB6669" s="11"/>
    </row>
    <row r="6670" spans="6:28">
      <c r="F6670" s="11"/>
      <c r="M6670" s="11"/>
      <c r="S6670" s="11"/>
      <c r="Z6670" s="11"/>
      <c r="AA6670" s="11"/>
      <c r="AB6670" s="11"/>
    </row>
    <row r="6671" spans="6:28">
      <c r="F6671" s="11"/>
      <c r="M6671" s="11"/>
      <c r="S6671" s="11"/>
      <c r="Z6671" s="11"/>
      <c r="AA6671" s="11"/>
      <c r="AB6671" s="11"/>
    </row>
    <row r="6672" spans="6:28">
      <c r="F6672" s="11"/>
      <c r="M6672" s="11"/>
      <c r="S6672" s="11"/>
      <c r="Z6672" s="11"/>
      <c r="AA6672" s="11"/>
      <c r="AB6672" s="11"/>
    </row>
    <row r="6673" spans="6:28">
      <c r="F6673" s="11"/>
      <c r="M6673" s="11"/>
      <c r="S6673" s="11"/>
      <c r="Z6673" s="11"/>
      <c r="AA6673" s="11"/>
      <c r="AB6673" s="11"/>
    </row>
    <row r="6674" spans="6:28">
      <c r="F6674" s="11"/>
      <c r="M6674" s="11"/>
      <c r="S6674" s="11"/>
      <c r="Z6674" s="11"/>
      <c r="AA6674" s="11"/>
      <c r="AB6674" s="11"/>
    </row>
    <row r="6675" spans="6:28">
      <c r="F6675" s="11"/>
      <c r="M6675" s="11"/>
      <c r="S6675" s="11"/>
      <c r="Z6675" s="11"/>
      <c r="AA6675" s="11"/>
      <c r="AB6675" s="11"/>
    </row>
    <row r="6676" spans="6:28">
      <c r="F6676" s="11"/>
      <c r="M6676" s="11"/>
      <c r="S6676" s="11"/>
      <c r="Z6676" s="11"/>
      <c r="AA6676" s="11"/>
      <c r="AB6676" s="11"/>
    </row>
    <row r="6677" spans="6:28">
      <c r="F6677" s="11"/>
      <c r="M6677" s="11"/>
      <c r="S6677" s="11"/>
      <c r="Z6677" s="11"/>
      <c r="AA6677" s="11"/>
      <c r="AB6677" s="11"/>
    </row>
    <row r="6678" spans="6:28">
      <c r="F6678" s="11"/>
      <c r="M6678" s="11"/>
      <c r="S6678" s="11"/>
      <c r="Z6678" s="11"/>
      <c r="AA6678" s="11"/>
      <c r="AB6678" s="11"/>
    </row>
    <row r="6679" spans="6:28">
      <c r="F6679" s="11"/>
      <c r="M6679" s="11"/>
      <c r="S6679" s="11"/>
      <c r="Z6679" s="11"/>
      <c r="AA6679" s="11"/>
      <c r="AB6679" s="11"/>
    </row>
    <row r="6680" spans="6:28">
      <c r="F6680" s="11"/>
      <c r="M6680" s="11"/>
      <c r="S6680" s="11"/>
      <c r="Z6680" s="11"/>
      <c r="AA6680" s="11"/>
      <c r="AB6680" s="11"/>
    </row>
    <row r="6681" spans="6:28">
      <c r="F6681" s="11"/>
      <c r="M6681" s="11"/>
      <c r="S6681" s="11"/>
      <c r="Z6681" s="11"/>
      <c r="AA6681" s="11"/>
      <c r="AB6681" s="11"/>
    </row>
    <row r="6682" spans="6:28">
      <c r="F6682" s="11"/>
      <c r="M6682" s="11"/>
      <c r="S6682" s="11"/>
      <c r="Z6682" s="11"/>
      <c r="AA6682" s="11"/>
      <c r="AB6682" s="11"/>
    </row>
    <row r="6683" spans="6:28">
      <c r="F6683" s="11"/>
      <c r="M6683" s="11"/>
      <c r="S6683" s="11"/>
      <c r="Z6683" s="11"/>
      <c r="AA6683" s="11"/>
      <c r="AB6683" s="11"/>
    </row>
    <row r="6684" spans="6:28">
      <c r="F6684" s="11"/>
      <c r="M6684" s="11"/>
      <c r="S6684" s="11"/>
      <c r="Z6684" s="11"/>
      <c r="AA6684" s="11"/>
      <c r="AB6684" s="11"/>
    </row>
    <row r="6685" spans="6:28">
      <c r="F6685" s="11"/>
      <c r="M6685" s="11"/>
      <c r="S6685" s="11"/>
      <c r="Z6685" s="11"/>
      <c r="AA6685" s="11"/>
      <c r="AB6685" s="11"/>
    </row>
    <row r="6686" spans="6:28">
      <c r="F6686" s="11"/>
      <c r="M6686" s="11"/>
      <c r="S6686" s="11"/>
      <c r="Z6686" s="11"/>
      <c r="AA6686" s="11"/>
      <c r="AB6686" s="11"/>
    </row>
    <row r="6687" spans="6:28">
      <c r="F6687" s="11"/>
      <c r="M6687" s="11"/>
      <c r="S6687" s="11"/>
      <c r="Z6687" s="11"/>
      <c r="AA6687" s="11"/>
      <c r="AB6687" s="11"/>
    </row>
    <row r="6688" spans="6:28">
      <c r="F6688" s="11"/>
      <c r="M6688" s="11"/>
      <c r="S6688" s="11"/>
      <c r="Z6688" s="11"/>
      <c r="AA6688" s="11"/>
      <c r="AB6688" s="11"/>
    </row>
    <row r="6689" spans="6:28">
      <c r="F6689" s="11"/>
      <c r="M6689" s="11"/>
      <c r="S6689" s="11"/>
      <c r="Z6689" s="11"/>
      <c r="AA6689" s="11"/>
      <c r="AB6689" s="11"/>
    </row>
    <row r="6690" spans="6:28">
      <c r="F6690" s="11"/>
      <c r="M6690" s="11"/>
      <c r="S6690" s="11"/>
      <c r="Z6690" s="11"/>
      <c r="AA6690" s="11"/>
      <c r="AB6690" s="11"/>
    </row>
    <row r="6691" spans="6:28">
      <c r="F6691" s="11"/>
      <c r="M6691" s="11"/>
      <c r="S6691" s="11"/>
      <c r="Z6691" s="11"/>
      <c r="AA6691" s="11"/>
      <c r="AB6691" s="11"/>
    </row>
    <row r="6692" spans="6:28">
      <c r="F6692" s="11"/>
      <c r="M6692" s="11"/>
      <c r="S6692" s="11"/>
      <c r="Z6692" s="11"/>
      <c r="AA6692" s="11"/>
      <c r="AB6692" s="11"/>
    </row>
    <row r="6693" spans="6:28">
      <c r="F6693" s="11"/>
      <c r="M6693" s="11"/>
      <c r="S6693" s="11"/>
      <c r="Z6693" s="11"/>
      <c r="AA6693" s="11"/>
      <c r="AB6693" s="11"/>
    </row>
    <row r="6694" spans="6:28">
      <c r="F6694" s="11"/>
      <c r="M6694" s="11"/>
      <c r="S6694" s="11"/>
      <c r="Z6694" s="11"/>
      <c r="AA6694" s="11"/>
      <c r="AB6694" s="11"/>
    </row>
    <row r="6695" spans="6:28">
      <c r="F6695" s="11"/>
      <c r="M6695" s="11"/>
      <c r="S6695" s="11"/>
      <c r="Z6695" s="11"/>
      <c r="AA6695" s="11"/>
      <c r="AB6695" s="11"/>
    </row>
    <row r="6696" spans="6:28">
      <c r="F6696" s="11"/>
      <c r="M6696" s="11"/>
      <c r="S6696" s="11"/>
      <c r="Z6696" s="11"/>
      <c r="AA6696" s="11"/>
      <c r="AB6696" s="11"/>
    </row>
    <row r="6697" spans="6:28">
      <c r="F6697" s="11"/>
      <c r="M6697" s="11"/>
      <c r="S6697" s="11"/>
      <c r="Z6697" s="11"/>
      <c r="AA6697" s="11"/>
      <c r="AB6697" s="11"/>
    </row>
    <row r="6698" spans="6:28">
      <c r="F6698" s="11"/>
      <c r="M6698" s="11"/>
      <c r="S6698" s="11"/>
      <c r="Z6698" s="11"/>
      <c r="AA6698" s="11"/>
      <c r="AB6698" s="11"/>
    </row>
    <row r="6699" spans="6:28">
      <c r="F6699" s="11"/>
      <c r="M6699" s="11"/>
      <c r="S6699" s="11"/>
      <c r="Z6699" s="11"/>
      <c r="AA6699" s="11"/>
      <c r="AB6699" s="11"/>
    </row>
    <row r="6700" spans="6:28">
      <c r="F6700" s="11"/>
      <c r="M6700" s="11"/>
      <c r="S6700" s="11"/>
      <c r="Z6700" s="11"/>
      <c r="AA6700" s="11"/>
      <c r="AB6700" s="11"/>
    </row>
    <row r="6701" spans="6:28">
      <c r="F6701" s="11"/>
      <c r="M6701" s="11"/>
      <c r="S6701" s="11"/>
      <c r="Z6701" s="11"/>
      <c r="AA6701" s="11"/>
      <c r="AB6701" s="11"/>
    </row>
    <row r="6702" spans="6:28">
      <c r="F6702" s="11"/>
      <c r="M6702" s="11"/>
      <c r="S6702" s="11"/>
      <c r="Z6702" s="11"/>
      <c r="AA6702" s="11"/>
      <c r="AB6702" s="11"/>
    </row>
    <row r="6703" spans="6:28">
      <c r="F6703" s="11"/>
      <c r="M6703" s="11"/>
      <c r="S6703" s="11"/>
      <c r="Z6703" s="11"/>
      <c r="AA6703" s="11"/>
      <c r="AB6703" s="11"/>
    </row>
    <row r="6704" spans="6:28">
      <c r="F6704" s="11"/>
      <c r="M6704" s="11"/>
      <c r="S6704" s="11"/>
      <c r="Z6704" s="11"/>
      <c r="AA6704" s="11"/>
      <c r="AB6704" s="11"/>
    </row>
    <row r="6705" spans="6:28">
      <c r="F6705" s="11"/>
      <c r="M6705" s="11"/>
      <c r="S6705" s="11"/>
      <c r="Z6705" s="11"/>
      <c r="AA6705" s="11"/>
      <c r="AB6705" s="11"/>
    </row>
    <row r="6706" spans="6:28">
      <c r="F6706" s="11"/>
      <c r="M6706" s="11"/>
      <c r="S6706" s="11"/>
      <c r="Z6706" s="11"/>
      <c r="AA6706" s="11"/>
      <c r="AB6706" s="11"/>
    </row>
    <row r="6707" spans="6:28">
      <c r="F6707" s="11"/>
      <c r="M6707" s="11"/>
      <c r="S6707" s="11"/>
      <c r="Z6707" s="11"/>
      <c r="AA6707" s="11"/>
      <c r="AB6707" s="11"/>
    </row>
    <row r="6708" spans="6:28">
      <c r="F6708" s="11"/>
      <c r="M6708" s="11"/>
      <c r="S6708" s="11"/>
      <c r="Z6708" s="11"/>
      <c r="AA6708" s="11"/>
      <c r="AB6708" s="11"/>
    </row>
    <row r="6709" spans="6:28">
      <c r="F6709" s="11"/>
      <c r="M6709" s="11"/>
      <c r="S6709" s="11"/>
      <c r="Z6709" s="11"/>
      <c r="AA6709" s="11"/>
      <c r="AB6709" s="11"/>
    </row>
    <row r="6710" spans="6:28">
      <c r="F6710" s="11"/>
      <c r="M6710" s="11"/>
      <c r="S6710" s="11"/>
      <c r="Z6710" s="11"/>
      <c r="AA6710" s="11"/>
      <c r="AB6710" s="11"/>
    </row>
    <row r="6711" spans="6:28">
      <c r="F6711" s="11"/>
      <c r="M6711" s="11"/>
      <c r="S6711" s="11"/>
      <c r="Z6711" s="11"/>
      <c r="AA6711" s="11"/>
      <c r="AB6711" s="11"/>
    </row>
    <row r="6712" spans="6:28">
      <c r="F6712" s="11"/>
      <c r="M6712" s="11"/>
      <c r="S6712" s="11"/>
      <c r="Z6712" s="11"/>
      <c r="AA6712" s="11"/>
      <c r="AB6712" s="11"/>
    </row>
    <row r="6713" spans="6:28">
      <c r="F6713" s="11"/>
      <c r="M6713" s="11"/>
      <c r="S6713" s="11"/>
      <c r="Z6713" s="11"/>
      <c r="AA6713" s="11"/>
      <c r="AB6713" s="11"/>
    </row>
    <row r="6714" spans="6:28">
      <c r="F6714" s="11"/>
      <c r="M6714" s="11"/>
      <c r="S6714" s="11"/>
      <c r="Z6714" s="11"/>
      <c r="AA6714" s="11"/>
      <c r="AB6714" s="11"/>
    </row>
    <row r="6715" spans="6:28">
      <c r="F6715" s="11"/>
      <c r="M6715" s="11"/>
      <c r="S6715" s="11"/>
      <c r="Z6715" s="11"/>
      <c r="AA6715" s="11"/>
      <c r="AB6715" s="11"/>
    </row>
    <row r="6716" spans="6:28">
      <c r="F6716" s="11"/>
      <c r="M6716" s="11"/>
      <c r="S6716" s="11"/>
      <c r="Z6716" s="11"/>
      <c r="AA6716" s="11"/>
      <c r="AB6716" s="11"/>
    </row>
    <row r="6717" spans="6:28">
      <c r="F6717" s="11"/>
      <c r="M6717" s="11"/>
      <c r="S6717" s="11"/>
      <c r="Z6717" s="11"/>
      <c r="AA6717" s="11"/>
      <c r="AB6717" s="11"/>
    </row>
    <row r="6718" spans="6:28">
      <c r="F6718" s="11"/>
      <c r="M6718" s="11"/>
      <c r="S6718" s="11"/>
      <c r="Z6718" s="11"/>
      <c r="AA6718" s="11"/>
      <c r="AB6718" s="11"/>
    </row>
    <row r="6719" spans="6:28">
      <c r="F6719" s="11"/>
      <c r="M6719" s="11"/>
      <c r="S6719" s="11"/>
      <c r="Z6719" s="11"/>
      <c r="AA6719" s="11"/>
      <c r="AB6719" s="11"/>
    </row>
    <row r="6720" spans="6:28">
      <c r="F6720" s="11"/>
      <c r="M6720" s="11"/>
      <c r="S6720" s="11"/>
      <c r="Z6720" s="11"/>
      <c r="AA6720" s="11"/>
      <c r="AB6720" s="11"/>
    </row>
    <row r="6721" spans="6:28">
      <c r="F6721" s="11"/>
      <c r="M6721" s="11"/>
      <c r="S6721" s="11"/>
      <c r="Z6721" s="11"/>
      <c r="AA6721" s="11"/>
      <c r="AB6721" s="11"/>
    </row>
    <row r="6722" spans="6:28">
      <c r="F6722" s="11"/>
      <c r="M6722" s="11"/>
      <c r="S6722" s="11"/>
      <c r="Z6722" s="11"/>
      <c r="AA6722" s="11"/>
      <c r="AB6722" s="11"/>
    </row>
    <row r="6723" spans="6:28">
      <c r="F6723" s="11"/>
      <c r="M6723" s="11"/>
      <c r="S6723" s="11"/>
      <c r="Z6723" s="11"/>
      <c r="AA6723" s="11"/>
      <c r="AB6723" s="11"/>
    </row>
    <row r="6724" spans="6:28">
      <c r="F6724" s="11"/>
      <c r="M6724" s="11"/>
      <c r="S6724" s="11"/>
      <c r="Z6724" s="11"/>
      <c r="AA6724" s="11"/>
      <c r="AB6724" s="11"/>
    </row>
    <row r="6725" spans="6:28">
      <c r="F6725" s="11"/>
      <c r="M6725" s="11"/>
      <c r="S6725" s="11"/>
      <c r="Z6725" s="11"/>
      <c r="AA6725" s="11"/>
      <c r="AB6725" s="11"/>
    </row>
    <row r="6726" spans="6:28">
      <c r="F6726" s="11"/>
      <c r="M6726" s="11"/>
      <c r="S6726" s="11"/>
      <c r="Z6726" s="11"/>
      <c r="AA6726" s="11"/>
      <c r="AB6726" s="11"/>
    </row>
    <row r="6727" spans="6:28">
      <c r="F6727" s="11"/>
      <c r="M6727" s="11"/>
      <c r="S6727" s="11"/>
      <c r="Z6727" s="11"/>
      <c r="AA6727" s="11"/>
      <c r="AB6727" s="11"/>
    </row>
    <row r="6728" spans="6:28">
      <c r="F6728" s="11"/>
      <c r="M6728" s="11"/>
      <c r="S6728" s="11"/>
      <c r="Z6728" s="11"/>
      <c r="AA6728" s="11"/>
      <c r="AB6728" s="11"/>
    </row>
    <row r="6729" spans="6:28">
      <c r="F6729" s="11"/>
      <c r="M6729" s="11"/>
      <c r="S6729" s="11"/>
      <c r="Z6729" s="11"/>
      <c r="AA6729" s="11"/>
      <c r="AB6729" s="11"/>
    </row>
    <row r="6730" spans="6:28">
      <c r="F6730" s="11"/>
      <c r="M6730" s="11"/>
      <c r="S6730" s="11"/>
      <c r="Z6730" s="11"/>
      <c r="AA6730" s="11"/>
      <c r="AB6730" s="11"/>
    </row>
    <row r="6731" spans="6:28">
      <c r="F6731" s="11"/>
      <c r="M6731" s="11"/>
      <c r="S6731" s="11"/>
      <c r="Z6731" s="11"/>
      <c r="AA6731" s="11"/>
      <c r="AB6731" s="11"/>
    </row>
    <row r="6732" spans="6:28">
      <c r="F6732" s="11"/>
      <c r="M6732" s="11"/>
      <c r="S6732" s="11"/>
      <c r="Z6732" s="11"/>
      <c r="AA6732" s="11"/>
      <c r="AB6732" s="11"/>
    </row>
    <row r="6733" spans="6:28">
      <c r="F6733" s="11"/>
      <c r="M6733" s="11"/>
      <c r="S6733" s="11"/>
      <c r="Z6733" s="11"/>
      <c r="AA6733" s="11"/>
      <c r="AB6733" s="11"/>
    </row>
    <row r="6734" spans="6:28">
      <c r="F6734" s="11"/>
      <c r="M6734" s="11"/>
      <c r="S6734" s="11"/>
      <c r="Z6734" s="11"/>
      <c r="AA6734" s="11"/>
      <c r="AB6734" s="11"/>
    </row>
    <row r="6735" spans="6:28">
      <c r="F6735" s="11"/>
      <c r="M6735" s="11"/>
      <c r="S6735" s="11"/>
      <c r="Z6735" s="11"/>
      <c r="AA6735" s="11"/>
      <c r="AB6735" s="11"/>
    </row>
    <row r="6736" spans="6:28">
      <c r="F6736" s="11"/>
      <c r="M6736" s="11"/>
      <c r="S6736" s="11"/>
      <c r="Z6736" s="11"/>
      <c r="AA6736" s="11"/>
      <c r="AB6736" s="11"/>
    </row>
    <row r="6737" spans="6:28">
      <c r="F6737" s="11"/>
      <c r="M6737" s="11"/>
      <c r="S6737" s="11"/>
      <c r="Z6737" s="11"/>
      <c r="AA6737" s="11"/>
      <c r="AB6737" s="11"/>
    </row>
    <row r="6738" spans="6:28">
      <c r="F6738" s="11"/>
      <c r="M6738" s="11"/>
      <c r="S6738" s="11"/>
      <c r="Z6738" s="11"/>
      <c r="AA6738" s="11"/>
      <c r="AB6738" s="11"/>
    </row>
    <row r="6739" spans="6:28">
      <c r="F6739" s="11"/>
      <c r="M6739" s="11"/>
      <c r="S6739" s="11"/>
      <c r="Z6739" s="11"/>
      <c r="AA6739" s="11"/>
      <c r="AB6739" s="11"/>
    </row>
    <row r="6740" spans="6:28">
      <c r="F6740" s="11"/>
      <c r="M6740" s="11"/>
      <c r="S6740" s="11"/>
      <c r="Z6740" s="11"/>
      <c r="AA6740" s="11"/>
      <c r="AB6740" s="11"/>
    </row>
    <row r="6741" spans="6:28">
      <c r="F6741" s="11"/>
      <c r="M6741" s="11"/>
      <c r="S6741" s="11"/>
      <c r="Z6741" s="11"/>
      <c r="AA6741" s="11"/>
      <c r="AB6741" s="11"/>
    </row>
    <row r="6742" spans="6:28">
      <c r="F6742" s="11"/>
      <c r="M6742" s="11"/>
      <c r="S6742" s="11"/>
      <c r="Z6742" s="11"/>
      <c r="AA6742" s="11"/>
      <c r="AB6742" s="11"/>
    </row>
    <row r="6743" spans="6:28">
      <c r="F6743" s="11"/>
      <c r="M6743" s="11"/>
      <c r="S6743" s="11"/>
      <c r="Z6743" s="11"/>
      <c r="AA6743" s="11"/>
      <c r="AB6743" s="11"/>
    </row>
    <row r="6744" spans="6:28">
      <c r="F6744" s="11"/>
      <c r="M6744" s="11"/>
      <c r="S6744" s="11"/>
      <c r="Z6744" s="11"/>
      <c r="AA6744" s="11"/>
      <c r="AB6744" s="11"/>
    </row>
    <row r="6745" spans="6:28">
      <c r="F6745" s="11"/>
      <c r="M6745" s="11"/>
      <c r="S6745" s="11"/>
      <c r="Z6745" s="11"/>
      <c r="AA6745" s="11"/>
      <c r="AB6745" s="11"/>
    </row>
    <row r="6746" spans="6:28">
      <c r="F6746" s="11"/>
      <c r="M6746" s="11"/>
      <c r="S6746" s="11"/>
      <c r="Z6746" s="11"/>
      <c r="AA6746" s="11"/>
      <c r="AB6746" s="11"/>
    </row>
    <row r="6747" spans="6:28">
      <c r="F6747" s="11"/>
      <c r="M6747" s="11"/>
      <c r="S6747" s="11"/>
      <c r="Z6747" s="11"/>
      <c r="AA6747" s="11"/>
      <c r="AB6747" s="11"/>
    </row>
    <row r="6748" spans="6:28">
      <c r="F6748" s="11"/>
      <c r="M6748" s="11"/>
      <c r="S6748" s="11"/>
      <c r="Z6748" s="11"/>
      <c r="AA6748" s="11"/>
      <c r="AB6748" s="11"/>
    </row>
    <row r="6749" spans="6:28">
      <c r="F6749" s="11"/>
      <c r="M6749" s="11"/>
      <c r="S6749" s="11"/>
      <c r="Z6749" s="11"/>
      <c r="AA6749" s="11"/>
      <c r="AB6749" s="11"/>
    </row>
    <row r="6750" spans="6:28">
      <c r="F6750" s="11"/>
      <c r="M6750" s="11"/>
      <c r="S6750" s="11"/>
      <c r="Z6750" s="11"/>
      <c r="AA6750" s="11"/>
      <c r="AB6750" s="11"/>
    </row>
    <row r="6751" spans="6:28">
      <c r="F6751" s="11"/>
      <c r="M6751" s="11"/>
      <c r="S6751" s="11"/>
      <c r="Z6751" s="11"/>
      <c r="AA6751" s="11"/>
      <c r="AB6751" s="11"/>
    </row>
    <row r="6752" spans="6:28">
      <c r="F6752" s="11"/>
      <c r="M6752" s="11"/>
      <c r="S6752" s="11"/>
      <c r="Z6752" s="11"/>
      <c r="AA6752" s="11"/>
      <c r="AB6752" s="11"/>
    </row>
    <row r="6753" spans="6:28">
      <c r="F6753" s="11"/>
      <c r="M6753" s="11"/>
      <c r="S6753" s="11"/>
      <c r="Z6753" s="11"/>
      <c r="AA6753" s="11"/>
      <c r="AB6753" s="11"/>
    </row>
    <row r="6754" spans="6:28">
      <c r="F6754" s="11"/>
      <c r="M6754" s="11"/>
      <c r="S6754" s="11"/>
      <c r="Z6754" s="11"/>
      <c r="AA6754" s="11"/>
      <c r="AB6754" s="11"/>
    </row>
    <row r="6755" spans="6:28">
      <c r="F6755" s="11"/>
      <c r="M6755" s="11"/>
      <c r="S6755" s="11"/>
      <c r="Z6755" s="11"/>
      <c r="AA6755" s="11"/>
      <c r="AB6755" s="11"/>
    </row>
    <row r="6756" spans="6:28">
      <c r="F6756" s="11"/>
      <c r="M6756" s="11"/>
      <c r="S6756" s="11"/>
      <c r="Z6756" s="11"/>
      <c r="AA6756" s="11"/>
      <c r="AB6756" s="11"/>
    </row>
    <row r="6757" spans="6:28">
      <c r="F6757" s="11"/>
      <c r="M6757" s="11"/>
      <c r="S6757" s="11"/>
      <c r="Z6757" s="11"/>
      <c r="AA6757" s="11"/>
      <c r="AB6757" s="11"/>
    </row>
    <row r="6758" spans="6:28">
      <c r="F6758" s="11"/>
      <c r="M6758" s="11"/>
      <c r="S6758" s="11"/>
      <c r="Z6758" s="11"/>
      <c r="AA6758" s="11"/>
      <c r="AB6758" s="11"/>
    </row>
    <row r="6759" spans="6:28">
      <c r="F6759" s="11"/>
      <c r="M6759" s="11"/>
      <c r="S6759" s="11"/>
      <c r="Z6759" s="11"/>
      <c r="AA6759" s="11"/>
      <c r="AB6759" s="11"/>
    </row>
    <row r="6760" spans="6:28">
      <c r="F6760" s="11"/>
      <c r="M6760" s="11"/>
      <c r="S6760" s="11"/>
      <c r="Z6760" s="11"/>
      <c r="AA6760" s="11"/>
      <c r="AB6760" s="11"/>
    </row>
    <row r="6761" spans="6:28">
      <c r="F6761" s="11"/>
      <c r="M6761" s="11"/>
      <c r="S6761" s="11"/>
      <c r="Z6761" s="11"/>
      <c r="AA6761" s="11"/>
      <c r="AB6761" s="11"/>
    </row>
    <row r="6762" spans="6:28">
      <c r="F6762" s="11"/>
      <c r="M6762" s="11"/>
      <c r="S6762" s="11"/>
      <c r="Z6762" s="11"/>
      <c r="AA6762" s="11"/>
      <c r="AB6762" s="11"/>
    </row>
    <row r="6763" spans="6:28">
      <c r="F6763" s="11"/>
      <c r="M6763" s="11"/>
      <c r="S6763" s="11"/>
      <c r="Z6763" s="11"/>
      <c r="AA6763" s="11"/>
      <c r="AB6763" s="11"/>
    </row>
    <row r="6764" spans="6:28">
      <c r="F6764" s="11"/>
      <c r="M6764" s="11"/>
      <c r="S6764" s="11"/>
      <c r="Z6764" s="11"/>
      <c r="AA6764" s="11"/>
      <c r="AB6764" s="11"/>
    </row>
    <row r="6765" spans="6:28">
      <c r="F6765" s="11"/>
      <c r="M6765" s="11"/>
      <c r="S6765" s="11"/>
      <c r="Z6765" s="11"/>
      <c r="AA6765" s="11"/>
      <c r="AB6765" s="11"/>
    </row>
    <row r="6766" spans="6:28">
      <c r="F6766" s="11"/>
      <c r="M6766" s="11"/>
      <c r="S6766" s="11"/>
      <c r="Z6766" s="11"/>
      <c r="AA6766" s="11"/>
      <c r="AB6766" s="11"/>
    </row>
    <row r="6767" spans="6:28">
      <c r="F6767" s="11"/>
      <c r="M6767" s="11"/>
      <c r="S6767" s="11"/>
      <c r="Z6767" s="11"/>
      <c r="AA6767" s="11"/>
      <c r="AB6767" s="11"/>
    </row>
    <row r="6768" spans="6:28">
      <c r="F6768" s="11"/>
      <c r="M6768" s="11"/>
      <c r="S6768" s="11"/>
      <c r="Z6768" s="11"/>
      <c r="AA6768" s="11"/>
      <c r="AB6768" s="11"/>
    </row>
    <row r="6769" spans="6:28">
      <c r="F6769" s="11"/>
      <c r="M6769" s="11"/>
      <c r="S6769" s="11"/>
      <c r="Z6769" s="11"/>
      <c r="AA6769" s="11"/>
      <c r="AB6769" s="11"/>
    </row>
    <row r="6770" spans="6:28">
      <c r="F6770" s="11"/>
      <c r="M6770" s="11"/>
      <c r="S6770" s="11"/>
      <c r="Z6770" s="11"/>
      <c r="AA6770" s="11"/>
      <c r="AB6770" s="11"/>
    </row>
    <row r="6771" spans="6:28">
      <c r="F6771" s="11"/>
      <c r="M6771" s="11"/>
      <c r="S6771" s="11"/>
      <c r="Z6771" s="11"/>
      <c r="AA6771" s="11"/>
      <c r="AB6771" s="11"/>
    </row>
    <row r="6772" spans="6:28">
      <c r="F6772" s="11"/>
      <c r="M6772" s="11"/>
      <c r="S6772" s="11"/>
      <c r="Z6772" s="11"/>
      <c r="AA6772" s="11"/>
      <c r="AB6772" s="11"/>
    </row>
    <row r="6773" spans="6:28">
      <c r="F6773" s="11"/>
      <c r="M6773" s="11"/>
      <c r="S6773" s="11"/>
      <c r="Z6773" s="11"/>
      <c r="AA6773" s="11"/>
      <c r="AB6773" s="11"/>
    </row>
    <row r="6774" spans="6:28">
      <c r="F6774" s="11"/>
      <c r="M6774" s="11"/>
      <c r="S6774" s="11"/>
      <c r="Z6774" s="11"/>
      <c r="AA6774" s="11"/>
      <c r="AB6774" s="11"/>
    </row>
    <row r="6775" spans="6:28">
      <c r="F6775" s="11"/>
      <c r="M6775" s="11"/>
      <c r="S6775" s="11"/>
      <c r="Z6775" s="11"/>
      <c r="AA6775" s="11"/>
      <c r="AB6775" s="11"/>
    </row>
    <row r="6776" spans="6:28">
      <c r="F6776" s="11"/>
      <c r="M6776" s="11"/>
      <c r="S6776" s="11"/>
      <c r="Z6776" s="11"/>
      <c r="AA6776" s="11"/>
      <c r="AB6776" s="11"/>
    </row>
    <row r="6777" spans="6:28">
      <c r="F6777" s="11"/>
      <c r="M6777" s="11"/>
      <c r="S6777" s="11"/>
      <c r="Z6777" s="11"/>
      <c r="AA6777" s="11"/>
      <c r="AB6777" s="11"/>
    </row>
    <row r="6778" spans="6:28">
      <c r="F6778" s="11"/>
      <c r="M6778" s="11"/>
      <c r="S6778" s="11"/>
      <c r="Z6778" s="11"/>
      <c r="AA6778" s="11"/>
      <c r="AB6778" s="11"/>
    </row>
    <row r="6779" spans="6:28">
      <c r="F6779" s="11"/>
      <c r="M6779" s="11"/>
      <c r="S6779" s="11"/>
      <c r="Z6779" s="11"/>
      <c r="AA6779" s="11"/>
      <c r="AB6779" s="11"/>
    </row>
    <row r="6780" spans="6:28">
      <c r="F6780" s="11"/>
      <c r="M6780" s="11"/>
      <c r="S6780" s="11"/>
      <c r="Z6780" s="11"/>
      <c r="AA6780" s="11"/>
      <c r="AB6780" s="11"/>
    </row>
    <row r="6781" spans="6:28">
      <c r="F6781" s="11"/>
      <c r="M6781" s="11"/>
      <c r="S6781" s="11"/>
      <c r="Z6781" s="11"/>
      <c r="AA6781" s="11"/>
      <c r="AB6781" s="11"/>
    </row>
    <row r="6782" spans="6:28">
      <c r="F6782" s="11"/>
      <c r="M6782" s="11"/>
      <c r="S6782" s="11"/>
      <c r="Z6782" s="11"/>
      <c r="AA6782" s="11"/>
      <c r="AB6782" s="11"/>
    </row>
    <row r="6783" spans="6:28">
      <c r="F6783" s="11"/>
      <c r="M6783" s="11"/>
      <c r="S6783" s="11"/>
      <c r="Z6783" s="11"/>
      <c r="AA6783" s="11"/>
      <c r="AB6783" s="11"/>
    </row>
    <row r="6784" spans="6:28">
      <c r="F6784" s="11"/>
      <c r="M6784" s="11"/>
      <c r="S6784" s="11"/>
      <c r="Z6784" s="11"/>
      <c r="AA6784" s="11"/>
      <c r="AB6784" s="11"/>
    </row>
    <row r="6785" spans="6:28">
      <c r="F6785" s="11"/>
      <c r="M6785" s="11"/>
      <c r="S6785" s="11"/>
      <c r="Z6785" s="11"/>
      <c r="AA6785" s="11"/>
      <c r="AB6785" s="11"/>
    </row>
    <row r="6786" spans="6:28">
      <c r="F6786" s="11"/>
      <c r="M6786" s="11"/>
      <c r="S6786" s="11"/>
      <c r="Z6786" s="11"/>
      <c r="AA6786" s="11"/>
      <c r="AB6786" s="11"/>
    </row>
    <row r="6787" spans="6:28">
      <c r="F6787" s="11"/>
      <c r="M6787" s="11"/>
      <c r="S6787" s="11"/>
      <c r="Z6787" s="11"/>
      <c r="AA6787" s="11"/>
      <c r="AB6787" s="11"/>
    </row>
    <row r="6788" spans="6:28">
      <c r="F6788" s="11"/>
      <c r="M6788" s="11"/>
      <c r="S6788" s="11"/>
      <c r="Z6788" s="11"/>
      <c r="AA6788" s="11"/>
      <c r="AB6788" s="11"/>
    </row>
    <row r="6789" spans="6:28">
      <c r="F6789" s="11"/>
      <c r="M6789" s="11"/>
      <c r="S6789" s="11"/>
      <c r="Z6789" s="11"/>
      <c r="AA6789" s="11"/>
      <c r="AB6789" s="11"/>
    </row>
    <row r="6790" spans="6:28">
      <c r="F6790" s="11"/>
      <c r="M6790" s="11"/>
      <c r="S6790" s="11"/>
      <c r="Z6790" s="11"/>
      <c r="AA6790" s="11"/>
      <c r="AB6790" s="11"/>
    </row>
    <row r="6791" spans="6:28">
      <c r="F6791" s="11"/>
      <c r="M6791" s="11"/>
      <c r="S6791" s="11"/>
      <c r="Z6791" s="11"/>
      <c r="AA6791" s="11"/>
      <c r="AB6791" s="11"/>
    </row>
    <row r="6792" spans="6:28">
      <c r="F6792" s="11"/>
      <c r="M6792" s="11"/>
      <c r="S6792" s="11"/>
      <c r="Z6792" s="11"/>
      <c r="AA6792" s="11"/>
      <c r="AB6792" s="11"/>
    </row>
    <row r="6793" spans="6:28">
      <c r="F6793" s="11"/>
      <c r="M6793" s="11"/>
      <c r="S6793" s="11"/>
      <c r="Z6793" s="11"/>
      <c r="AA6793" s="11"/>
      <c r="AB6793" s="11"/>
    </row>
    <row r="6794" spans="6:28">
      <c r="F6794" s="11"/>
      <c r="M6794" s="11"/>
      <c r="S6794" s="11"/>
      <c r="Z6794" s="11"/>
      <c r="AA6794" s="11"/>
      <c r="AB6794" s="11"/>
    </row>
    <row r="6795" spans="6:28">
      <c r="F6795" s="11"/>
      <c r="M6795" s="11"/>
      <c r="S6795" s="11"/>
      <c r="Z6795" s="11"/>
      <c r="AA6795" s="11"/>
      <c r="AB6795" s="11"/>
    </row>
    <row r="6796" spans="6:28">
      <c r="F6796" s="11"/>
      <c r="M6796" s="11"/>
      <c r="S6796" s="11"/>
      <c r="Z6796" s="11"/>
      <c r="AA6796" s="11"/>
      <c r="AB6796" s="11"/>
    </row>
    <row r="6797" spans="6:28">
      <c r="F6797" s="11"/>
      <c r="M6797" s="11"/>
      <c r="S6797" s="11"/>
      <c r="Z6797" s="11"/>
      <c r="AA6797" s="11"/>
      <c r="AB6797" s="11"/>
    </row>
    <row r="6798" spans="6:28">
      <c r="F6798" s="11"/>
      <c r="M6798" s="11"/>
      <c r="S6798" s="11"/>
      <c r="Z6798" s="11"/>
      <c r="AA6798" s="11"/>
      <c r="AB6798" s="11"/>
    </row>
    <row r="6799" spans="6:28">
      <c r="F6799" s="11"/>
      <c r="M6799" s="11"/>
      <c r="S6799" s="11"/>
      <c r="Z6799" s="11"/>
      <c r="AA6799" s="11"/>
      <c r="AB6799" s="11"/>
    </row>
    <row r="6800" spans="6:28">
      <c r="F6800" s="11"/>
      <c r="M6800" s="11"/>
      <c r="S6800" s="11"/>
      <c r="Z6800" s="11"/>
      <c r="AA6800" s="11"/>
      <c r="AB6800" s="11"/>
    </row>
    <row r="6801" spans="6:28">
      <c r="F6801" s="11"/>
      <c r="M6801" s="11"/>
      <c r="S6801" s="11"/>
      <c r="Z6801" s="11"/>
      <c r="AA6801" s="11"/>
      <c r="AB6801" s="11"/>
    </row>
    <row r="6802" spans="6:28">
      <c r="F6802" s="11"/>
      <c r="M6802" s="11"/>
      <c r="S6802" s="11"/>
      <c r="Z6802" s="11"/>
      <c r="AA6802" s="11"/>
      <c r="AB6802" s="11"/>
    </row>
    <row r="6803" spans="6:28">
      <c r="F6803" s="11"/>
      <c r="M6803" s="11"/>
      <c r="S6803" s="11"/>
      <c r="Z6803" s="11"/>
      <c r="AA6803" s="11"/>
      <c r="AB6803" s="11"/>
    </row>
    <row r="6804" spans="6:28">
      <c r="F6804" s="11"/>
      <c r="M6804" s="11"/>
      <c r="S6804" s="11"/>
      <c r="Z6804" s="11"/>
      <c r="AA6804" s="11"/>
      <c r="AB6804" s="11"/>
    </row>
    <row r="6805" spans="6:28">
      <c r="F6805" s="11"/>
      <c r="M6805" s="11"/>
      <c r="S6805" s="11"/>
      <c r="Z6805" s="11"/>
      <c r="AA6805" s="11"/>
      <c r="AB6805" s="11"/>
    </row>
    <row r="6806" spans="6:28">
      <c r="F6806" s="11"/>
      <c r="M6806" s="11"/>
      <c r="S6806" s="11"/>
      <c r="Z6806" s="11"/>
      <c r="AA6806" s="11"/>
      <c r="AB6806" s="11"/>
    </row>
    <row r="6807" spans="6:28">
      <c r="F6807" s="11"/>
      <c r="M6807" s="11"/>
      <c r="S6807" s="11"/>
      <c r="Z6807" s="11"/>
      <c r="AA6807" s="11"/>
      <c r="AB6807" s="11"/>
    </row>
    <row r="6808" spans="6:28">
      <c r="F6808" s="11"/>
      <c r="M6808" s="11"/>
      <c r="S6808" s="11"/>
      <c r="Z6808" s="11"/>
      <c r="AA6808" s="11"/>
      <c r="AB6808" s="11"/>
    </row>
    <row r="6809" spans="6:28">
      <c r="F6809" s="11"/>
      <c r="M6809" s="11"/>
      <c r="S6809" s="11"/>
      <c r="Z6809" s="11"/>
      <c r="AA6809" s="11"/>
      <c r="AB6809" s="11"/>
    </row>
    <row r="6810" spans="6:28">
      <c r="F6810" s="11"/>
      <c r="M6810" s="11"/>
      <c r="S6810" s="11"/>
      <c r="Z6810" s="11"/>
      <c r="AA6810" s="11"/>
      <c r="AB6810" s="11"/>
    </row>
    <row r="6811" spans="6:28">
      <c r="F6811" s="11"/>
      <c r="M6811" s="11"/>
      <c r="S6811" s="11"/>
      <c r="Z6811" s="11"/>
      <c r="AA6811" s="11"/>
      <c r="AB6811" s="11"/>
    </row>
    <row r="6812" spans="6:28">
      <c r="F6812" s="11"/>
      <c r="M6812" s="11"/>
      <c r="S6812" s="11"/>
      <c r="Z6812" s="11"/>
      <c r="AA6812" s="11"/>
      <c r="AB6812" s="11"/>
    </row>
    <row r="6813" spans="6:28">
      <c r="F6813" s="11"/>
      <c r="M6813" s="11"/>
      <c r="S6813" s="11"/>
      <c r="Z6813" s="11"/>
      <c r="AA6813" s="11"/>
      <c r="AB6813" s="11"/>
    </row>
    <row r="6814" spans="6:28">
      <c r="F6814" s="11"/>
      <c r="M6814" s="11"/>
      <c r="S6814" s="11"/>
      <c r="Z6814" s="11"/>
      <c r="AA6814" s="11"/>
      <c r="AB6814" s="11"/>
    </row>
    <row r="6815" spans="6:28">
      <c r="F6815" s="11"/>
      <c r="M6815" s="11"/>
      <c r="S6815" s="11"/>
      <c r="Z6815" s="11"/>
      <c r="AA6815" s="11"/>
      <c r="AB6815" s="11"/>
    </row>
    <row r="6816" spans="6:28">
      <c r="F6816" s="11"/>
      <c r="M6816" s="11"/>
      <c r="S6816" s="11"/>
      <c r="Z6816" s="11"/>
      <c r="AA6816" s="11"/>
      <c r="AB6816" s="11"/>
    </row>
    <row r="6817" spans="6:28">
      <c r="F6817" s="11"/>
      <c r="M6817" s="11"/>
      <c r="S6817" s="11"/>
      <c r="Z6817" s="11"/>
      <c r="AA6817" s="11"/>
      <c r="AB6817" s="11"/>
    </row>
    <row r="6818" spans="6:28">
      <c r="F6818" s="11"/>
      <c r="M6818" s="11"/>
      <c r="S6818" s="11"/>
      <c r="Z6818" s="11"/>
      <c r="AA6818" s="11"/>
      <c r="AB6818" s="11"/>
    </row>
    <row r="6819" spans="6:28">
      <c r="F6819" s="11"/>
      <c r="M6819" s="11"/>
      <c r="S6819" s="11"/>
      <c r="Z6819" s="11"/>
      <c r="AA6819" s="11"/>
      <c r="AB6819" s="11"/>
    </row>
    <row r="6820" spans="6:28">
      <c r="F6820" s="11"/>
      <c r="M6820" s="11"/>
      <c r="S6820" s="11"/>
      <c r="Z6820" s="11"/>
      <c r="AA6820" s="11"/>
      <c r="AB6820" s="11"/>
    </row>
    <row r="6821" spans="6:28">
      <c r="F6821" s="11"/>
      <c r="M6821" s="11"/>
      <c r="S6821" s="11"/>
      <c r="Z6821" s="11"/>
      <c r="AA6821" s="11"/>
      <c r="AB6821" s="11"/>
    </row>
    <row r="6822" spans="6:28">
      <c r="F6822" s="11"/>
      <c r="M6822" s="11"/>
      <c r="S6822" s="11"/>
      <c r="Z6822" s="11"/>
      <c r="AA6822" s="11"/>
      <c r="AB6822" s="11"/>
    </row>
    <row r="6823" spans="6:28">
      <c r="F6823" s="11"/>
      <c r="M6823" s="11"/>
      <c r="S6823" s="11"/>
      <c r="Z6823" s="11"/>
      <c r="AA6823" s="11"/>
      <c r="AB6823" s="11"/>
    </row>
    <row r="6824" spans="6:28">
      <c r="F6824" s="11"/>
      <c r="M6824" s="11"/>
      <c r="S6824" s="11"/>
      <c r="Z6824" s="11"/>
      <c r="AA6824" s="11"/>
      <c r="AB6824" s="11"/>
    </row>
    <row r="6825" spans="6:28">
      <c r="F6825" s="11"/>
      <c r="M6825" s="11"/>
      <c r="S6825" s="11"/>
      <c r="Z6825" s="11"/>
      <c r="AA6825" s="11"/>
      <c r="AB6825" s="11"/>
    </row>
    <row r="6826" spans="6:28">
      <c r="F6826" s="11"/>
      <c r="M6826" s="11"/>
      <c r="S6826" s="11"/>
      <c r="Z6826" s="11"/>
      <c r="AA6826" s="11"/>
      <c r="AB6826" s="11"/>
    </row>
    <row r="6827" spans="6:28">
      <c r="F6827" s="11"/>
      <c r="M6827" s="11"/>
      <c r="S6827" s="11"/>
      <c r="Z6827" s="11"/>
      <c r="AA6827" s="11"/>
      <c r="AB6827" s="11"/>
    </row>
    <row r="6828" spans="6:28">
      <c r="F6828" s="11"/>
      <c r="M6828" s="11"/>
      <c r="S6828" s="11"/>
      <c r="Z6828" s="11"/>
      <c r="AA6828" s="11"/>
      <c r="AB6828" s="11"/>
    </row>
    <row r="6829" spans="6:28">
      <c r="F6829" s="11"/>
      <c r="M6829" s="11"/>
      <c r="S6829" s="11"/>
      <c r="Z6829" s="11"/>
      <c r="AA6829" s="11"/>
      <c r="AB6829" s="11"/>
    </row>
    <row r="6830" spans="6:28">
      <c r="F6830" s="11"/>
      <c r="M6830" s="11"/>
      <c r="S6830" s="11"/>
      <c r="Z6830" s="11"/>
      <c r="AA6830" s="11"/>
      <c r="AB6830" s="11"/>
    </row>
    <row r="6831" spans="6:28">
      <c r="F6831" s="11"/>
      <c r="M6831" s="11"/>
      <c r="S6831" s="11"/>
      <c r="Z6831" s="11"/>
      <c r="AA6831" s="11"/>
      <c r="AB6831" s="11"/>
    </row>
    <row r="6832" spans="6:28">
      <c r="F6832" s="11"/>
      <c r="M6832" s="11"/>
      <c r="S6832" s="11"/>
      <c r="Z6832" s="11"/>
      <c r="AA6832" s="11"/>
      <c r="AB6832" s="11"/>
    </row>
    <row r="6833" spans="6:28">
      <c r="F6833" s="11"/>
      <c r="M6833" s="11"/>
      <c r="S6833" s="11"/>
      <c r="Z6833" s="11"/>
      <c r="AA6833" s="11"/>
      <c r="AB6833" s="11"/>
    </row>
    <row r="6834" spans="6:28">
      <c r="F6834" s="11"/>
      <c r="M6834" s="11"/>
      <c r="S6834" s="11"/>
      <c r="Z6834" s="11"/>
      <c r="AA6834" s="11"/>
      <c r="AB6834" s="11"/>
    </row>
    <row r="6835" spans="6:28">
      <c r="F6835" s="11"/>
      <c r="M6835" s="11"/>
      <c r="S6835" s="11"/>
      <c r="Z6835" s="11"/>
      <c r="AA6835" s="11"/>
      <c r="AB6835" s="11"/>
    </row>
    <row r="6836" spans="6:28">
      <c r="F6836" s="11"/>
      <c r="M6836" s="11"/>
      <c r="S6836" s="11"/>
      <c r="Z6836" s="11"/>
      <c r="AA6836" s="11"/>
      <c r="AB6836" s="11"/>
    </row>
    <row r="6837" spans="6:28">
      <c r="F6837" s="11"/>
      <c r="M6837" s="11"/>
      <c r="S6837" s="11"/>
      <c r="Z6837" s="11"/>
      <c r="AA6837" s="11"/>
      <c r="AB6837" s="11"/>
    </row>
    <row r="6838" spans="6:28">
      <c r="F6838" s="11"/>
      <c r="M6838" s="11"/>
      <c r="S6838" s="11"/>
      <c r="Z6838" s="11"/>
      <c r="AA6838" s="11"/>
      <c r="AB6838" s="11"/>
    </row>
    <row r="6839" spans="6:28">
      <c r="F6839" s="11"/>
      <c r="M6839" s="11"/>
      <c r="S6839" s="11"/>
      <c r="Z6839" s="11"/>
      <c r="AA6839" s="11"/>
      <c r="AB6839" s="11"/>
    </row>
    <row r="6840" spans="6:28">
      <c r="F6840" s="11"/>
      <c r="M6840" s="11"/>
      <c r="S6840" s="11"/>
      <c r="Z6840" s="11"/>
      <c r="AA6840" s="11"/>
      <c r="AB6840" s="11"/>
    </row>
    <row r="6841" spans="6:28">
      <c r="F6841" s="11"/>
      <c r="M6841" s="11"/>
      <c r="S6841" s="11"/>
      <c r="Z6841" s="11"/>
      <c r="AA6841" s="11"/>
      <c r="AB6841" s="11"/>
    </row>
    <row r="6842" spans="6:28">
      <c r="F6842" s="11"/>
      <c r="M6842" s="11"/>
      <c r="S6842" s="11"/>
      <c r="Z6842" s="11"/>
      <c r="AA6842" s="11"/>
      <c r="AB6842" s="11"/>
    </row>
    <row r="6843" spans="6:28">
      <c r="F6843" s="11"/>
      <c r="M6843" s="11"/>
      <c r="S6843" s="11"/>
      <c r="Z6843" s="11"/>
      <c r="AA6843" s="11"/>
      <c r="AB6843" s="11"/>
    </row>
    <row r="6844" spans="6:28">
      <c r="F6844" s="11"/>
      <c r="M6844" s="11"/>
      <c r="S6844" s="11"/>
      <c r="Z6844" s="11"/>
      <c r="AA6844" s="11"/>
      <c r="AB6844" s="11"/>
    </row>
    <row r="6845" spans="6:28">
      <c r="F6845" s="11"/>
      <c r="M6845" s="11"/>
      <c r="S6845" s="11"/>
      <c r="Z6845" s="11"/>
      <c r="AA6845" s="11"/>
      <c r="AB6845" s="11"/>
    </row>
    <row r="6846" spans="6:28">
      <c r="F6846" s="11"/>
      <c r="M6846" s="11"/>
      <c r="S6846" s="11"/>
      <c r="Z6846" s="11"/>
      <c r="AA6846" s="11"/>
      <c r="AB6846" s="11"/>
    </row>
    <row r="6847" spans="6:28">
      <c r="F6847" s="11"/>
      <c r="M6847" s="11"/>
      <c r="S6847" s="11"/>
      <c r="Z6847" s="11"/>
      <c r="AA6847" s="11"/>
      <c r="AB6847" s="11"/>
    </row>
    <row r="6848" spans="6:28">
      <c r="F6848" s="11"/>
      <c r="M6848" s="11"/>
      <c r="S6848" s="11"/>
      <c r="Z6848" s="11"/>
      <c r="AA6848" s="11"/>
      <c r="AB6848" s="11"/>
    </row>
    <row r="6849" spans="6:28">
      <c r="F6849" s="11"/>
      <c r="M6849" s="11"/>
      <c r="S6849" s="11"/>
      <c r="Z6849" s="11"/>
      <c r="AA6849" s="11"/>
      <c r="AB6849" s="11"/>
    </row>
    <row r="6850" spans="6:28">
      <c r="F6850" s="11"/>
      <c r="M6850" s="11"/>
      <c r="S6850" s="11"/>
      <c r="Z6850" s="11"/>
      <c r="AA6850" s="11"/>
      <c r="AB6850" s="11"/>
    </row>
    <row r="6851" spans="6:28">
      <c r="F6851" s="11"/>
      <c r="M6851" s="11"/>
      <c r="S6851" s="11"/>
      <c r="Z6851" s="11"/>
      <c r="AA6851" s="11"/>
      <c r="AB6851" s="11"/>
    </row>
    <row r="6852" spans="6:28">
      <c r="F6852" s="11"/>
      <c r="M6852" s="11"/>
      <c r="S6852" s="11"/>
      <c r="Z6852" s="11"/>
      <c r="AA6852" s="11"/>
      <c r="AB6852" s="11"/>
    </row>
    <row r="6853" spans="6:28">
      <c r="F6853" s="11"/>
      <c r="M6853" s="11"/>
      <c r="S6853" s="11"/>
      <c r="Z6853" s="11"/>
      <c r="AA6853" s="11"/>
      <c r="AB6853" s="11"/>
    </row>
    <row r="6854" spans="6:28">
      <c r="F6854" s="11"/>
      <c r="M6854" s="11"/>
      <c r="S6854" s="11"/>
      <c r="Z6854" s="11"/>
      <c r="AA6854" s="11"/>
      <c r="AB6854" s="11"/>
    </row>
    <row r="6855" spans="6:28">
      <c r="F6855" s="11"/>
      <c r="M6855" s="11"/>
      <c r="S6855" s="11"/>
      <c r="Z6855" s="11"/>
      <c r="AA6855" s="11"/>
      <c r="AB6855" s="11"/>
    </row>
    <row r="6856" spans="6:28">
      <c r="F6856" s="11"/>
      <c r="M6856" s="11"/>
      <c r="S6856" s="11"/>
      <c r="Z6856" s="11"/>
      <c r="AA6856" s="11"/>
      <c r="AB6856" s="11"/>
    </row>
    <row r="6857" spans="6:28">
      <c r="F6857" s="11"/>
      <c r="M6857" s="11"/>
      <c r="S6857" s="11"/>
      <c r="Z6857" s="11"/>
      <c r="AA6857" s="11"/>
      <c r="AB6857" s="11"/>
    </row>
    <row r="6858" spans="6:28">
      <c r="F6858" s="11"/>
      <c r="M6858" s="11"/>
      <c r="S6858" s="11"/>
      <c r="Z6858" s="11"/>
      <c r="AA6858" s="11"/>
      <c r="AB6858" s="11"/>
    </row>
    <row r="6859" spans="6:28">
      <c r="F6859" s="11"/>
      <c r="M6859" s="11"/>
      <c r="S6859" s="11"/>
      <c r="Z6859" s="11"/>
      <c r="AA6859" s="11"/>
      <c r="AB6859" s="11"/>
    </row>
    <row r="6860" spans="6:28">
      <c r="F6860" s="11"/>
      <c r="M6860" s="11"/>
      <c r="S6860" s="11"/>
      <c r="Z6860" s="11"/>
      <c r="AA6860" s="11"/>
      <c r="AB6860" s="11"/>
    </row>
    <row r="6861" spans="6:28">
      <c r="F6861" s="11"/>
      <c r="M6861" s="11"/>
      <c r="S6861" s="11"/>
      <c r="Z6861" s="11"/>
      <c r="AA6861" s="11"/>
      <c r="AB6861" s="11"/>
    </row>
    <row r="6862" spans="6:28">
      <c r="F6862" s="11"/>
      <c r="M6862" s="11"/>
      <c r="S6862" s="11"/>
      <c r="Z6862" s="11"/>
      <c r="AA6862" s="11"/>
      <c r="AB6862" s="11"/>
    </row>
    <row r="6863" spans="6:28">
      <c r="F6863" s="11"/>
      <c r="M6863" s="11"/>
      <c r="S6863" s="11"/>
      <c r="Z6863" s="11"/>
      <c r="AA6863" s="11"/>
      <c r="AB6863" s="11"/>
    </row>
    <row r="6864" spans="6:28">
      <c r="F6864" s="11"/>
      <c r="M6864" s="11"/>
      <c r="S6864" s="11"/>
      <c r="Z6864" s="11"/>
      <c r="AA6864" s="11"/>
      <c r="AB6864" s="11"/>
    </row>
    <row r="6865" spans="6:28">
      <c r="F6865" s="11"/>
      <c r="M6865" s="11"/>
      <c r="S6865" s="11"/>
      <c r="Z6865" s="11"/>
      <c r="AA6865" s="11"/>
      <c r="AB6865" s="11"/>
    </row>
    <row r="6866" spans="6:28">
      <c r="F6866" s="11"/>
      <c r="M6866" s="11"/>
      <c r="S6866" s="11"/>
      <c r="Z6866" s="11"/>
      <c r="AA6866" s="11"/>
      <c r="AB6866" s="11"/>
    </row>
    <row r="6867" spans="6:28">
      <c r="F6867" s="11"/>
      <c r="M6867" s="11"/>
      <c r="S6867" s="11"/>
      <c r="Z6867" s="11"/>
      <c r="AA6867" s="11"/>
      <c r="AB6867" s="11"/>
    </row>
    <row r="6868" spans="6:28">
      <c r="F6868" s="11"/>
      <c r="M6868" s="11"/>
      <c r="S6868" s="11"/>
      <c r="Z6868" s="11"/>
      <c r="AA6868" s="11"/>
      <c r="AB6868" s="11"/>
    </row>
    <row r="6869" spans="6:28">
      <c r="F6869" s="11"/>
      <c r="M6869" s="11"/>
      <c r="S6869" s="11"/>
      <c r="Z6869" s="11"/>
      <c r="AA6869" s="11"/>
      <c r="AB6869" s="11"/>
    </row>
    <row r="6870" spans="6:28">
      <c r="F6870" s="11"/>
      <c r="M6870" s="11"/>
      <c r="S6870" s="11"/>
      <c r="Z6870" s="11"/>
      <c r="AA6870" s="11"/>
      <c r="AB6870" s="11"/>
    </row>
    <row r="6871" spans="6:28">
      <c r="F6871" s="11"/>
      <c r="M6871" s="11"/>
      <c r="S6871" s="11"/>
      <c r="Z6871" s="11"/>
      <c r="AA6871" s="11"/>
      <c r="AB6871" s="11"/>
    </row>
    <row r="6872" spans="6:28">
      <c r="F6872" s="11"/>
      <c r="M6872" s="11"/>
      <c r="S6872" s="11"/>
      <c r="Z6872" s="11"/>
      <c r="AA6872" s="11"/>
      <c r="AB6872" s="11"/>
    </row>
    <row r="6873" spans="6:28">
      <c r="F6873" s="11"/>
      <c r="M6873" s="11"/>
      <c r="S6873" s="11"/>
      <c r="Z6873" s="11"/>
      <c r="AA6873" s="11"/>
      <c r="AB6873" s="11"/>
    </row>
    <row r="6874" spans="6:28">
      <c r="F6874" s="11"/>
      <c r="M6874" s="11"/>
      <c r="S6874" s="11"/>
      <c r="Z6874" s="11"/>
      <c r="AA6874" s="11"/>
      <c r="AB6874" s="11"/>
    </row>
    <row r="6875" spans="6:28">
      <c r="F6875" s="11"/>
      <c r="M6875" s="11"/>
      <c r="S6875" s="11"/>
      <c r="Z6875" s="11"/>
      <c r="AA6875" s="11"/>
      <c r="AB6875" s="11"/>
    </row>
    <row r="6876" spans="6:28">
      <c r="F6876" s="11"/>
      <c r="M6876" s="11"/>
      <c r="S6876" s="11"/>
      <c r="Z6876" s="11"/>
      <c r="AA6876" s="11"/>
      <c r="AB6876" s="11"/>
    </row>
    <row r="6877" spans="6:28">
      <c r="F6877" s="11"/>
      <c r="M6877" s="11"/>
      <c r="S6877" s="11"/>
      <c r="Z6877" s="11"/>
      <c r="AA6877" s="11"/>
      <c r="AB6877" s="11"/>
    </row>
    <row r="6878" spans="6:28">
      <c r="F6878" s="11"/>
      <c r="M6878" s="11"/>
      <c r="S6878" s="11"/>
      <c r="Z6878" s="11"/>
      <c r="AA6878" s="11"/>
      <c r="AB6878" s="11"/>
    </row>
    <row r="6879" spans="6:28">
      <c r="F6879" s="11"/>
      <c r="M6879" s="11"/>
      <c r="S6879" s="11"/>
      <c r="Z6879" s="11"/>
      <c r="AA6879" s="11"/>
      <c r="AB6879" s="11"/>
    </row>
    <row r="6880" spans="6:28">
      <c r="F6880" s="11"/>
      <c r="M6880" s="11"/>
      <c r="S6880" s="11"/>
      <c r="Z6880" s="11"/>
      <c r="AA6880" s="11"/>
      <c r="AB6880" s="11"/>
    </row>
    <row r="6881" spans="6:28">
      <c r="F6881" s="11"/>
      <c r="M6881" s="11"/>
      <c r="S6881" s="11"/>
      <c r="Z6881" s="11"/>
      <c r="AA6881" s="11"/>
      <c r="AB6881" s="11"/>
    </row>
    <row r="6882" spans="6:28">
      <c r="F6882" s="11"/>
      <c r="M6882" s="11"/>
      <c r="S6882" s="11"/>
      <c r="Z6882" s="11"/>
      <c r="AA6882" s="11"/>
      <c r="AB6882" s="11"/>
    </row>
    <row r="6883" spans="6:28">
      <c r="F6883" s="11"/>
      <c r="M6883" s="11"/>
      <c r="S6883" s="11"/>
      <c r="Z6883" s="11"/>
      <c r="AA6883" s="11"/>
      <c r="AB6883" s="11"/>
    </row>
    <row r="6884" spans="6:28">
      <c r="F6884" s="11"/>
      <c r="M6884" s="11"/>
      <c r="S6884" s="11"/>
      <c r="Z6884" s="11"/>
      <c r="AA6884" s="11"/>
      <c r="AB6884" s="11"/>
    </row>
    <row r="6885" spans="6:28">
      <c r="F6885" s="11"/>
      <c r="M6885" s="11"/>
      <c r="S6885" s="11"/>
      <c r="Z6885" s="11"/>
      <c r="AA6885" s="11"/>
      <c r="AB6885" s="11"/>
    </row>
    <row r="6886" spans="6:28">
      <c r="F6886" s="11"/>
      <c r="M6886" s="11"/>
      <c r="S6886" s="11"/>
      <c r="Z6886" s="11"/>
      <c r="AA6886" s="11"/>
      <c r="AB6886" s="11"/>
    </row>
    <row r="6887" spans="6:28">
      <c r="F6887" s="11"/>
      <c r="M6887" s="11"/>
      <c r="S6887" s="11"/>
      <c r="Z6887" s="11"/>
      <c r="AA6887" s="11"/>
      <c r="AB6887" s="11"/>
    </row>
    <row r="6888" spans="6:28">
      <c r="F6888" s="11"/>
      <c r="M6888" s="11"/>
      <c r="S6888" s="11"/>
      <c r="Z6888" s="11"/>
      <c r="AA6888" s="11"/>
      <c r="AB6888" s="11"/>
    </row>
    <row r="6889" spans="6:28">
      <c r="F6889" s="11"/>
      <c r="M6889" s="11"/>
      <c r="S6889" s="11"/>
      <c r="Z6889" s="11"/>
      <c r="AA6889" s="11"/>
      <c r="AB6889" s="11"/>
    </row>
    <row r="6890" spans="6:28">
      <c r="F6890" s="11"/>
      <c r="M6890" s="11"/>
      <c r="S6890" s="11"/>
      <c r="Z6890" s="11"/>
      <c r="AA6890" s="11"/>
      <c r="AB6890" s="11"/>
    </row>
    <row r="6891" spans="6:28">
      <c r="F6891" s="11"/>
      <c r="M6891" s="11"/>
      <c r="S6891" s="11"/>
      <c r="Z6891" s="11"/>
      <c r="AA6891" s="11"/>
      <c r="AB6891" s="11"/>
    </row>
    <row r="6892" spans="6:28">
      <c r="F6892" s="11"/>
      <c r="M6892" s="11"/>
      <c r="S6892" s="11"/>
      <c r="Z6892" s="11"/>
      <c r="AA6892" s="11"/>
      <c r="AB6892" s="11"/>
    </row>
    <row r="6893" spans="6:28">
      <c r="F6893" s="11"/>
      <c r="M6893" s="11"/>
      <c r="S6893" s="11"/>
      <c r="Z6893" s="11"/>
      <c r="AA6893" s="11"/>
      <c r="AB6893" s="11"/>
    </row>
    <row r="6894" spans="6:28">
      <c r="F6894" s="11"/>
      <c r="M6894" s="11"/>
      <c r="S6894" s="11"/>
      <c r="Z6894" s="11"/>
      <c r="AA6894" s="11"/>
      <c r="AB6894" s="11"/>
    </row>
    <row r="6895" spans="6:28">
      <c r="F6895" s="11"/>
      <c r="M6895" s="11"/>
      <c r="S6895" s="11"/>
      <c r="Z6895" s="11"/>
      <c r="AA6895" s="11"/>
      <c r="AB6895" s="11"/>
    </row>
    <row r="6896" spans="6:28">
      <c r="F6896" s="11"/>
      <c r="M6896" s="11"/>
      <c r="S6896" s="11"/>
      <c r="Z6896" s="11"/>
      <c r="AA6896" s="11"/>
      <c r="AB6896" s="11"/>
    </row>
    <row r="6897" spans="6:28">
      <c r="F6897" s="11"/>
      <c r="M6897" s="11"/>
      <c r="S6897" s="11"/>
      <c r="Z6897" s="11"/>
      <c r="AA6897" s="11"/>
      <c r="AB6897" s="11"/>
    </row>
    <row r="6898" spans="6:28">
      <c r="F6898" s="11"/>
      <c r="M6898" s="11"/>
      <c r="S6898" s="11"/>
      <c r="Z6898" s="11"/>
      <c r="AA6898" s="11"/>
      <c r="AB6898" s="11"/>
    </row>
    <row r="6899" spans="6:28">
      <c r="F6899" s="11"/>
      <c r="M6899" s="11"/>
      <c r="S6899" s="11"/>
      <c r="Z6899" s="11"/>
      <c r="AA6899" s="11"/>
      <c r="AB6899" s="11"/>
    </row>
    <row r="6900" spans="6:28">
      <c r="F6900" s="11"/>
      <c r="M6900" s="11"/>
      <c r="S6900" s="11"/>
      <c r="Z6900" s="11"/>
      <c r="AA6900" s="11"/>
      <c r="AB6900" s="11"/>
    </row>
    <row r="6901" spans="6:28">
      <c r="F6901" s="11"/>
      <c r="M6901" s="11"/>
      <c r="S6901" s="11"/>
      <c r="Z6901" s="11"/>
      <c r="AA6901" s="11"/>
      <c r="AB6901" s="11"/>
    </row>
    <row r="6902" spans="6:28">
      <c r="F6902" s="11"/>
      <c r="M6902" s="11"/>
      <c r="S6902" s="11"/>
      <c r="Z6902" s="11"/>
      <c r="AA6902" s="11"/>
      <c r="AB6902" s="11"/>
    </row>
    <row r="6903" spans="6:28">
      <c r="F6903" s="11"/>
      <c r="M6903" s="11"/>
      <c r="S6903" s="11"/>
      <c r="Z6903" s="11"/>
      <c r="AA6903" s="11"/>
      <c r="AB6903" s="11"/>
    </row>
    <row r="6904" spans="6:28">
      <c r="F6904" s="11"/>
      <c r="M6904" s="11"/>
      <c r="S6904" s="11"/>
      <c r="Z6904" s="11"/>
      <c r="AA6904" s="11"/>
      <c r="AB6904" s="11"/>
    </row>
    <row r="6905" spans="6:28">
      <c r="F6905" s="11"/>
      <c r="M6905" s="11"/>
      <c r="S6905" s="11"/>
      <c r="Z6905" s="11"/>
      <c r="AA6905" s="11"/>
      <c r="AB6905" s="11"/>
    </row>
    <row r="6906" spans="6:28">
      <c r="F6906" s="11"/>
      <c r="M6906" s="11"/>
      <c r="S6906" s="11"/>
      <c r="Z6906" s="11"/>
      <c r="AA6906" s="11"/>
      <c r="AB6906" s="11"/>
    </row>
    <row r="6907" spans="6:28">
      <c r="F6907" s="11"/>
      <c r="M6907" s="11"/>
      <c r="S6907" s="11"/>
      <c r="Z6907" s="11"/>
      <c r="AA6907" s="11"/>
      <c r="AB6907" s="11"/>
    </row>
    <row r="6908" spans="6:28">
      <c r="F6908" s="11"/>
      <c r="M6908" s="11"/>
      <c r="S6908" s="11"/>
      <c r="Z6908" s="11"/>
      <c r="AA6908" s="11"/>
      <c r="AB6908" s="11"/>
    </row>
    <row r="6909" spans="6:28">
      <c r="F6909" s="11"/>
      <c r="M6909" s="11"/>
      <c r="S6909" s="11"/>
      <c r="Z6909" s="11"/>
      <c r="AA6909" s="11"/>
      <c r="AB6909" s="11"/>
    </row>
    <row r="6910" spans="6:28">
      <c r="F6910" s="11"/>
      <c r="M6910" s="11"/>
      <c r="S6910" s="11"/>
      <c r="Z6910" s="11"/>
      <c r="AA6910" s="11"/>
      <c r="AB6910" s="11"/>
    </row>
    <row r="6911" spans="6:28">
      <c r="F6911" s="11"/>
      <c r="M6911" s="11"/>
      <c r="S6911" s="11"/>
      <c r="Z6911" s="11"/>
      <c r="AA6911" s="11"/>
      <c r="AB6911" s="11"/>
    </row>
    <row r="6912" spans="6:28">
      <c r="F6912" s="11"/>
      <c r="M6912" s="11"/>
      <c r="S6912" s="11"/>
      <c r="Z6912" s="11"/>
      <c r="AA6912" s="11"/>
      <c r="AB6912" s="11"/>
    </row>
    <row r="6913" spans="6:28">
      <c r="F6913" s="11"/>
      <c r="M6913" s="11"/>
      <c r="S6913" s="11"/>
      <c r="Z6913" s="11"/>
      <c r="AA6913" s="11"/>
      <c r="AB6913" s="11"/>
    </row>
    <row r="6914" spans="6:28">
      <c r="F6914" s="11"/>
      <c r="M6914" s="11"/>
      <c r="S6914" s="11"/>
      <c r="Z6914" s="11"/>
      <c r="AA6914" s="11"/>
      <c r="AB6914" s="11"/>
    </row>
    <row r="6915" spans="6:28">
      <c r="F6915" s="11"/>
      <c r="M6915" s="11"/>
      <c r="S6915" s="11"/>
      <c r="Z6915" s="11"/>
      <c r="AA6915" s="11"/>
      <c r="AB6915" s="11"/>
    </row>
    <row r="6916" spans="6:28">
      <c r="F6916" s="11"/>
      <c r="M6916" s="11"/>
      <c r="S6916" s="11"/>
      <c r="Z6916" s="11"/>
      <c r="AA6916" s="11"/>
      <c r="AB6916" s="11"/>
    </row>
    <row r="6917" spans="6:28">
      <c r="F6917" s="11"/>
      <c r="M6917" s="11"/>
      <c r="S6917" s="11"/>
      <c r="Z6917" s="11"/>
      <c r="AA6917" s="11"/>
      <c r="AB6917" s="11"/>
    </row>
    <row r="6918" spans="6:28">
      <c r="F6918" s="11"/>
      <c r="M6918" s="11"/>
      <c r="S6918" s="11"/>
      <c r="Z6918" s="11"/>
      <c r="AA6918" s="11"/>
      <c r="AB6918" s="11"/>
    </row>
    <row r="6919" spans="6:28">
      <c r="F6919" s="11"/>
      <c r="M6919" s="11"/>
      <c r="S6919" s="11"/>
      <c r="Z6919" s="11"/>
      <c r="AA6919" s="11"/>
      <c r="AB6919" s="11"/>
    </row>
    <row r="6920" spans="6:28">
      <c r="F6920" s="11"/>
      <c r="M6920" s="11"/>
      <c r="S6920" s="11"/>
      <c r="Z6920" s="11"/>
      <c r="AA6920" s="11"/>
      <c r="AB6920" s="11"/>
    </row>
    <row r="6921" spans="6:28">
      <c r="F6921" s="11"/>
      <c r="M6921" s="11"/>
      <c r="S6921" s="11"/>
      <c r="Z6921" s="11"/>
      <c r="AA6921" s="11"/>
      <c r="AB6921" s="11"/>
    </row>
    <row r="6922" spans="6:28">
      <c r="F6922" s="11"/>
      <c r="M6922" s="11"/>
      <c r="S6922" s="11"/>
      <c r="Z6922" s="11"/>
      <c r="AA6922" s="11"/>
      <c r="AB6922" s="11"/>
    </row>
    <row r="6923" spans="6:28">
      <c r="F6923" s="11"/>
      <c r="M6923" s="11"/>
      <c r="S6923" s="11"/>
      <c r="Z6923" s="11"/>
      <c r="AA6923" s="11"/>
      <c r="AB6923" s="11"/>
    </row>
    <row r="6924" spans="6:28">
      <c r="F6924" s="11"/>
      <c r="M6924" s="11"/>
      <c r="S6924" s="11"/>
      <c r="Z6924" s="11"/>
      <c r="AA6924" s="11"/>
      <c r="AB6924" s="11"/>
    </row>
    <row r="6925" spans="6:28">
      <c r="F6925" s="11"/>
      <c r="M6925" s="11"/>
      <c r="S6925" s="11"/>
      <c r="Z6925" s="11"/>
      <c r="AA6925" s="11"/>
      <c r="AB6925" s="11"/>
    </row>
    <row r="6926" spans="6:28">
      <c r="F6926" s="11"/>
      <c r="M6926" s="11"/>
      <c r="S6926" s="11"/>
      <c r="Z6926" s="11"/>
      <c r="AA6926" s="11"/>
      <c r="AB6926" s="11"/>
    </row>
    <row r="6927" spans="6:28">
      <c r="F6927" s="11"/>
      <c r="M6927" s="11"/>
      <c r="S6927" s="11"/>
      <c r="Z6927" s="11"/>
      <c r="AA6927" s="11"/>
      <c r="AB6927" s="11"/>
    </row>
    <row r="6928" spans="6:28">
      <c r="F6928" s="11"/>
      <c r="M6928" s="11"/>
      <c r="S6928" s="11"/>
      <c r="Z6928" s="11"/>
      <c r="AA6928" s="11"/>
      <c r="AB6928" s="11"/>
    </row>
    <row r="6929" spans="6:28">
      <c r="F6929" s="11"/>
      <c r="M6929" s="11"/>
      <c r="S6929" s="11"/>
      <c r="Z6929" s="11"/>
      <c r="AA6929" s="11"/>
      <c r="AB6929" s="11"/>
    </row>
    <row r="6930" spans="6:28">
      <c r="F6930" s="11"/>
      <c r="M6930" s="11"/>
      <c r="S6930" s="11"/>
      <c r="Z6930" s="11"/>
      <c r="AA6930" s="11"/>
      <c r="AB6930" s="11"/>
    </row>
    <row r="6931" spans="6:28">
      <c r="F6931" s="11"/>
      <c r="M6931" s="11"/>
      <c r="S6931" s="11"/>
      <c r="Z6931" s="11"/>
      <c r="AA6931" s="11"/>
      <c r="AB6931" s="11"/>
    </row>
    <row r="6932" spans="6:28">
      <c r="F6932" s="11"/>
      <c r="M6932" s="11"/>
      <c r="S6932" s="11"/>
      <c r="Z6932" s="11"/>
      <c r="AA6932" s="11"/>
      <c r="AB6932" s="11"/>
    </row>
    <row r="6933" spans="6:28">
      <c r="F6933" s="11"/>
      <c r="M6933" s="11"/>
      <c r="S6933" s="11"/>
      <c r="Z6933" s="11"/>
      <c r="AA6933" s="11"/>
      <c r="AB6933" s="11"/>
    </row>
    <row r="6934" spans="6:28">
      <c r="F6934" s="11"/>
      <c r="M6934" s="11"/>
      <c r="S6934" s="11"/>
      <c r="Z6934" s="11"/>
      <c r="AA6934" s="11"/>
      <c r="AB6934" s="11"/>
    </row>
    <row r="6935" spans="6:28">
      <c r="F6935" s="11"/>
      <c r="M6935" s="11"/>
      <c r="S6935" s="11"/>
      <c r="Z6935" s="11"/>
      <c r="AA6935" s="11"/>
      <c r="AB6935" s="11"/>
    </row>
    <row r="6936" spans="6:28">
      <c r="F6936" s="11"/>
      <c r="M6936" s="11"/>
      <c r="S6936" s="11"/>
      <c r="Z6936" s="11"/>
      <c r="AA6936" s="11"/>
      <c r="AB6936" s="11"/>
    </row>
    <row r="6937" spans="6:28">
      <c r="F6937" s="11"/>
      <c r="M6937" s="11"/>
      <c r="S6937" s="11"/>
      <c r="Z6937" s="11"/>
      <c r="AA6937" s="11"/>
      <c r="AB6937" s="11"/>
    </row>
    <row r="6938" spans="6:28">
      <c r="F6938" s="11"/>
      <c r="M6938" s="11"/>
      <c r="S6938" s="11"/>
      <c r="Z6938" s="11"/>
      <c r="AA6938" s="11"/>
      <c r="AB6938" s="11"/>
    </row>
    <row r="6939" spans="6:28">
      <c r="F6939" s="11"/>
      <c r="M6939" s="11"/>
      <c r="S6939" s="11"/>
      <c r="Z6939" s="11"/>
      <c r="AA6939" s="11"/>
      <c r="AB6939" s="11"/>
    </row>
    <row r="6940" spans="6:28">
      <c r="F6940" s="11"/>
      <c r="M6940" s="11"/>
      <c r="S6940" s="11"/>
      <c r="Z6940" s="11"/>
      <c r="AA6940" s="11"/>
      <c r="AB6940" s="11"/>
    </row>
    <row r="6941" spans="6:28">
      <c r="F6941" s="11"/>
      <c r="M6941" s="11"/>
      <c r="S6941" s="11"/>
      <c r="Z6941" s="11"/>
      <c r="AA6941" s="11"/>
      <c r="AB6941" s="11"/>
    </row>
    <row r="6942" spans="6:28">
      <c r="F6942" s="11"/>
      <c r="M6942" s="11"/>
      <c r="S6942" s="11"/>
      <c r="Z6942" s="11"/>
      <c r="AA6942" s="11"/>
      <c r="AB6942" s="11"/>
    </row>
    <row r="6943" spans="6:28">
      <c r="F6943" s="11"/>
      <c r="M6943" s="11"/>
      <c r="S6943" s="11"/>
      <c r="Z6943" s="11"/>
      <c r="AA6943" s="11"/>
      <c r="AB6943" s="11"/>
    </row>
    <row r="6944" spans="6:28">
      <c r="F6944" s="11"/>
      <c r="M6944" s="11"/>
      <c r="S6944" s="11"/>
      <c r="Z6944" s="11"/>
      <c r="AA6944" s="11"/>
      <c r="AB6944" s="11"/>
    </row>
    <row r="6945" spans="6:28">
      <c r="F6945" s="11"/>
      <c r="M6945" s="11"/>
      <c r="S6945" s="11"/>
      <c r="Z6945" s="11"/>
      <c r="AA6945" s="11"/>
      <c r="AB6945" s="11"/>
    </row>
    <row r="6946" spans="6:28">
      <c r="F6946" s="11"/>
      <c r="M6946" s="11"/>
      <c r="S6946" s="11"/>
      <c r="Z6946" s="11"/>
      <c r="AA6946" s="11"/>
      <c r="AB6946" s="11"/>
    </row>
    <row r="6947" spans="6:28">
      <c r="F6947" s="11"/>
      <c r="M6947" s="11"/>
      <c r="S6947" s="11"/>
      <c r="Z6947" s="11"/>
      <c r="AA6947" s="11"/>
      <c r="AB6947" s="11"/>
    </row>
    <row r="6948" spans="6:28">
      <c r="F6948" s="11"/>
      <c r="M6948" s="11"/>
      <c r="S6948" s="11"/>
      <c r="Z6948" s="11"/>
      <c r="AA6948" s="11"/>
      <c r="AB6948" s="11"/>
    </row>
    <row r="6949" spans="6:28">
      <c r="F6949" s="11"/>
      <c r="M6949" s="11"/>
      <c r="S6949" s="11"/>
      <c r="Z6949" s="11"/>
      <c r="AA6949" s="11"/>
      <c r="AB6949" s="11"/>
    </row>
    <row r="6950" spans="6:28">
      <c r="F6950" s="11"/>
      <c r="M6950" s="11"/>
      <c r="S6950" s="11"/>
      <c r="Z6950" s="11"/>
      <c r="AA6950" s="11"/>
      <c r="AB6950" s="11"/>
    </row>
    <row r="6951" spans="6:28">
      <c r="F6951" s="11"/>
      <c r="M6951" s="11"/>
      <c r="S6951" s="11"/>
      <c r="Z6951" s="11"/>
      <c r="AA6951" s="11"/>
      <c r="AB6951" s="11"/>
    </row>
    <row r="6952" spans="6:28">
      <c r="F6952" s="11"/>
      <c r="M6952" s="11"/>
      <c r="S6952" s="11"/>
      <c r="Z6952" s="11"/>
      <c r="AA6952" s="11"/>
      <c r="AB6952" s="11"/>
    </row>
    <row r="6953" spans="6:28">
      <c r="F6953" s="11"/>
      <c r="M6953" s="11"/>
      <c r="S6953" s="11"/>
      <c r="Z6953" s="11"/>
      <c r="AA6953" s="11"/>
      <c r="AB6953" s="11"/>
    </row>
    <row r="6954" spans="6:28">
      <c r="F6954" s="11"/>
      <c r="M6954" s="11"/>
      <c r="S6954" s="11"/>
      <c r="Z6954" s="11"/>
      <c r="AA6954" s="11"/>
      <c r="AB6954" s="11"/>
    </row>
    <row r="6955" spans="6:28">
      <c r="F6955" s="11"/>
      <c r="M6955" s="11"/>
      <c r="S6955" s="11"/>
      <c r="Z6955" s="11"/>
      <c r="AA6955" s="11"/>
      <c r="AB6955" s="11"/>
    </row>
    <row r="6956" spans="6:28">
      <c r="F6956" s="11"/>
      <c r="M6956" s="11"/>
      <c r="S6956" s="11"/>
      <c r="Z6956" s="11"/>
      <c r="AA6956" s="11"/>
      <c r="AB6956" s="11"/>
    </row>
    <row r="6957" spans="6:28">
      <c r="F6957" s="11"/>
      <c r="M6957" s="11"/>
      <c r="S6957" s="11"/>
      <c r="Z6957" s="11"/>
      <c r="AA6957" s="11"/>
      <c r="AB6957" s="11"/>
    </row>
    <row r="6958" spans="6:28">
      <c r="F6958" s="11"/>
      <c r="M6958" s="11"/>
      <c r="S6958" s="11"/>
      <c r="Z6958" s="11"/>
      <c r="AA6958" s="11"/>
      <c r="AB6958" s="11"/>
    </row>
    <row r="6959" spans="6:28">
      <c r="F6959" s="11"/>
      <c r="M6959" s="11"/>
      <c r="S6959" s="11"/>
      <c r="Z6959" s="11"/>
      <c r="AA6959" s="11"/>
      <c r="AB6959" s="11"/>
    </row>
    <row r="6960" spans="6:28">
      <c r="F6960" s="11"/>
      <c r="M6960" s="11"/>
      <c r="S6960" s="11"/>
      <c r="Z6960" s="11"/>
      <c r="AA6960" s="11"/>
      <c r="AB6960" s="11"/>
    </row>
    <row r="6961" spans="6:28">
      <c r="F6961" s="11"/>
      <c r="M6961" s="11"/>
      <c r="S6961" s="11"/>
      <c r="Z6961" s="11"/>
      <c r="AA6961" s="11"/>
      <c r="AB6961" s="11"/>
    </row>
    <row r="6962" spans="6:28">
      <c r="F6962" s="11"/>
      <c r="M6962" s="11"/>
      <c r="S6962" s="11"/>
      <c r="Z6962" s="11"/>
      <c r="AA6962" s="11"/>
      <c r="AB6962" s="11"/>
    </row>
    <row r="6963" spans="6:28">
      <c r="F6963" s="11"/>
      <c r="M6963" s="11"/>
      <c r="S6963" s="11"/>
      <c r="Z6963" s="11"/>
      <c r="AA6963" s="11"/>
      <c r="AB6963" s="11"/>
    </row>
    <row r="6964" spans="6:28">
      <c r="F6964" s="11"/>
      <c r="M6964" s="11"/>
      <c r="S6964" s="11"/>
      <c r="Z6964" s="11"/>
      <c r="AA6964" s="11"/>
      <c r="AB6964" s="11"/>
    </row>
    <row r="6965" spans="6:28">
      <c r="F6965" s="11"/>
      <c r="M6965" s="11"/>
      <c r="S6965" s="11"/>
      <c r="Z6965" s="11"/>
      <c r="AA6965" s="11"/>
      <c r="AB6965" s="11"/>
    </row>
    <row r="6966" spans="6:28">
      <c r="F6966" s="11"/>
      <c r="M6966" s="11"/>
      <c r="S6966" s="11"/>
      <c r="Z6966" s="11"/>
      <c r="AA6966" s="11"/>
      <c r="AB6966" s="11"/>
    </row>
    <row r="6967" spans="6:28">
      <c r="F6967" s="11"/>
      <c r="M6967" s="11"/>
      <c r="S6967" s="11"/>
      <c r="Z6967" s="11"/>
      <c r="AA6967" s="11"/>
      <c r="AB6967" s="11"/>
    </row>
    <row r="6968" spans="6:28">
      <c r="F6968" s="11"/>
      <c r="M6968" s="11"/>
      <c r="S6968" s="11"/>
      <c r="Z6968" s="11"/>
      <c r="AA6968" s="11"/>
      <c r="AB6968" s="11"/>
    </row>
    <row r="6969" spans="6:28">
      <c r="F6969" s="11"/>
      <c r="M6969" s="11"/>
      <c r="S6969" s="11"/>
      <c r="Z6969" s="11"/>
      <c r="AA6969" s="11"/>
      <c r="AB6969" s="11"/>
    </row>
    <row r="6970" spans="6:28">
      <c r="F6970" s="11"/>
      <c r="M6970" s="11"/>
      <c r="S6970" s="11"/>
      <c r="Z6970" s="11"/>
      <c r="AA6970" s="11"/>
      <c r="AB6970" s="11"/>
    </row>
    <row r="6971" spans="6:28">
      <c r="F6971" s="11"/>
      <c r="M6971" s="11"/>
      <c r="S6971" s="11"/>
      <c r="Z6971" s="11"/>
      <c r="AA6971" s="11"/>
      <c r="AB6971" s="11"/>
    </row>
    <row r="6972" spans="6:28">
      <c r="F6972" s="11"/>
      <c r="M6972" s="11"/>
      <c r="S6972" s="11"/>
      <c r="Z6972" s="11"/>
      <c r="AA6972" s="11"/>
      <c r="AB6972" s="11"/>
    </row>
    <row r="6973" spans="6:28">
      <c r="F6973" s="11"/>
      <c r="M6973" s="11"/>
      <c r="S6973" s="11"/>
      <c r="Z6973" s="11"/>
      <c r="AA6973" s="11"/>
      <c r="AB6973" s="11"/>
    </row>
    <row r="6974" spans="6:28">
      <c r="F6974" s="11"/>
      <c r="M6974" s="11"/>
      <c r="S6974" s="11"/>
      <c r="Z6974" s="11"/>
      <c r="AA6974" s="11"/>
      <c r="AB6974" s="11"/>
    </row>
    <row r="6975" spans="6:28">
      <c r="F6975" s="11"/>
      <c r="M6975" s="11"/>
      <c r="S6975" s="11"/>
      <c r="Z6975" s="11"/>
      <c r="AA6975" s="11"/>
      <c r="AB6975" s="11"/>
    </row>
    <row r="6976" spans="6:28">
      <c r="F6976" s="11"/>
      <c r="M6976" s="11"/>
      <c r="S6976" s="11"/>
      <c r="Z6976" s="11"/>
      <c r="AA6976" s="11"/>
      <c r="AB6976" s="11"/>
    </row>
    <row r="6977" spans="6:28">
      <c r="F6977" s="11"/>
      <c r="M6977" s="11"/>
      <c r="S6977" s="11"/>
      <c r="Z6977" s="11"/>
      <c r="AA6977" s="11"/>
      <c r="AB6977" s="11"/>
    </row>
    <row r="6978" spans="6:28">
      <c r="F6978" s="11"/>
      <c r="M6978" s="11"/>
      <c r="S6978" s="11"/>
      <c r="Z6978" s="11"/>
      <c r="AA6978" s="11"/>
      <c r="AB6978" s="11"/>
    </row>
    <row r="6979" spans="6:28">
      <c r="F6979" s="11"/>
      <c r="M6979" s="11"/>
      <c r="S6979" s="11"/>
      <c r="Z6979" s="11"/>
      <c r="AA6979" s="11"/>
      <c r="AB6979" s="11"/>
    </row>
    <row r="6980" spans="6:28">
      <c r="F6980" s="11"/>
      <c r="M6980" s="11"/>
      <c r="S6980" s="11"/>
      <c r="Z6980" s="11"/>
      <c r="AA6980" s="11"/>
      <c r="AB6980" s="11"/>
    </row>
    <row r="6981" spans="6:28">
      <c r="F6981" s="11"/>
      <c r="M6981" s="11"/>
      <c r="S6981" s="11"/>
      <c r="Z6981" s="11"/>
      <c r="AA6981" s="11"/>
      <c r="AB6981" s="11"/>
    </row>
    <row r="6982" spans="6:28">
      <c r="F6982" s="11"/>
      <c r="M6982" s="11"/>
      <c r="S6982" s="11"/>
      <c r="Z6982" s="11"/>
      <c r="AA6982" s="11"/>
      <c r="AB6982" s="11"/>
    </row>
    <row r="6983" spans="6:28">
      <c r="F6983" s="11"/>
      <c r="M6983" s="11"/>
      <c r="S6983" s="11"/>
      <c r="Z6983" s="11"/>
      <c r="AA6983" s="11"/>
      <c r="AB6983" s="11"/>
    </row>
    <row r="6984" spans="6:28">
      <c r="F6984" s="11"/>
      <c r="M6984" s="11"/>
      <c r="S6984" s="11"/>
      <c r="Z6984" s="11"/>
      <c r="AA6984" s="11"/>
      <c r="AB6984" s="11"/>
    </row>
    <row r="6985" spans="6:28">
      <c r="F6985" s="11"/>
      <c r="M6985" s="11"/>
      <c r="S6985" s="11"/>
      <c r="Z6985" s="11"/>
      <c r="AA6985" s="11"/>
      <c r="AB6985" s="11"/>
    </row>
    <row r="6986" spans="6:28">
      <c r="F6986" s="11"/>
      <c r="M6986" s="11"/>
      <c r="S6986" s="11"/>
      <c r="Z6986" s="11"/>
      <c r="AA6986" s="11"/>
      <c r="AB6986" s="11"/>
    </row>
    <row r="6987" spans="6:28">
      <c r="F6987" s="11"/>
      <c r="M6987" s="11"/>
      <c r="S6987" s="11"/>
      <c r="Z6987" s="11"/>
      <c r="AA6987" s="11"/>
      <c r="AB6987" s="11"/>
    </row>
    <row r="6988" spans="6:28">
      <c r="F6988" s="11"/>
      <c r="M6988" s="11"/>
      <c r="S6988" s="11"/>
      <c r="Z6988" s="11"/>
      <c r="AA6988" s="11"/>
      <c r="AB6988" s="11"/>
    </row>
    <row r="6989" spans="6:28">
      <c r="F6989" s="11"/>
      <c r="M6989" s="11"/>
      <c r="S6989" s="11"/>
      <c r="Z6989" s="11"/>
      <c r="AA6989" s="11"/>
      <c r="AB6989" s="11"/>
    </row>
    <row r="6990" spans="6:28">
      <c r="F6990" s="11"/>
      <c r="M6990" s="11"/>
      <c r="S6990" s="11"/>
      <c r="Z6990" s="11"/>
      <c r="AA6990" s="11"/>
      <c r="AB6990" s="11"/>
    </row>
    <row r="6991" spans="6:28">
      <c r="F6991" s="11"/>
      <c r="M6991" s="11"/>
      <c r="S6991" s="11"/>
      <c r="Z6991" s="11"/>
      <c r="AA6991" s="11"/>
      <c r="AB6991" s="11"/>
    </row>
    <row r="6992" spans="6:28">
      <c r="F6992" s="11"/>
      <c r="M6992" s="11"/>
      <c r="S6992" s="11"/>
      <c r="Z6992" s="11"/>
      <c r="AA6992" s="11"/>
      <c r="AB6992" s="11"/>
    </row>
    <row r="6993" spans="6:28">
      <c r="F6993" s="11"/>
      <c r="M6993" s="11"/>
      <c r="S6993" s="11"/>
      <c r="Z6993" s="11"/>
      <c r="AA6993" s="11"/>
      <c r="AB6993" s="11"/>
    </row>
    <row r="6994" spans="6:28">
      <c r="F6994" s="11"/>
      <c r="M6994" s="11"/>
      <c r="S6994" s="11"/>
      <c r="Z6994" s="11"/>
      <c r="AA6994" s="11"/>
      <c r="AB6994" s="11"/>
    </row>
    <row r="6995" spans="6:28">
      <c r="F6995" s="11"/>
      <c r="M6995" s="11"/>
      <c r="S6995" s="11"/>
      <c r="Z6995" s="11"/>
      <c r="AA6995" s="11"/>
      <c r="AB6995" s="11"/>
    </row>
    <row r="6996" spans="6:28">
      <c r="F6996" s="11"/>
      <c r="M6996" s="11"/>
      <c r="S6996" s="11"/>
      <c r="Z6996" s="11"/>
      <c r="AA6996" s="11"/>
      <c r="AB6996" s="11"/>
    </row>
    <row r="6997" spans="6:28">
      <c r="F6997" s="11"/>
      <c r="M6997" s="11"/>
      <c r="S6997" s="11"/>
      <c r="Z6997" s="11"/>
      <c r="AA6997" s="11"/>
      <c r="AB6997" s="11"/>
    </row>
    <row r="6998" spans="6:28">
      <c r="F6998" s="11"/>
      <c r="M6998" s="11"/>
      <c r="S6998" s="11"/>
      <c r="Z6998" s="11"/>
      <c r="AA6998" s="11"/>
      <c r="AB6998" s="11"/>
    </row>
    <row r="6999" spans="6:28">
      <c r="F6999" s="11"/>
      <c r="M6999" s="11"/>
      <c r="S6999" s="11"/>
      <c r="Z6999" s="11"/>
      <c r="AA6999" s="11"/>
      <c r="AB6999" s="11"/>
    </row>
    <row r="7000" spans="6:28">
      <c r="F7000" s="11"/>
      <c r="M7000" s="11"/>
      <c r="S7000" s="11"/>
      <c r="Z7000" s="11"/>
      <c r="AA7000" s="11"/>
      <c r="AB7000" s="11"/>
    </row>
    <row r="7001" spans="6:28">
      <c r="F7001" s="11"/>
      <c r="M7001" s="11"/>
      <c r="S7001" s="11"/>
      <c r="Z7001" s="11"/>
      <c r="AA7001" s="11"/>
      <c r="AB7001" s="11"/>
    </row>
    <row r="7002" spans="6:28">
      <c r="F7002" s="11"/>
      <c r="M7002" s="11"/>
      <c r="S7002" s="11"/>
      <c r="Z7002" s="11"/>
      <c r="AA7002" s="11"/>
      <c r="AB7002" s="11"/>
    </row>
    <row r="7003" spans="6:28">
      <c r="F7003" s="11"/>
      <c r="M7003" s="11"/>
      <c r="S7003" s="11"/>
      <c r="Z7003" s="11"/>
      <c r="AA7003" s="11"/>
      <c r="AB7003" s="11"/>
    </row>
    <row r="7004" spans="6:28">
      <c r="F7004" s="11"/>
      <c r="M7004" s="11"/>
      <c r="S7004" s="11"/>
      <c r="Z7004" s="11"/>
      <c r="AA7004" s="11"/>
      <c r="AB7004" s="11"/>
    </row>
    <row r="7005" spans="6:28">
      <c r="F7005" s="11"/>
      <c r="M7005" s="11"/>
      <c r="S7005" s="11"/>
      <c r="Z7005" s="11"/>
      <c r="AA7005" s="11"/>
      <c r="AB7005" s="11"/>
    </row>
    <row r="7006" spans="6:28">
      <c r="F7006" s="11"/>
      <c r="M7006" s="11"/>
      <c r="S7006" s="11"/>
      <c r="Z7006" s="11"/>
      <c r="AA7006" s="11"/>
      <c r="AB7006" s="11"/>
    </row>
    <row r="7007" spans="6:28">
      <c r="F7007" s="11"/>
      <c r="M7007" s="11"/>
      <c r="S7007" s="11"/>
      <c r="Z7007" s="11"/>
      <c r="AA7007" s="11"/>
      <c r="AB7007" s="11"/>
    </row>
    <row r="7008" spans="6:28">
      <c r="F7008" s="11"/>
      <c r="M7008" s="11"/>
      <c r="S7008" s="11"/>
      <c r="Z7008" s="11"/>
      <c r="AA7008" s="11"/>
      <c r="AB7008" s="11"/>
    </row>
    <row r="7009" spans="6:28">
      <c r="F7009" s="11"/>
      <c r="M7009" s="11"/>
      <c r="S7009" s="11"/>
      <c r="Z7009" s="11"/>
      <c r="AA7009" s="11"/>
      <c r="AB7009" s="11"/>
    </row>
    <row r="7010" spans="6:28">
      <c r="F7010" s="11"/>
      <c r="M7010" s="11"/>
      <c r="S7010" s="11"/>
      <c r="Z7010" s="11"/>
      <c r="AA7010" s="11"/>
      <c r="AB7010" s="11"/>
    </row>
    <row r="7011" spans="6:28">
      <c r="F7011" s="11"/>
      <c r="M7011" s="11"/>
      <c r="S7011" s="11"/>
      <c r="Z7011" s="11"/>
      <c r="AA7011" s="11"/>
      <c r="AB7011" s="11"/>
    </row>
    <row r="7012" spans="6:28">
      <c r="F7012" s="11"/>
      <c r="M7012" s="11"/>
      <c r="S7012" s="11"/>
      <c r="Z7012" s="11"/>
      <c r="AA7012" s="11"/>
      <c r="AB7012" s="11"/>
    </row>
    <row r="7013" spans="6:28">
      <c r="F7013" s="11"/>
      <c r="M7013" s="11"/>
      <c r="S7013" s="11"/>
      <c r="Z7013" s="11"/>
      <c r="AA7013" s="11"/>
      <c r="AB7013" s="11"/>
    </row>
    <row r="7014" spans="6:28">
      <c r="F7014" s="11"/>
      <c r="M7014" s="11"/>
      <c r="S7014" s="11"/>
      <c r="Z7014" s="11"/>
      <c r="AA7014" s="11"/>
      <c r="AB7014" s="11"/>
    </row>
    <row r="7015" spans="6:28">
      <c r="F7015" s="11"/>
      <c r="M7015" s="11"/>
      <c r="S7015" s="11"/>
      <c r="Z7015" s="11"/>
      <c r="AA7015" s="11"/>
      <c r="AB7015" s="11"/>
    </row>
    <row r="7016" spans="6:28">
      <c r="F7016" s="11"/>
      <c r="M7016" s="11"/>
      <c r="S7016" s="11"/>
      <c r="Z7016" s="11"/>
      <c r="AA7016" s="11"/>
      <c r="AB7016" s="11"/>
    </row>
    <row r="7017" spans="6:28">
      <c r="F7017" s="11"/>
      <c r="M7017" s="11"/>
      <c r="S7017" s="11"/>
      <c r="Z7017" s="11"/>
      <c r="AA7017" s="11"/>
      <c r="AB7017" s="11"/>
    </row>
    <row r="7018" spans="6:28">
      <c r="F7018" s="11"/>
      <c r="M7018" s="11"/>
      <c r="S7018" s="11"/>
      <c r="Z7018" s="11"/>
      <c r="AA7018" s="11"/>
      <c r="AB7018" s="11"/>
    </row>
    <row r="7019" spans="6:28">
      <c r="F7019" s="11"/>
      <c r="M7019" s="11"/>
      <c r="S7019" s="11"/>
      <c r="Z7019" s="11"/>
      <c r="AA7019" s="11"/>
      <c r="AB7019" s="11"/>
    </row>
    <row r="7020" spans="6:28">
      <c r="F7020" s="11"/>
      <c r="M7020" s="11"/>
      <c r="S7020" s="11"/>
      <c r="Z7020" s="11"/>
      <c r="AA7020" s="11"/>
      <c r="AB7020" s="11"/>
    </row>
    <row r="7021" spans="6:28">
      <c r="F7021" s="11"/>
      <c r="M7021" s="11"/>
      <c r="S7021" s="11"/>
      <c r="Z7021" s="11"/>
      <c r="AA7021" s="11"/>
      <c r="AB7021" s="11"/>
    </row>
    <row r="7022" spans="6:28">
      <c r="F7022" s="11"/>
      <c r="M7022" s="11"/>
      <c r="S7022" s="11"/>
      <c r="Z7022" s="11"/>
      <c r="AA7022" s="11"/>
      <c r="AB7022" s="11"/>
    </row>
    <row r="7023" spans="6:28">
      <c r="F7023" s="11"/>
      <c r="M7023" s="11"/>
      <c r="S7023" s="11"/>
      <c r="Z7023" s="11"/>
      <c r="AA7023" s="11"/>
      <c r="AB7023" s="11"/>
    </row>
    <row r="7024" spans="6:28">
      <c r="F7024" s="11"/>
      <c r="M7024" s="11"/>
      <c r="S7024" s="11"/>
      <c r="Z7024" s="11"/>
      <c r="AA7024" s="11"/>
      <c r="AB7024" s="11"/>
    </row>
    <row r="7025" spans="6:28">
      <c r="F7025" s="11"/>
      <c r="M7025" s="11"/>
      <c r="S7025" s="11"/>
      <c r="Z7025" s="11"/>
      <c r="AA7025" s="11"/>
      <c r="AB7025" s="11"/>
    </row>
    <row r="7026" spans="6:28">
      <c r="F7026" s="11"/>
      <c r="M7026" s="11"/>
      <c r="S7026" s="11"/>
      <c r="Z7026" s="11"/>
      <c r="AA7026" s="11"/>
      <c r="AB7026" s="11"/>
    </row>
    <row r="7027" spans="6:28">
      <c r="F7027" s="11"/>
      <c r="M7027" s="11"/>
      <c r="S7027" s="11"/>
      <c r="Z7027" s="11"/>
      <c r="AA7027" s="11"/>
      <c r="AB7027" s="11"/>
    </row>
    <row r="7028" spans="6:28">
      <c r="F7028" s="11"/>
      <c r="M7028" s="11"/>
      <c r="S7028" s="11"/>
      <c r="Z7028" s="11"/>
      <c r="AA7028" s="11"/>
      <c r="AB7028" s="11"/>
    </row>
    <row r="7029" spans="6:28">
      <c r="F7029" s="11"/>
      <c r="M7029" s="11"/>
      <c r="S7029" s="11"/>
      <c r="Z7029" s="11"/>
      <c r="AA7029" s="11"/>
      <c r="AB7029" s="11"/>
    </row>
    <row r="7030" spans="6:28">
      <c r="F7030" s="11"/>
      <c r="M7030" s="11"/>
      <c r="S7030" s="11"/>
      <c r="Z7030" s="11"/>
      <c r="AA7030" s="11"/>
      <c r="AB7030" s="11"/>
    </row>
    <row r="7031" spans="6:28">
      <c r="F7031" s="11"/>
      <c r="M7031" s="11"/>
      <c r="S7031" s="11"/>
      <c r="Z7031" s="11"/>
      <c r="AA7031" s="11"/>
      <c r="AB7031" s="11"/>
    </row>
    <row r="7032" spans="6:28">
      <c r="F7032" s="11"/>
      <c r="M7032" s="11"/>
      <c r="S7032" s="11"/>
      <c r="Z7032" s="11"/>
      <c r="AA7032" s="11"/>
      <c r="AB7032" s="11"/>
    </row>
    <row r="7033" spans="6:28">
      <c r="F7033" s="11"/>
      <c r="M7033" s="11"/>
      <c r="S7033" s="11"/>
      <c r="Z7033" s="11"/>
      <c r="AA7033" s="11"/>
      <c r="AB7033" s="11"/>
    </row>
    <row r="7034" spans="6:28">
      <c r="F7034" s="11"/>
      <c r="M7034" s="11"/>
      <c r="S7034" s="11"/>
      <c r="Z7034" s="11"/>
      <c r="AA7034" s="11"/>
      <c r="AB7034" s="11"/>
    </row>
    <row r="7035" spans="6:28">
      <c r="F7035" s="11"/>
      <c r="M7035" s="11"/>
      <c r="S7035" s="11"/>
      <c r="Z7035" s="11"/>
      <c r="AA7035" s="11"/>
      <c r="AB7035" s="11"/>
    </row>
    <row r="7036" spans="6:28">
      <c r="F7036" s="11"/>
      <c r="M7036" s="11"/>
      <c r="S7036" s="11"/>
      <c r="Z7036" s="11"/>
      <c r="AA7036" s="11"/>
      <c r="AB7036" s="11"/>
    </row>
    <row r="7037" spans="6:28">
      <c r="F7037" s="11"/>
      <c r="M7037" s="11"/>
      <c r="S7037" s="11"/>
      <c r="Z7037" s="11"/>
      <c r="AA7037" s="11"/>
      <c r="AB7037" s="11"/>
    </row>
    <row r="7038" spans="6:28">
      <c r="F7038" s="11"/>
      <c r="M7038" s="11"/>
      <c r="S7038" s="11"/>
      <c r="Z7038" s="11"/>
      <c r="AA7038" s="11"/>
      <c r="AB7038" s="11"/>
    </row>
    <row r="7039" spans="6:28">
      <c r="F7039" s="11"/>
      <c r="M7039" s="11"/>
      <c r="S7039" s="11"/>
      <c r="Z7039" s="11"/>
      <c r="AA7039" s="11"/>
      <c r="AB7039" s="11"/>
    </row>
    <row r="7040" spans="6:28">
      <c r="F7040" s="11"/>
      <c r="M7040" s="11"/>
      <c r="S7040" s="11"/>
      <c r="Z7040" s="11"/>
      <c r="AA7040" s="11"/>
      <c r="AB7040" s="11"/>
    </row>
    <row r="7041" spans="6:28">
      <c r="F7041" s="11"/>
      <c r="M7041" s="11"/>
      <c r="S7041" s="11"/>
      <c r="Z7041" s="11"/>
      <c r="AA7041" s="11"/>
      <c r="AB7041" s="11"/>
    </row>
    <row r="7042" spans="6:28">
      <c r="F7042" s="11"/>
      <c r="M7042" s="11"/>
      <c r="S7042" s="11"/>
      <c r="Z7042" s="11"/>
      <c r="AA7042" s="11"/>
      <c r="AB7042" s="11"/>
    </row>
    <row r="7043" spans="6:28">
      <c r="F7043" s="11"/>
      <c r="M7043" s="11"/>
      <c r="S7043" s="11"/>
      <c r="Z7043" s="11"/>
      <c r="AA7043" s="11"/>
      <c r="AB7043" s="11"/>
    </row>
    <row r="7044" spans="6:28">
      <c r="F7044" s="11"/>
      <c r="M7044" s="11"/>
      <c r="S7044" s="11"/>
      <c r="Z7044" s="11"/>
      <c r="AA7044" s="11"/>
      <c r="AB7044" s="11"/>
    </row>
    <row r="7045" spans="6:28">
      <c r="F7045" s="11"/>
      <c r="M7045" s="11"/>
      <c r="S7045" s="11"/>
      <c r="Z7045" s="11"/>
      <c r="AA7045" s="11"/>
      <c r="AB7045" s="11"/>
    </row>
    <row r="7046" spans="6:28">
      <c r="F7046" s="11"/>
      <c r="M7046" s="11"/>
      <c r="S7046" s="11"/>
      <c r="Z7046" s="11"/>
      <c r="AA7046" s="11"/>
      <c r="AB7046" s="11"/>
    </row>
    <row r="7047" spans="6:28">
      <c r="F7047" s="11"/>
      <c r="M7047" s="11"/>
      <c r="S7047" s="11"/>
      <c r="Z7047" s="11"/>
      <c r="AA7047" s="11"/>
      <c r="AB7047" s="11"/>
    </row>
    <row r="7048" spans="6:28">
      <c r="F7048" s="11"/>
      <c r="M7048" s="11"/>
      <c r="S7048" s="11"/>
      <c r="Z7048" s="11"/>
      <c r="AA7048" s="11"/>
      <c r="AB7048" s="11"/>
    </row>
    <row r="7049" spans="6:28">
      <c r="F7049" s="11"/>
      <c r="M7049" s="11"/>
      <c r="S7049" s="11"/>
      <c r="Z7049" s="11"/>
      <c r="AA7049" s="11"/>
      <c r="AB7049" s="11"/>
    </row>
    <row r="7050" spans="6:28">
      <c r="F7050" s="11"/>
      <c r="M7050" s="11"/>
      <c r="S7050" s="11"/>
      <c r="Z7050" s="11"/>
      <c r="AA7050" s="11"/>
      <c r="AB7050" s="11"/>
    </row>
    <row r="7051" spans="6:28">
      <c r="F7051" s="11"/>
      <c r="M7051" s="11"/>
      <c r="S7051" s="11"/>
      <c r="Z7051" s="11"/>
      <c r="AA7051" s="11"/>
      <c r="AB7051" s="11"/>
    </row>
    <row r="7052" spans="6:28">
      <c r="F7052" s="11"/>
      <c r="M7052" s="11"/>
      <c r="S7052" s="11"/>
      <c r="Z7052" s="11"/>
      <c r="AA7052" s="11"/>
      <c r="AB7052" s="11"/>
    </row>
    <row r="7053" spans="6:28">
      <c r="F7053" s="11"/>
      <c r="M7053" s="11"/>
      <c r="S7053" s="11"/>
      <c r="Z7053" s="11"/>
      <c r="AA7053" s="11"/>
      <c r="AB7053" s="11"/>
    </row>
    <row r="7054" spans="6:28">
      <c r="F7054" s="11"/>
      <c r="M7054" s="11"/>
      <c r="S7054" s="11"/>
      <c r="Z7054" s="11"/>
      <c r="AA7054" s="11"/>
      <c r="AB7054" s="11"/>
    </row>
    <row r="7055" spans="6:28">
      <c r="F7055" s="11"/>
      <c r="M7055" s="11"/>
      <c r="S7055" s="11"/>
      <c r="Z7055" s="11"/>
      <c r="AA7055" s="11"/>
      <c r="AB7055" s="11"/>
    </row>
    <row r="7056" spans="6:28">
      <c r="F7056" s="11"/>
      <c r="M7056" s="11"/>
      <c r="S7056" s="11"/>
      <c r="Z7056" s="11"/>
      <c r="AA7056" s="11"/>
      <c r="AB7056" s="11"/>
    </row>
    <row r="7057" spans="6:28">
      <c r="F7057" s="11"/>
      <c r="M7057" s="11"/>
      <c r="S7057" s="11"/>
      <c r="Z7057" s="11"/>
      <c r="AA7057" s="11"/>
      <c r="AB7057" s="11"/>
    </row>
    <row r="7058" spans="6:28">
      <c r="F7058" s="11"/>
      <c r="M7058" s="11"/>
      <c r="S7058" s="11"/>
      <c r="Z7058" s="11"/>
      <c r="AA7058" s="11"/>
      <c r="AB7058" s="11"/>
    </row>
    <row r="7059" spans="6:28">
      <c r="F7059" s="11"/>
      <c r="M7059" s="11"/>
      <c r="S7059" s="11"/>
      <c r="Z7059" s="11"/>
      <c r="AA7059" s="11"/>
      <c r="AB7059" s="11"/>
    </row>
    <row r="7060" spans="6:28">
      <c r="F7060" s="11"/>
      <c r="M7060" s="11"/>
      <c r="S7060" s="11"/>
      <c r="Z7060" s="11"/>
      <c r="AA7060" s="11"/>
      <c r="AB7060" s="11"/>
    </row>
    <row r="7061" spans="6:28">
      <c r="F7061" s="11"/>
      <c r="M7061" s="11"/>
      <c r="S7061" s="11"/>
      <c r="Z7061" s="11"/>
      <c r="AA7061" s="11"/>
      <c r="AB7061" s="11"/>
    </row>
    <row r="7062" spans="6:28">
      <c r="F7062" s="11"/>
      <c r="M7062" s="11"/>
      <c r="S7062" s="11"/>
      <c r="Z7062" s="11"/>
      <c r="AA7062" s="11"/>
      <c r="AB7062" s="11"/>
    </row>
    <row r="7063" spans="6:28">
      <c r="F7063" s="11"/>
      <c r="M7063" s="11"/>
      <c r="S7063" s="11"/>
      <c r="Z7063" s="11"/>
      <c r="AA7063" s="11"/>
      <c r="AB7063" s="11"/>
    </row>
    <row r="7064" spans="6:28">
      <c r="F7064" s="11"/>
      <c r="M7064" s="11"/>
      <c r="S7064" s="11"/>
      <c r="Z7064" s="11"/>
      <c r="AA7064" s="11"/>
      <c r="AB7064" s="11"/>
    </row>
    <row r="7065" spans="6:28">
      <c r="F7065" s="11"/>
      <c r="M7065" s="11"/>
      <c r="S7065" s="11"/>
      <c r="Z7065" s="11"/>
      <c r="AA7065" s="11"/>
      <c r="AB7065" s="11"/>
    </row>
    <row r="7066" spans="6:28">
      <c r="F7066" s="11"/>
      <c r="M7066" s="11"/>
      <c r="S7066" s="11"/>
      <c r="Z7066" s="11"/>
      <c r="AA7066" s="11"/>
      <c r="AB7066" s="11"/>
    </row>
    <row r="7067" spans="6:28">
      <c r="F7067" s="11"/>
      <c r="M7067" s="11"/>
      <c r="S7067" s="11"/>
      <c r="Z7067" s="11"/>
      <c r="AA7067" s="11"/>
      <c r="AB7067" s="11"/>
    </row>
    <row r="7068" spans="6:28">
      <c r="F7068" s="11"/>
      <c r="M7068" s="11"/>
      <c r="S7068" s="11"/>
      <c r="Z7068" s="11"/>
      <c r="AA7068" s="11"/>
      <c r="AB7068" s="11"/>
    </row>
    <row r="7069" spans="6:28">
      <c r="F7069" s="11"/>
      <c r="M7069" s="11"/>
      <c r="S7069" s="11"/>
      <c r="Z7069" s="11"/>
      <c r="AA7069" s="11"/>
      <c r="AB7069" s="11"/>
    </row>
    <row r="7070" spans="6:28">
      <c r="F7070" s="11"/>
      <c r="M7070" s="11"/>
      <c r="S7070" s="11"/>
      <c r="Z7070" s="11"/>
      <c r="AA7070" s="11"/>
      <c r="AB7070" s="11"/>
    </row>
    <row r="7071" spans="6:28">
      <c r="F7071" s="11"/>
      <c r="M7071" s="11"/>
      <c r="S7071" s="11"/>
      <c r="Z7071" s="11"/>
      <c r="AA7071" s="11"/>
      <c r="AB7071" s="11"/>
    </row>
    <row r="7072" spans="6:28">
      <c r="F7072" s="11"/>
      <c r="M7072" s="11"/>
      <c r="S7072" s="11"/>
      <c r="Z7072" s="11"/>
      <c r="AA7072" s="11"/>
      <c r="AB7072" s="11"/>
    </row>
    <row r="7073" spans="6:28">
      <c r="F7073" s="11"/>
      <c r="M7073" s="11"/>
      <c r="S7073" s="11"/>
      <c r="Z7073" s="11"/>
      <c r="AA7073" s="11"/>
      <c r="AB7073" s="11"/>
    </row>
    <row r="7074" spans="6:28">
      <c r="F7074" s="11"/>
      <c r="M7074" s="11"/>
      <c r="S7074" s="11"/>
      <c r="Z7074" s="11"/>
      <c r="AA7074" s="11"/>
      <c r="AB7074" s="11"/>
    </row>
    <row r="7075" spans="6:28">
      <c r="F7075" s="11"/>
      <c r="M7075" s="11"/>
      <c r="S7075" s="11"/>
      <c r="Z7075" s="11"/>
      <c r="AA7075" s="11"/>
      <c r="AB7075" s="11"/>
    </row>
    <row r="7076" spans="6:28">
      <c r="F7076" s="11"/>
      <c r="M7076" s="11"/>
      <c r="S7076" s="11"/>
      <c r="Z7076" s="11"/>
      <c r="AA7076" s="11"/>
      <c r="AB7076" s="11"/>
    </row>
    <row r="7077" spans="6:28">
      <c r="F7077" s="11"/>
      <c r="M7077" s="11"/>
      <c r="S7077" s="11"/>
      <c r="Z7077" s="11"/>
      <c r="AA7077" s="11"/>
      <c r="AB7077" s="11"/>
    </row>
    <row r="7078" spans="6:28">
      <c r="F7078" s="11"/>
      <c r="M7078" s="11"/>
      <c r="S7078" s="11"/>
      <c r="Z7078" s="11"/>
      <c r="AA7078" s="11"/>
      <c r="AB7078" s="11"/>
    </row>
    <row r="7079" spans="6:28">
      <c r="F7079" s="11"/>
      <c r="M7079" s="11"/>
      <c r="S7079" s="11"/>
      <c r="Z7079" s="11"/>
      <c r="AA7079" s="11"/>
      <c r="AB7079" s="11"/>
    </row>
    <row r="7080" spans="6:28">
      <c r="F7080" s="11"/>
      <c r="M7080" s="11"/>
      <c r="S7080" s="11"/>
      <c r="Z7080" s="11"/>
      <c r="AA7080" s="11"/>
      <c r="AB7080" s="11"/>
    </row>
    <row r="7081" spans="6:28">
      <c r="F7081" s="11"/>
      <c r="M7081" s="11"/>
      <c r="S7081" s="11"/>
      <c r="Z7081" s="11"/>
      <c r="AA7081" s="11"/>
      <c r="AB7081" s="11"/>
    </row>
    <row r="7082" spans="6:28">
      <c r="F7082" s="11"/>
      <c r="M7082" s="11"/>
      <c r="S7082" s="11"/>
      <c r="Z7082" s="11"/>
      <c r="AA7082" s="11"/>
      <c r="AB7082" s="11"/>
    </row>
    <row r="7083" spans="6:28">
      <c r="F7083" s="11"/>
      <c r="M7083" s="11"/>
      <c r="S7083" s="11"/>
      <c r="Z7083" s="11"/>
      <c r="AA7083" s="11"/>
      <c r="AB7083" s="11"/>
    </row>
    <row r="7084" spans="6:28">
      <c r="F7084" s="11"/>
      <c r="M7084" s="11"/>
      <c r="S7084" s="11"/>
      <c r="Z7084" s="11"/>
      <c r="AA7084" s="11"/>
      <c r="AB7084" s="11"/>
    </row>
    <row r="7085" spans="6:28">
      <c r="F7085" s="11"/>
      <c r="M7085" s="11"/>
      <c r="S7085" s="11"/>
      <c r="Z7085" s="11"/>
      <c r="AA7085" s="11"/>
      <c r="AB7085" s="11"/>
    </row>
    <row r="7086" spans="6:28">
      <c r="F7086" s="11"/>
      <c r="M7086" s="11"/>
      <c r="S7086" s="11"/>
      <c r="Z7086" s="11"/>
      <c r="AA7086" s="11"/>
      <c r="AB7086" s="11"/>
    </row>
    <row r="7087" spans="6:28">
      <c r="F7087" s="11"/>
      <c r="M7087" s="11"/>
      <c r="S7087" s="11"/>
      <c r="Z7087" s="11"/>
      <c r="AA7087" s="11"/>
      <c r="AB7087" s="11"/>
    </row>
    <row r="7088" spans="6:28">
      <c r="F7088" s="11"/>
      <c r="M7088" s="11"/>
      <c r="S7088" s="11"/>
      <c r="Z7088" s="11"/>
      <c r="AA7088" s="11"/>
      <c r="AB7088" s="11"/>
    </row>
    <row r="7089" spans="6:28">
      <c r="F7089" s="11"/>
      <c r="M7089" s="11"/>
      <c r="S7089" s="11"/>
      <c r="Z7089" s="11"/>
      <c r="AA7089" s="11"/>
      <c r="AB7089" s="11"/>
    </row>
    <row r="7090" spans="6:28">
      <c r="F7090" s="11"/>
      <c r="M7090" s="11"/>
      <c r="S7090" s="11"/>
      <c r="Z7090" s="11"/>
      <c r="AA7090" s="11"/>
      <c r="AB7090" s="11"/>
    </row>
    <row r="7091" spans="6:28">
      <c r="F7091" s="11"/>
      <c r="M7091" s="11"/>
      <c r="S7091" s="11"/>
      <c r="Z7091" s="11"/>
      <c r="AA7091" s="11"/>
      <c r="AB7091" s="11"/>
    </row>
    <row r="7092" spans="6:28">
      <c r="F7092" s="11"/>
      <c r="M7092" s="11"/>
      <c r="S7092" s="11"/>
      <c r="Z7092" s="11"/>
      <c r="AA7092" s="11"/>
      <c r="AB7092" s="11"/>
    </row>
    <row r="7093" spans="6:28">
      <c r="F7093" s="11"/>
      <c r="M7093" s="11"/>
      <c r="S7093" s="11"/>
      <c r="Z7093" s="11"/>
      <c r="AA7093" s="11"/>
      <c r="AB7093" s="11"/>
    </row>
    <row r="7094" spans="6:28">
      <c r="F7094" s="11"/>
      <c r="M7094" s="11"/>
      <c r="S7094" s="11"/>
      <c r="Z7094" s="11"/>
      <c r="AA7094" s="11"/>
      <c r="AB7094" s="11"/>
    </row>
    <row r="7095" spans="6:28">
      <c r="F7095" s="11"/>
      <c r="M7095" s="11"/>
      <c r="S7095" s="11"/>
      <c r="Z7095" s="11"/>
      <c r="AA7095" s="11"/>
      <c r="AB7095" s="11"/>
    </row>
    <row r="7096" spans="6:28">
      <c r="F7096" s="11"/>
      <c r="M7096" s="11"/>
      <c r="S7096" s="11"/>
      <c r="Z7096" s="11"/>
      <c r="AA7096" s="11"/>
      <c r="AB7096" s="11"/>
    </row>
    <row r="7097" spans="6:28">
      <c r="F7097" s="11"/>
      <c r="M7097" s="11"/>
      <c r="S7097" s="11"/>
      <c r="Z7097" s="11"/>
      <c r="AA7097" s="11"/>
      <c r="AB7097" s="11"/>
    </row>
    <row r="7098" spans="6:28">
      <c r="F7098" s="11"/>
      <c r="M7098" s="11"/>
      <c r="S7098" s="11"/>
      <c r="Z7098" s="11"/>
      <c r="AA7098" s="11"/>
      <c r="AB7098" s="11"/>
    </row>
    <row r="7099" spans="6:28">
      <c r="F7099" s="11"/>
      <c r="M7099" s="11"/>
      <c r="S7099" s="11"/>
      <c r="Z7099" s="11"/>
      <c r="AA7099" s="11"/>
      <c r="AB7099" s="11"/>
    </row>
    <row r="7100" spans="6:28">
      <c r="F7100" s="11"/>
      <c r="M7100" s="11"/>
      <c r="S7100" s="11"/>
      <c r="Z7100" s="11"/>
      <c r="AA7100" s="11"/>
      <c r="AB7100" s="11"/>
    </row>
    <row r="7101" spans="6:28">
      <c r="F7101" s="11"/>
      <c r="M7101" s="11"/>
      <c r="S7101" s="11"/>
      <c r="Z7101" s="11"/>
      <c r="AA7101" s="11"/>
      <c r="AB7101" s="11"/>
    </row>
    <row r="7102" spans="6:28">
      <c r="F7102" s="11"/>
      <c r="M7102" s="11"/>
      <c r="S7102" s="11"/>
      <c r="Z7102" s="11"/>
      <c r="AA7102" s="11"/>
      <c r="AB7102" s="11"/>
    </row>
    <row r="7103" spans="6:28">
      <c r="F7103" s="11"/>
      <c r="M7103" s="11"/>
      <c r="S7103" s="11"/>
      <c r="Z7103" s="11"/>
      <c r="AA7103" s="11"/>
      <c r="AB7103" s="11"/>
    </row>
    <row r="7104" spans="6:28">
      <c r="F7104" s="11"/>
      <c r="M7104" s="11"/>
      <c r="S7104" s="11"/>
      <c r="Z7104" s="11"/>
      <c r="AA7104" s="11"/>
      <c r="AB7104" s="11"/>
    </row>
    <row r="7105" spans="6:28">
      <c r="F7105" s="11"/>
      <c r="M7105" s="11"/>
      <c r="S7105" s="11"/>
      <c r="Z7105" s="11"/>
      <c r="AA7105" s="11"/>
      <c r="AB7105" s="11"/>
    </row>
    <row r="7106" spans="6:28">
      <c r="F7106" s="11"/>
      <c r="M7106" s="11"/>
      <c r="S7106" s="11"/>
      <c r="Z7106" s="11"/>
      <c r="AA7106" s="11"/>
      <c r="AB7106" s="11"/>
    </row>
    <row r="7107" spans="6:28">
      <c r="F7107" s="11"/>
      <c r="M7107" s="11"/>
      <c r="S7107" s="11"/>
      <c r="Z7107" s="11"/>
      <c r="AA7107" s="11"/>
      <c r="AB7107" s="11"/>
    </row>
    <row r="7108" spans="6:28">
      <c r="F7108" s="11"/>
      <c r="M7108" s="11"/>
      <c r="S7108" s="11"/>
      <c r="Z7108" s="11"/>
      <c r="AA7108" s="11"/>
      <c r="AB7108" s="11"/>
    </row>
    <row r="7109" spans="6:28">
      <c r="F7109" s="11"/>
      <c r="M7109" s="11"/>
      <c r="S7109" s="11"/>
      <c r="Z7109" s="11"/>
      <c r="AA7109" s="11"/>
      <c r="AB7109" s="11"/>
    </row>
    <row r="7110" spans="6:28">
      <c r="F7110" s="11"/>
      <c r="M7110" s="11"/>
      <c r="S7110" s="11"/>
      <c r="Z7110" s="11"/>
      <c r="AA7110" s="11"/>
      <c r="AB7110" s="11"/>
    </row>
    <row r="7111" spans="6:28">
      <c r="F7111" s="11"/>
      <c r="M7111" s="11"/>
      <c r="S7111" s="11"/>
      <c r="Z7111" s="11"/>
      <c r="AA7111" s="11"/>
      <c r="AB7111" s="11"/>
    </row>
    <row r="7112" spans="6:28">
      <c r="F7112" s="11"/>
      <c r="M7112" s="11"/>
      <c r="S7112" s="11"/>
      <c r="Z7112" s="11"/>
      <c r="AA7112" s="11"/>
      <c r="AB7112" s="11"/>
    </row>
    <row r="7113" spans="6:28">
      <c r="F7113" s="11"/>
      <c r="M7113" s="11"/>
      <c r="S7113" s="11"/>
      <c r="Z7113" s="11"/>
      <c r="AA7113" s="11"/>
      <c r="AB7113" s="11"/>
    </row>
    <row r="7114" spans="6:28">
      <c r="F7114" s="11"/>
      <c r="M7114" s="11"/>
      <c r="S7114" s="11"/>
      <c r="Z7114" s="11"/>
      <c r="AA7114" s="11"/>
      <c r="AB7114" s="11"/>
    </row>
    <row r="7115" spans="6:28">
      <c r="F7115" s="11"/>
      <c r="M7115" s="11"/>
      <c r="S7115" s="11"/>
      <c r="Z7115" s="11"/>
      <c r="AA7115" s="11"/>
      <c r="AB7115" s="11"/>
    </row>
    <row r="7116" spans="6:28">
      <c r="F7116" s="11"/>
      <c r="M7116" s="11"/>
      <c r="S7116" s="11"/>
      <c r="Z7116" s="11"/>
      <c r="AA7116" s="11"/>
      <c r="AB7116" s="11"/>
    </row>
    <row r="7117" spans="6:28">
      <c r="F7117" s="11"/>
      <c r="M7117" s="11"/>
      <c r="S7117" s="11"/>
      <c r="Z7117" s="11"/>
      <c r="AA7117" s="11"/>
      <c r="AB7117" s="11"/>
    </row>
    <row r="7118" spans="6:28">
      <c r="F7118" s="11"/>
      <c r="M7118" s="11"/>
      <c r="S7118" s="11"/>
      <c r="Z7118" s="11"/>
      <c r="AA7118" s="11"/>
      <c r="AB7118" s="11"/>
    </row>
    <row r="7119" spans="6:28">
      <c r="F7119" s="11"/>
      <c r="M7119" s="11"/>
      <c r="S7119" s="11"/>
      <c r="Z7119" s="11"/>
      <c r="AA7119" s="11"/>
      <c r="AB7119" s="11"/>
    </row>
    <row r="7120" spans="6:28">
      <c r="F7120" s="11"/>
      <c r="M7120" s="11"/>
      <c r="S7120" s="11"/>
      <c r="Z7120" s="11"/>
      <c r="AA7120" s="11"/>
      <c r="AB7120" s="11"/>
    </row>
    <row r="7121" spans="6:28">
      <c r="F7121" s="11"/>
      <c r="M7121" s="11"/>
      <c r="S7121" s="11"/>
      <c r="Z7121" s="11"/>
      <c r="AA7121" s="11"/>
      <c r="AB7121" s="11"/>
    </row>
    <row r="7122" spans="6:28">
      <c r="F7122" s="11"/>
      <c r="M7122" s="11"/>
      <c r="S7122" s="11"/>
      <c r="Z7122" s="11"/>
      <c r="AA7122" s="11"/>
      <c r="AB7122" s="11"/>
    </row>
    <row r="7123" spans="6:28">
      <c r="F7123" s="11"/>
      <c r="M7123" s="11"/>
      <c r="S7123" s="11"/>
      <c r="Z7123" s="11"/>
      <c r="AA7123" s="11"/>
      <c r="AB7123" s="11"/>
    </row>
    <row r="7124" spans="6:28">
      <c r="F7124" s="11"/>
      <c r="M7124" s="11"/>
      <c r="S7124" s="11"/>
      <c r="Z7124" s="11"/>
      <c r="AA7124" s="11"/>
      <c r="AB7124" s="11"/>
    </row>
    <row r="7125" spans="6:28">
      <c r="F7125" s="11"/>
      <c r="M7125" s="11"/>
      <c r="S7125" s="11"/>
      <c r="Z7125" s="11"/>
      <c r="AA7125" s="11"/>
      <c r="AB7125" s="11"/>
    </row>
    <row r="7126" spans="6:28">
      <c r="F7126" s="11"/>
      <c r="M7126" s="11"/>
      <c r="S7126" s="11"/>
      <c r="Z7126" s="11"/>
      <c r="AA7126" s="11"/>
      <c r="AB7126" s="11"/>
    </row>
    <row r="7127" spans="6:28">
      <c r="F7127" s="11"/>
      <c r="M7127" s="11"/>
      <c r="S7127" s="11"/>
      <c r="Z7127" s="11"/>
      <c r="AA7127" s="11"/>
      <c r="AB7127" s="11"/>
    </row>
    <row r="7128" spans="6:28">
      <c r="F7128" s="11"/>
      <c r="M7128" s="11"/>
      <c r="S7128" s="11"/>
      <c r="Z7128" s="11"/>
      <c r="AA7128" s="11"/>
      <c r="AB7128" s="11"/>
    </row>
    <row r="7129" spans="6:28">
      <c r="F7129" s="11"/>
      <c r="M7129" s="11"/>
      <c r="S7129" s="11"/>
      <c r="Z7129" s="11"/>
      <c r="AA7129" s="11"/>
      <c r="AB7129" s="11"/>
    </row>
    <row r="7130" spans="6:28">
      <c r="F7130" s="11"/>
      <c r="M7130" s="11"/>
      <c r="S7130" s="11"/>
      <c r="Z7130" s="11"/>
      <c r="AA7130" s="11"/>
      <c r="AB7130" s="11"/>
    </row>
    <row r="7131" spans="6:28">
      <c r="F7131" s="11"/>
      <c r="M7131" s="11"/>
      <c r="S7131" s="11"/>
      <c r="Z7131" s="11"/>
      <c r="AA7131" s="11"/>
      <c r="AB7131" s="11"/>
    </row>
    <row r="7132" spans="6:28">
      <c r="F7132" s="11"/>
      <c r="M7132" s="11"/>
      <c r="S7132" s="11"/>
      <c r="Z7132" s="11"/>
      <c r="AA7132" s="11"/>
      <c r="AB7132" s="11"/>
    </row>
    <row r="7133" spans="6:28">
      <c r="F7133" s="11"/>
      <c r="M7133" s="11"/>
      <c r="S7133" s="11"/>
      <c r="Z7133" s="11"/>
      <c r="AA7133" s="11"/>
      <c r="AB7133" s="11"/>
    </row>
    <row r="7134" spans="6:28">
      <c r="F7134" s="11"/>
      <c r="M7134" s="11"/>
      <c r="S7134" s="11"/>
      <c r="Z7134" s="11"/>
      <c r="AA7134" s="11"/>
      <c r="AB7134" s="11"/>
    </row>
    <row r="7135" spans="6:28">
      <c r="F7135" s="11"/>
      <c r="M7135" s="11"/>
      <c r="S7135" s="11"/>
      <c r="Z7135" s="11"/>
      <c r="AA7135" s="11"/>
      <c r="AB7135" s="11"/>
    </row>
    <row r="7136" spans="6:28">
      <c r="F7136" s="11"/>
      <c r="M7136" s="11"/>
      <c r="S7136" s="11"/>
      <c r="Z7136" s="11"/>
      <c r="AA7136" s="11"/>
      <c r="AB7136" s="11"/>
    </row>
    <row r="7137" spans="6:28">
      <c r="F7137" s="11"/>
      <c r="M7137" s="11"/>
      <c r="S7137" s="11"/>
      <c r="Z7137" s="11"/>
      <c r="AA7137" s="11"/>
      <c r="AB7137" s="11"/>
    </row>
    <row r="7138" spans="6:28">
      <c r="F7138" s="11"/>
      <c r="M7138" s="11"/>
      <c r="S7138" s="11"/>
      <c r="Z7138" s="11"/>
      <c r="AA7138" s="11"/>
      <c r="AB7138" s="11"/>
    </row>
    <row r="7139" spans="6:28">
      <c r="F7139" s="11"/>
      <c r="M7139" s="11"/>
      <c r="S7139" s="11"/>
      <c r="Z7139" s="11"/>
      <c r="AA7139" s="11"/>
      <c r="AB7139" s="11"/>
    </row>
    <row r="7140" spans="6:28">
      <c r="F7140" s="11"/>
      <c r="M7140" s="11"/>
      <c r="S7140" s="11"/>
      <c r="Z7140" s="11"/>
      <c r="AA7140" s="11"/>
      <c r="AB7140" s="11"/>
    </row>
    <row r="7141" spans="6:28">
      <c r="F7141" s="11"/>
      <c r="M7141" s="11"/>
      <c r="S7141" s="11"/>
      <c r="Z7141" s="11"/>
      <c r="AA7141" s="11"/>
      <c r="AB7141" s="11"/>
    </row>
    <row r="7142" spans="6:28">
      <c r="F7142" s="11"/>
      <c r="M7142" s="11"/>
      <c r="S7142" s="11"/>
      <c r="Z7142" s="11"/>
      <c r="AA7142" s="11"/>
      <c r="AB7142" s="11"/>
    </row>
    <row r="7143" spans="6:28">
      <c r="F7143" s="11"/>
      <c r="M7143" s="11"/>
      <c r="S7143" s="11"/>
      <c r="Z7143" s="11"/>
      <c r="AA7143" s="11"/>
      <c r="AB7143" s="11"/>
    </row>
    <row r="7144" spans="6:28">
      <c r="F7144" s="11"/>
      <c r="M7144" s="11"/>
      <c r="S7144" s="11"/>
      <c r="Z7144" s="11"/>
      <c r="AA7144" s="11"/>
      <c r="AB7144" s="11"/>
    </row>
    <row r="7145" spans="6:28">
      <c r="F7145" s="11"/>
      <c r="M7145" s="11"/>
      <c r="S7145" s="11"/>
      <c r="Z7145" s="11"/>
      <c r="AA7145" s="11"/>
      <c r="AB7145" s="11"/>
    </row>
    <row r="7146" spans="6:28">
      <c r="F7146" s="11"/>
      <c r="M7146" s="11"/>
      <c r="S7146" s="11"/>
      <c r="Z7146" s="11"/>
      <c r="AA7146" s="11"/>
      <c r="AB7146" s="11"/>
    </row>
    <row r="7147" spans="6:28">
      <c r="F7147" s="11"/>
      <c r="M7147" s="11"/>
      <c r="S7147" s="11"/>
      <c r="Z7147" s="11"/>
      <c r="AA7147" s="11"/>
      <c r="AB7147" s="11"/>
    </row>
    <row r="7148" spans="6:28">
      <c r="F7148" s="11"/>
      <c r="M7148" s="11"/>
      <c r="S7148" s="11"/>
      <c r="Z7148" s="11"/>
      <c r="AA7148" s="11"/>
      <c r="AB7148" s="11"/>
    </row>
    <row r="7149" spans="6:28">
      <c r="F7149" s="11"/>
      <c r="M7149" s="11"/>
      <c r="S7149" s="11"/>
      <c r="Z7149" s="11"/>
      <c r="AA7149" s="11"/>
      <c r="AB7149" s="11"/>
    </row>
    <row r="7150" spans="6:28">
      <c r="F7150" s="11"/>
      <c r="M7150" s="11"/>
      <c r="S7150" s="11"/>
      <c r="Z7150" s="11"/>
      <c r="AA7150" s="11"/>
      <c r="AB7150" s="11"/>
    </row>
    <row r="7151" spans="6:28">
      <c r="F7151" s="11"/>
      <c r="M7151" s="11"/>
      <c r="S7151" s="11"/>
      <c r="Z7151" s="11"/>
      <c r="AA7151" s="11"/>
      <c r="AB7151" s="11"/>
    </row>
    <row r="7152" spans="6:28">
      <c r="F7152" s="11"/>
      <c r="M7152" s="11"/>
      <c r="S7152" s="11"/>
      <c r="Z7152" s="11"/>
      <c r="AA7152" s="11"/>
      <c r="AB7152" s="11"/>
    </row>
    <row r="7153" spans="6:28">
      <c r="F7153" s="11"/>
      <c r="M7153" s="11"/>
      <c r="S7153" s="11"/>
      <c r="Z7153" s="11"/>
      <c r="AA7153" s="11"/>
      <c r="AB7153" s="11"/>
    </row>
    <row r="7154" spans="6:28">
      <c r="F7154" s="11"/>
      <c r="M7154" s="11"/>
      <c r="S7154" s="11"/>
      <c r="Z7154" s="11"/>
      <c r="AA7154" s="11"/>
      <c r="AB7154" s="11"/>
    </row>
    <row r="7155" spans="6:28">
      <c r="F7155" s="11"/>
      <c r="M7155" s="11"/>
      <c r="S7155" s="11"/>
      <c r="Z7155" s="11"/>
      <c r="AA7155" s="11"/>
      <c r="AB7155" s="11"/>
    </row>
    <row r="7156" spans="6:28">
      <c r="F7156" s="11"/>
      <c r="M7156" s="11"/>
      <c r="S7156" s="11"/>
      <c r="Z7156" s="11"/>
      <c r="AA7156" s="11"/>
      <c r="AB7156" s="11"/>
    </row>
    <row r="7157" spans="6:28">
      <c r="F7157" s="11"/>
      <c r="M7157" s="11"/>
      <c r="S7157" s="11"/>
      <c r="Z7157" s="11"/>
      <c r="AA7157" s="11"/>
      <c r="AB7157" s="11"/>
    </row>
    <row r="7158" spans="6:28">
      <c r="F7158" s="11"/>
      <c r="M7158" s="11"/>
      <c r="S7158" s="11"/>
      <c r="Z7158" s="11"/>
      <c r="AA7158" s="11"/>
      <c r="AB7158" s="11"/>
    </row>
    <row r="7159" spans="6:28">
      <c r="F7159" s="11"/>
      <c r="M7159" s="11"/>
      <c r="S7159" s="11"/>
      <c r="Z7159" s="11"/>
      <c r="AA7159" s="11"/>
      <c r="AB7159" s="11"/>
    </row>
    <row r="7160" spans="6:28">
      <c r="F7160" s="11"/>
      <c r="M7160" s="11"/>
      <c r="S7160" s="11"/>
      <c r="Z7160" s="11"/>
      <c r="AA7160" s="11"/>
      <c r="AB7160" s="11"/>
    </row>
    <row r="7161" spans="6:28">
      <c r="F7161" s="11"/>
      <c r="M7161" s="11"/>
      <c r="S7161" s="11"/>
      <c r="Z7161" s="11"/>
      <c r="AA7161" s="11"/>
      <c r="AB7161" s="11"/>
    </row>
    <row r="7162" spans="6:28">
      <c r="F7162" s="11"/>
      <c r="M7162" s="11"/>
      <c r="S7162" s="11"/>
      <c r="Z7162" s="11"/>
      <c r="AA7162" s="11"/>
      <c r="AB7162" s="11"/>
    </row>
    <row r="7163" spans="6:28">
      <c r="F7163" s="11"/>
      <c r="M7163" s="11"/>
      <c r="S7163" s="11"/>
      <c r="Z7163" s="11"/>
      <c r="AA7163" s="11"/>
      <c r="AB7163" s="11"/>
    </row>
    <row r="7164" spans="6:28">
      <c r="F7164" s="11"/>
      <c r="M7164" s="11"/>
      <c r="S7164" s="11"/>
      <c r="Z7164" s="11"/>
      <c r="AA7164" s="11"/>
      <c r="AB7164" s="11"/>
    </row>
    <row r="7165" spans="6:28">
      <c r="F7165" s="11"/>
      <c r="M7165" s="11"/>
      <c r="S7165" s="11"/>
      <c r="Z7165" s="11"/>
      <c r="AA7165" s="11"/>
      <c r="AB7165" s="11"/>
    </row>
    <row r="7166" spans="6:28">
      <c r="F7166" s="11"/>
      <c r="M7166" s="11"/>
      <c r="S7166" s="11"/>
      <c r="Z7166" s="11"/>
      <c r="AA7166" s="11"/>
      <c r="AB7166" s="11"/>
    </row>
    <row r="7167" spans="6:28">
      <c r="F7167" s="11"/>
      <c r="M7167" s="11"/>
      <c r="S7167" s="11"/>
      <c r="Z7167" s="11"/>
      <c r="AA7167" s="11"/>
      <c r="AB7167" s="11"/>
    </row>
    <row r="7168" spans="6:28">
      <c r="F7168" s="11"/>
      <c r="M7168" s="11"/>
      <c r="S7168" s="11"/>
      <c r="Z7168" s="11"/>
      <c r="AA7168" s="11"/>
      <c r="AB7168" s="11"/>
    </row>
    <row r="7169" spans="6:28">
      <c r="F7169" s="11"/>
      <c r="M7169" s="11"/>
      <c r="S7169" s="11"/>
      <c r="Z7169" s="11"/>
      <c r="AA7169" s="11"/>
      <c r="AB7169" s="11"/>
    </row>
    <row r="7170" spans="6:28">
      <c r="F7170" s="11"/>
      <c r="M7170" s="11"/>
      <c r="S7170" s="11"/>
      <c r="Z7170" s="11"/>
      <c r="AA7170" s="11"/>
      <c r="AB7170" s="11"/>
    </row>
    <row r="7171" spans="6:28">
      <c r="F7171" s="11"/>
      <c r="M7171" s="11"/>
      <c r="S7171" s="11"/>
      <c r="Z7171" s="11"/>
      <c r="AA7171" s="11"/>
      <c r="AB7171" s="11"/>
    </row>
    <row r="7172" spans="6:28">
      <c r="F7172" s="11"/>
      <c r="M7172" s="11"/>
      <c r="S7172" s="11"/>
      <c r="Z7172" s="11"/>
      <c r="AA7172" s="11"/>
      <c r="AB7172" s="11"/>
    </row>
    <row r="7173" spans="6:28">
      <c r="F7173" s="11"/>
      <c r="M7173" s="11"/>
      <c r="S7173" s="11"/>
      <c r="Z7173" s="11"/>
      <c r="AA7173" s="11"/>
      <c r="AB7173" s="11"/>
    </row>
    <row r="7174" spans="6:28">
      <c r="F7174" s="11"/>
      <c r="M7174" s="11"/>
      <c r="S7174" s="11"/>
      <c r="Z7174" s="11"/>
      <c r="AA7174" s="11"/>
      <c r="AB7174" s="11"/>
    </row>
    <row r="7175" spans="6:28">
      <c r="F7175" s="11"/>
      <c r="M7175" s="11"/>
      <c r="S7175" s="11"/>
      <c r="Z7175" s="11"/>
      <c r="AA7175" s="11"/>
      <c r="AB7175" s="11"/>
    </row>
    <row r="7176" spans="6:28">
      <c r="F7176" s="11"/>
      <c r="M7176" s="11"/>
      <c r="S7176" s="11"/>
      <c r="Z7176" s="11"/>
      <c r="AA7176" s="11"/>
      <c r="AB7176" s="11"/>
    </row>
    <row r="7177" spans="6:28">
      <c r="F7177" s="11"/>
      <c r="M7177" s="11"/>
      <c r="S7177" s="11"/>
      <c r="Z7177" s="11"/>
      <c r="AA7177" s="11"/>
      <c r="AB7177" s="11"/>
    </row>
    <row r="7178" spans="6:28">
      <c r="F7178" s="11"/>
      <c r="M7178" s="11"/>
      <c r="S7178" s="11"/>
      <c r="Z7178" s="11"/>
      <c r="AA7178" s="11"/>
      <c r="AB7178" s="11"/>
    </row>
    <row r="7179" spans="6:28">
      <c r="F7179" s="11"/>
      <c r="M7179" s="11"/>
      <c r="S7179" s="11"/>
      <c r="Z7179" s="11"/>
      <c r="AA7179" s="11"/>
      <c r="AB7179" s="11"/>
    </row>
    <row r="7180" spans="6:28">
      <c r="F7180" s="11"/>
      <c r="M7180" s="11"/>
      <c r="S7180" s="11"/>
      <c r="Z7180" s="11"/>
      <c r="AA7180" s="11"/>
      <c r="AB7180" s="11"/>
    </row>
    <row r="7181" spans="6:28">
      <c r="F7181" s="11"/>
      <c r="M7181" s="11"/>
      <c r="S7181" s="11"/>
      <c r="Z7181" s="11"/>
      <c r="AA7181" s="11"/>
      <c r="AB7181" s="11"/>
    </row>
    <row r="7182" spans="6:28">
      <c r="F7182" s="11"/>
      <c r="M7182" s="11"/>
      <c r="S7182" s="11"/>
      <c r="Z7182" s="11"/>
      <c r="AA7182" s="11"/>
      <c r="AB7182" s="11"/>
    </row>
    <row r="7183" spans="6:28">
      <c r="F7183" s="11"/>
      <c r="M7183" s="11"/>
      <c r="S7183" s="11"/>
      <c r="Z7183" s="11"/>
      <c r="AA7183" s="11"/>
      <c r="AB7183" s="11"/>
    </row>
    <row r="7184" spans="6:28">
      <c r="F7184" s="11"/>
      <c r="M7184" s="11"/>
      <c r="S7184" s="11"/>
      <c r="Z7184" s="11"/>
      <c r="AA7184" s="11"/>
      <c r="AB7184" s="11"/>
    </row>
    <row r="7185" spans="6:28">
      <c r="F7185" s="11"/>
      <c r="M7185" s="11"/>
      <c r="S7185" s="11"/>
      <c r="Z7185" s="11"/>
      <c r="AA7185" s="11"/>
      <c r="AB7185" s="11"/>
    </row>
    <row r="7186" spans="6:28">
      <c r="F7186" s="11"/>
      <c r="M7186" s="11"/>
      <c r="S7186" s="11"/>
      <c r="Z7186" s="11"/>
      <c r="AA7186" s="11"/>
      <c r="AB7186" s="11"/>
    </row>
    <row r="7187" spans="6:28">
      <c r="F7187" s="11"/>
      <c r="M7187" s="11"/>
      <c r="S7187" s="11"/>
      <c r="Z7187" s="11"/>
      <c r="AA7187" s="11"/>
      <c r="AB7187" s="11"/>
    </row>
    <row r="7188" spans="6:28">
      <c r="F7188" s="11"/>
      <c r="M7188" s="11"/>
      <c r="S7188" s="11"/>
      <c r="Z7188" s="11"/>
      <c r="AA7188" s="11"/>
      <c r="AB7188" s="11"/>
    </row>
    <row r="7189" spans="6:28">
      <c r="F7189" s="11"/>
      <c r="M7189" s="11"/>
      <c r="S7189" s="11"/>
      <c r="Z7189" s="11"/>
      <c r="AA7189" s="11"/>
      <c r="AB7189" s="11"/>
    </row>
    <row r="7190" spans="6:28">
      <c r="F7190" s="11"/>
      <c r="M7190" s="11"/>
      <c r="S7190" s="11"/>
      <c r="Z7190" s="11"/>
      <c r="AA7190" s="11"/>
      <c r="AB7190" s="11"/>
    </row>
    <row r="7191" spans="6:28">
      <c r="F7191" s="11"/>
      <c r="M7191" s="11"/>
      <c r="S7191" s="11"/>
      <c r="Z7191" s="11"/>
      <c r="AA7191" s="11"/>
      <c r="AB7191" s="11"/>
    </row>
    <row r="7192" spans="6:28">
      <c r="F7192" s="11"/>
      <c r="M7192" s="11"/>
      <c r="S7192" s="11"/>
      <c r="Z7192" s="11"/>
      <c r="AA7192" s="11"/>
      <c r="AB7192" s="11"/>
    </row>
    <row r="7193" spans="6:28">
      <c r="F7193" s="11"/>
      <c r="M7193" s="11"/>
      <c r="S7193" s="11"/>
      <c r="Z7193" s="11"/>
      <c r="AA7193" s="11"/>
      <c r="AB7193" s="11"/>
    </row>
    <row r="7194" spans="6:28">
      <c r="F7194" s="11"/>
      <c r="M7194" s="11"/>
      <c r="S7194" s="11"/>
      <c r="Z7194" s="11"/>
      <c r="AA7194" s="11"/>
      <c r="AB7194" s="11"/>
    </row>
    <row r="7195" spans="6:28">
      <c r="F7195" s="11"/>
      <c r="M7195" s="11"/>
      <c r="S7195" s="11"/>
      <c r="Z7195" s="11"/>
      <c r="AA7195" s="11"/>
      <c r="AB7195" s="11"/>
    </row>
    <row r="7196" spans="6:28">
      <c r="F7196" s="11"/>
      <c r="M7196" s="11"/>
      <c r="S7196" s="11"/>
      <c r="Z7196" s="11"/>
      <c r="AA7196" s="11"/>
      <c r="AB7196" s="11"/>
    </row>
    <row r="7197" spans="6:28">
      <c r="F7197" s="11"/>
      <c r="M7197" s="11"/>
      <c r="S7197" s="11"/>
      <c r="Z7197" s="11"/>
      <c r="AA7197" s="11"/>
      <c r="AB7197" s="11"/>
    </row>
    <row r="7198" spans="6:28">
      <c r="F7198" s="11"/>
      <c r="M7198" s="11"/>
      <c r="S7198" s="11"/>
      <c r="Z7198" s="11"/>
      <c r="AA7198" s="11"/>
      <c r="AB7198" s="11"/>
    </row>
    <row r="7199" spans="6:28">
      <c r="F7199" s="11"/>
      <c r="M7199" s="11"/>
      <c r="S7199" s="11"/>
      <c r="Z7199" s="11"/>
      <c r="AA7199" s="11"/>
      <c r="AB7199" s="11"/>
    </row>
    <row r="7200" spans="6:28">
      <c r="F7200" s="11"/>
      <c r="M7200" s="11"/>
      <c r="S7200" s="11"/>
      <c r="Z7200" s="11"/>
      <c r="AA7200" s="11"/>
      <c r="AB7200" s="11"/>
    </row>
    <row r="7201" spans="6:28">
      <c r="F7201" s="11"/>
      <c r="M7201" s="11"/>
      <c r="S7201" s="11"/>
      <c r="Z7201" s="11"/>
      <c r="AA7201" s="11"/>
      <c r="AB7201" s="11"/>
    </row>
    <row r="7202" spans="6:28">
      <c r="F7202" s="11"/>
      <c r="M7202" s="11"/>
      <c r="S7202" s="11"/>
      <c r="Z7202" s="11"/>
      <c r="AA7202" s="11"/>
      <c r="AB7202" s="11"/>
    </row>
    <row r="7203" spans="6:28">
      <c r="F7203" s="11"/>
      <c r="M7203" s="11"/>
      <c r="S7203" s="11"/>
      <c r="Z7203" s="11"/>
      <c r="AA7203" s="11"/>
      <c r="AB7203" s="11"/>
    </row>
    <row r="7204" spans="6:28">
      <c r="F7204" s="11"/>
      <c r="M7204" s="11"/>
      <c r="S7204" s="11"/>
      <c r="Z7204" s="11"/>
      <c r="AA7204" s="11"/>
      <c r="AB7204" s="11"/>
    </row>
    <row r="7205" spans="6:28">
      <c r="F7205" s="11"/>
      <c r="M7205" s="11"/>
      <c r="S7205" s="11"/>
      <c r="Z7205" s="11"/>
      <c r="AA7205" s="11"/>
      <c r="AB7205" s="11"/>
    </row>
    <row r="7206" spans="6:28">
      <c r="F7206" s="11"/>
      <c r="M7206" s="11"/>
      <c r="S7206" s="11"/>
      <c r="Z7206" s="11"/>
      <c r="AA7206" s="11"/>
      <c r="AB7206" s="11"/>
    </row>
    <row r="7207" spans="6:28">
      <c r="F7207" s="11"/>
      <c r="M7207" s="11"/>
      <c r="S7207" s="11"/>
      <c r="Z7207" s="11"/>
      <c r="AA7207" s="11"/>
      <c r="AB7207" s="11"/>
    </row>
    <row r="7208" spans="6:28">
      <c r="F7208" s="11"/>
      <c r="M7208" s="11"/>
      <c r="S7208" s="11"/>
      <c r="Z7208" s="11"/>
      <c r="AA7208" s="11"/>
      <c r="AB7208" s="11"/>
    </row>
    <row r="7209" spans="6:28">
      <c r="F7209" s="11"/>
      <c r="M7209" s="11"/>
      <c r="S7209" s="11"/>
      <c r="Z7209" s="11"/>
      <c r="AA7209" s="11"/>
      <c r="AB7209" s="11"/>
    </row>
    <row r="7210" spans="6:28">
      <c r="F7210" s="11"/>
      <c r="M7210" s="11"/>
      <c r="S7210" s="11"/>
      <c r="Z7210" s="11"/>
      <c r="AA7210" s="11"/>
      <c r="AB7210" s="11"/>
    </row>
    <row r="7211" spans="6:28">
      <c r="F7211" s="11"/>
      <c r="M7211" s="11"/>
      <c r="S7211" s="11"/>
      <c r="Z7211" s="11"/>
      <c r="AA7211" s="11"/>
      <c r="AB7211" s="11"/>
    </row>
    <row r="7212" spans="6:28">
      <c r="F7212" s="11"/>
      <c r="M7212" s="11"/>
      <c r="S7212" s="11"/>
      <c r="Z7212" s="11"/>
      <c r="AA7212" s="11"/>
      <c r="AB7212" s="11"/>
    </row>
    <row r="7213" spans="6:28">
      <c r="F7213" s="11"/>
      <c r="M7213" s="11"/>
      <c r="S7213" s="11"/>
      <c r="Z7213" s="11"/>
      <c r="AA7213" s="11"/>
      <c r="AB7213" s="11"/>
    </row>
    <row r="7214" spans="6:28">
      <c r="F7214" s="11"/>
      <c r="M7214" s="11"/>
      <c r="S7214" s="11"/>
      <c r="Z7214" s="11"/>
      <c r="AA7214" s="11"/>
      <c r="AB7214" s="11"/>
    </row>
    <row r="7215" spans="6:28">
      <c r="F7215" s="11"/>
      <c r="M7215" s="11"/>
      <c r="S7215" s="11"/>
      <c r="Z7215" s="11"/>
      <c r="AA7215" s="11"/>
      <c r="AB7215" s="11"/>
    </row>
    <row r="7216" spans="6:28">
      <c r="F7216" s="11"/>
      <c r="M7216" s="11"/>
      <c r="S7216" s="11"/>
      <c r="Z7216" s="11"/>
      <c r="AA7216" s="11"/>
      <c r="AB7216" s="11"/>
    </row>
    <row r="7217" spans="6:28">
      <c r="F7217" s="11"/>
      <c r="M7217" s="11"/>
      <c r="S7217" s="11"/>
      <c r="Z7217" s="11"/>
      <c r="AA7217" s="11"/>
      <c r="AB7217" s="11"/>
    </row>
    <row r="7218" spans="6:28">
      <c r="F7218" s="11"/>
      <c r="M7218" s="11"/>
      <c r="S7218" s="11"/>
      <c r="Z7218" s="11"/>
      <c r="AA7218" s="11"/>
      <c r="AB7218" s="11"/>
    </row>
    <row r="7219" spans="6:28">
      <c r="F7219" s="11"/>
      <c r="M7219" s="11"/>
      <c r="S7219" s="11"/>
      <c r="Z7219" s="11"/>
      <c r="AA7219" s="11"/>
      <c r="AB7219" s="11"/>
    </row>
    <row r="7220" spans="6:28">
      <c r="F7220" s="11"/>
      <c r="M7220" s="11"/>
      <c r="S7220" s="11"/>
      <c r="Z7220" s="11"/>
      <c r="AA7220" s="11"/>
      <c r="AB7220" s="11"/>
    </row>
    <row r="7221" spans="6:28">
      <c r="F7221" s="11"/>
      <c r="M7221" s="11"/>
      <c r="S7221" s="11"/>
      <c r="Z7221" s="11"/>
      <c r="AA7221" s="11"/>
      <c r="AB7221" s="11"/>
    </row>
    <row r="7222" spans="6:28">
      <c r="F7222" s="11"/>
      <c r="M7222" s="11"/>
      <c r="S7222" s="11"/>
      <c r="Z7222" s="11"/>
      <c r="AA7222" s="11"/>
      <c r="AB7222" s="11"/>
    </row>
    <row r="7223" spans="6:28">
      <c r="F7223" s="11"/>
      <c r="M7223" s="11"/>
      <c r="S7223" s="11"/>
      <c r="Z7223" s="11"/>
      <c r="AA7223" s="11"/>
      <c r="AB7223" s="11"/>
    </row>
    <row r="7224" spans="6:28">
      <c r="F7224" s="11"/>
      <c r="M7224" s="11"/>
      <c r="S7224" s="11"/>
      <c r="Z7224" s="11"/>
      <c r="AA7224" s="11"/>
      <c r="AB7224" s="11"/>
    </row>
    <row r="7225" spans="6:28">
      <c r="F7225" s="11"/>
      <c r="M7225" s="11"/>
      <c r="S7225" s="11"/>
      <c r="Z7225" s="11"/>
      <c r="AA7225" s="11"/>
      <c r="AB7225" s="11"/>
    </row>
    <row r="7226" spans="6:28">
      <c r="F7226" s="11"/>
      <c r="M7226" s="11"/>
      <c r="S7226" s="11"/>
      <c r="Z7226" s="11"/>
      <c r="AA7226" s="11"/>
      <c r="AB7226" s="11"/>
    </row>
    <row r="7227" spans="6:28">
      <c r="F7227" s="11"/>
      <c r="M7227" s="11"/>
      <c r="S7227" s="11"/>
      <c r="Z7227" s="11"/>
      <c r="AA7227" s="11"/>
      <c r="AB7227" s="11"/>
    </row>
    <row r="7228" spans="6:28">
      <c r="F7228" s="11"/>
      <c r="M7228" s="11"/>
      <c r="S7228" s="11"/>
      <c r="Z7228" s="11"/>
      <c r="AA7228" s="11"/>
      <c r="AB7228" s="11"/>
    </row>
    <row r="7229" spans="6:28">
      <c r="F7229" s="11"/>
      <c r="M7229" s="11"/>
      <c r="S7229" s="11"/>
      <c r="Z7229" s="11"/>
      <c r="AA7229" s="11"/>
      <c r="AB7229" s="11"/>
    </row>
    <row r="7230" spans="6:28">
      <c r="F7230" s="11"/>
      <c r="M7230" s="11"/>
      <c r="S7230" s="11"/>
      <c r="Z7230" s="11"/>
      <c r="AA7230" s="11"/>
      <c r="AB7230" s="11"/>
    </row>
    <row r="7231" spans="6:28">
      <c r="F7231" s="11"/>
      <c r="M7231" s="11"/>
      <c r="S7231" s="11"/>
      <c r="Z7231" s="11"/>
      <c r="AA7231" s="11"/>
      <c r="AB7231" s="11"/>
    </row>
    <row r="7232" spans="6:28">
      <c r="F7232" s="11"/>
      <c r="M7232" s="11"/>
      <c r="S7232" s="11"/>
      <c r="Z7232" s="11"/>
      <c r="AA7232" s="11"/>
      <c r="AB7232" s="11"/>
    </row>
    <row r="7233" spans="6:28">
      <c r="F7233" s="11"/>
      <c r="M7233" s="11"/>
      <c r="S7233" s="11"/>
      <c r="Z7233" s="11"/>
      <c r="AA7233" s="11"/>
      <c r="AB7233" s="11"/>
    </row>
    <row r="7234" spans="6:28">
      <c r="F7234" s="11"/>
      <c r="M7234" s="11"/>
      <c r="S7234" s="11"/>
      <c r="Z7234" s="11"/>
      <c r="AA7234" s="11"/>
      <c r="AB7234" s="11"/>
    </row>
    <row r="7235" spans="6:28">
      <c r="F7235" s="11"/>
      <c r="M7235" s="11"/>
      <c r="S7235" s="11"/>
      <c r="Z7235" s="11"/>
      <c r="AA7235" s="11"/>
      <c r="AB7235" s="11"/>
    </row>
    <row r="7236" spans="6:28">
      <c r="F7236" s="11"/>
      <c r="M7236" s="11"/>
      <c r="S7236" s="11"/>
      <c r="Z7236" s="11"/>
      <c r="AA7236" s="11"/>
      <c r="AB7236" s="11"/>
    </row>
    <row r="7237" spans="6:28">
      <c r="F7237" s="11"/>
      <c r="M7237" s="11"/>
      <c r="S7237" s="11"/>
      <c r="Z7237" s="11"/>
      <c r="AA7237" s="11"/>
      <c r="AB7237" s="11"/>
    </row>
    <row r="7238" spans="6:28">
      <c r="F7238" s="11"/>
      <c r="M7238" s="11"/>
      <c r="S7238" s="11"/>
      <c r="Z7238" s="11"/>
      <c r="AA7238" s="11"/>
      <c r="AB7238" s="11"/>
    </row>
    <row r="7239" spans="6:28">
      <c r="F7239" s="11"/>
      <c r="M7239" s="11"/>
      <c r="S7239" s="11"/>
      <c r="Z7239" s="11"/>
      <c r="AA7239" s="11"/>
      <c r="AB7239" s="11"/>
    </row>
    <row r="7240" spans="6:28">
      <c r="F7240" s="11"/>
      <c r="M7240" s="11"/>
      <c r="S7240" s="11"/>
      <c r="Z7240" s="11"/>
      <c r="AA7240" s="11"/>
      <c r="AB7240" s="11"/>
    </row>
    <row r="7241" spans="6:28">
      <c r="F7241" s="11"/>
      <c r="M7241" s="11"/>
      <c r="S7241" s="11"/>
      <c r="Z7241" s="11"/>
      <c r="AA7241" s="11"/>
      <c r="AB7241" s="11"/>
    </row>
    <row r="7242" spans="6:28">
      <c r="F7242" s="11"/>
      <c r="M7242" s="11"/>
      <c r="S7242" s="11"/>
      <c r="Z7242" s="11"/>
      <c r="AA7242" s="11"/>
      <c r="AB7242" s="11"/>
    </row>
    <row r="7243" spans="6:28">
      <c r="F7243" s="11"/>
      <c r="M7243" s="11"/>
      <c r="S7243" s="11"/>
      <c r="Z7243" s="11"/>
      <c r="AA7243" s="11"/>
      <c r="AB7243" s="11"/>
    </row>
    <row r="7244" spans="6:28">
      <c r="F7244" s="11"/>
      <c r="M7244" s="11"/>
      <c r="S7244" s="11"/>
      <c r="Z7244" s="11"/>
      <c r="AA7244" s="11"/>
      <c r="AB7244" s="11"/>
    </row>
    <row r="7245" spans="6:28">
      <c r="F7245" s="11"/>
      <c r="M7245" s="11"/>
      <c r="S7245" s="11"/>
      <c r="Z7245" s="11"/>
      <c r="AA7245" s="11"/>
      <c r="AB7245" s="11"/>
    </row>
    <row r="7246" spans="6:28">
      <c r="F7246" s="11"/>
      <c r="M7246" s="11"/>
      <c r="S7246" s="11"/>
      <c r="Z7246" s="11"/>
      <c r="AA7246" s="11"/>
      <c r="AB7246" s="11"/>
    </row>
    <row r="7247" spans="6:28">
      <c r="F7247" s="11"/>
      <c r="M7247" s="11"/>
      <c r="S7247" s="11"/>
      <c r="Z7247" s="11"/>
      <c r="AA7247" s="11"/>
      <c r="AB7247" s="11"/>
    </row>
    <row r="7248" spans="6:28">
      <c r="F7248" s="11"/>
      <c r="M7248" s="11"/>
      <c r="S7248" s="11"/>
      <c r="Z7248" s="11"/>
      <c r="AA7248" s="11"/>
      <c r="AB7248" s="11"/>
    </row>
    <row r="7249" spans="6:28">
      <c r="F7249" s="11"/>
      <c r="M7249" s="11"/>
      <c r="S7249" s="11"/>
      <c r="Z7249" s="11"/>
      <c r="AA7249" s="11"/>
      <c r="AB7249" s="11"/>
    </row>
    <row r="7250" spans="6:28">
      <c r="F7250" s="11"/>
      <c r="M7250" s="11"/>
      <c r="S7250" s="11"/>
      <c r="Z7250" s="11"/>
      <c r="AA7250" s="11"/>
      <c r="AB7250" s="11"/>
    </row>
    <row r="7251" spans="6:28">
      <c r="F7251" s="11"/>
      <c r="M7251" s="11"/>
      <c r="S7251" s="11"/>
      <c r="Z7251" s="11"/>
      <c r="AA7251" s="11"/>
      <c r="AB7251" s="11"/>
    </row>
    <row r="7252" spans="6:28">
      <c r="F7252" s="11"/>
      <c r="M7252" s="11"/>
      <c r="S7252" s="11"/>
      <c r="Z7252" s="11"/>
      <c r="AA7252" s="11"/>
      <c r="AB7252" s="11"/>
    </row>
    <row r="7253" spans="6:28">
      <c r="F7253" s="11"/>
      <c r="M7253" s="11"/>
      <c r="S7253" s="11"/>
      <c r="Z7253" s="11"/>
      <c r="AA7253" s="11"/>
      <c r="AB7253" s="11"/>
    </row>
    <row r="7254" spans="6:28">
      <c r="F7254" s="11"/>
      <c r="M7254" s="11"/>
      <c r="S7254" s="11"/>
      <c r="Z7254" s="11"/>
      <c r="AA7254" s="11"/>
      <c r="AB7254" s="11"/>
    </row>
    <row r="7255" spans="6:28">
      <c r="F7255" s="11"/>
      <c r="M7255" s="11"/>
      <c r="S7255" s="11"/>
      <c r="Z7255" s="11"/>
      <c r="AA7255" s="11"/>
      <c r="AB7255" s="11"/>
    </row>
    <row r="7256" spans="6:28">
      <c r="F7256" s="11"/>
      <c r="M7256" s="11"/>
      <c r="S7256" s="11"/>
      <c r="Z7256" s="11"/>
      <c r="AA7256" s="11"/>
      <c r="AB7256" s="11"/>
    </row>
    <row r="7257" spans="6:28">
      <c r="F7257" s="11"/>
      <c r="M7257" s="11"/>
      <c r="S7257" s="11"/>
      <c r="Z7257" s="11"/>
      <c r="AA7257" s="11"/>
      <c r="AB7257" s="11"/>
    </row>
    <row r="7258" spans="6:28">
      <c r="F7258" s="11"/>
      <c r="M7258" s="11"/>
      <c r="S7258" s="11"/>
      <c r="Z7258" s="11"/>
      <c r="AA7258" s="11"/>
      <c r="AB7258" s="11"/>
    </row>
    <row r="7259" spans="6:28">
      <c r="F7259" s="11"/>
      <c r="M7259" s="11"/>
      <c r="S7259" s="11"/>
      <c r="Z7259" s="11"/>
      <c r="AA7259" s="11"/>
      <c r="AB7259" s="11"/>
    </row>
    <row r="7260" spans="6:28">
      <c r="F7260" s="11"/>
      <c r="M7260" s="11"/>
      <c r="S7260" s="11"/>
      <c r="Z7260" s="11"/>
      <c r="AA7260" s="11"/>
      <c r="AB7260" s="11"/>
    </row>
    <row r="7261" spans="6:28">
      <c r="F7261" s="11"/>
      <c r="M7261" s="11"/>
      <c r="S7261" s="11"/>
      <c r="Z7261" s="11"/>
      <c r="AA7261" s="11"/>
      <c r="AB7261" s="11"/>
    </row>
    <row r="7262" spans="6:28">
      <c r="F7262" s="11"/>
      <c r="M7262" s="11"/>
      <c r="S7262" s="11"/>
      <c r="Z7262" s="11"/>
      <c r="AA7262" s="11"/>
      <c r="AB7262" s="11"/>
    </row>
    <row r="7263" spans="6:28">
      <c r="F7263" s="11"/>
      <c r="M7263" s="11"/>
      <c r="S7263" s="11"/>
      <c r="Z7263" s="11"/>
      <c r="AA7263" s="11"/>
      <c r="AB7263" s="11"/>
    </row>
    <row r="7264" spans="6:28">
      <c r="F7264" s="11"/>
      <c r="M7264" s="11"/>
      <c r="S7264" s="11"/>
      <c r="Z7264" s="11"/>
      <c r="AA7264" s="11"/>
      <c r="AB7264" s="11"/>
    </row>
    <row r="7265" spans="6:28">
      <c r="F7265" s="11"/>
      <c r="M7265" s="11"/>
      <c r="S7265" s="11"/>
      <c r="Z7265" s="11"/>
      <c r="AA7265" s="11"/>
      <c r="AB7265" s="11"/>
    </row>
    <row r="7266" spans="6:28">
      <c r="F7266" s="11"/>
      <c r="M7266" s="11"/>
      <c r="S7266" s="11"/>
      <c r="Z7266" s="11"/>
      <c r="AA7266" s="11"/>
      <c r="AB7266" s="11"/>
    </row>
    <row r="7267" spans="6:28">
      <c r="F7267" s="11"/>
      <c r="M7267" s="11"/>
      <c r="S7267" s="11"/>
      <c r="Z7267" s="11"/>
      <c r="AA7267" s="11"/>
      <c r="AB7267" s="11"/>
    </row>
    <row r="7268" spans="6:28">
      <c r="F7268" s="11"/>
      <c r="M7268" s="11"/>
      <c r="S7268" s="11"/>
      <c r="Z7268" s="11"/>
      <c r="AA7268" s="11"/>
      <c r="AB7268" s="11"/>
    </row>
    <row r="7269" spans="6:28">
      <c r="F7269" s="11"/>
      <c r="M7269" s="11"/>
      <c r="S7269" s="11"/>
      <c r="Z7269" s="11"/>
      <c r="AA7269" s="11"/>
      <c r="AB7269" s="11"/>
    </row>
    <row r="7270" spans="6:28">
      <c r="F7270" s="11"/>
      <c r="M7270" s="11"/>
      <c r="S7270" s="11"/>
      <c r="Z7270" s="11"/>
      <c r="AA7270" s="11"/>
      <c r="AB7270" s="11"/>
    </row>
    <row r="7271" spans="6:28">
      <c r="F7271" s="11"/>
      <c r="M7271" s="11"/>
      <c r="S7271" s="11"/>
      <c r="Z7271" s="11"/>
      <c r="AA7271" s="11"/>
      <c r="AB7271" s="11"/>
    </row>
    <row r="7272" spans="6:28">
      <c r="F7272" s="11"/>
      <c r="M7272" s="11"/>
      <c r="S7272" s="11"/>
      <c r="Z7272" s="11"/>
      <c r="AA7272" s="11"/>
      <c r="AB7272" s="11"/>
    </row>
    <row r="7273" spans="6:28">
      <c r="F7273" s="11"/>
      <c r="M7273" s="11"/>
      <c r="S7273" s="11"/>
      <c r="Z7273" s="11"/>
      <c r="AA7273" s="11"/>
      <c r="AB7273" s="11"/>
    </row>
    <row r="7274" spans="6:28">
      <c r="F7274" s="11"/>
      <c r="M7274" s="11"/>
      <c r="S7274" s="11"/>
      <c r="Z7274" s="11"/>
      <c r="AA7274" s="11"/>
      <c r="AB7274" s="11"/>
    </row>
    <row r="7275" spans="6:28">
      <c r="F7275" s="11"/>
      <c r="M7275" s="11"/>
      <c r="S7275" s="11"/>
      <c r="Z7275" s="11"/>
      <c r="AA7275" s="11"/>
      <c r="AB7275" s="11"/>
    </row>
    <row r="7276" spans="6:28">
      <c r="F7276" s="11"/>
      <c r="M7276" s="11"/>
      <c r="S7276" s="11"/>
      <c r="Z7276" s="11"/>
      <c r="AA7276" s="11"/>
      <c r="AB7276" s="11"/>
    </row>
    <row r="7277" spans="6:28">
      <c r="F7277" s="11"/>
      <c r="M7277" s="11"/>
      <c r="S7277" s="11"/>
      <c r="Z7277" s="11"/>
      <c r="AA7277" s="11"/>
      <c r="AB7277" s="11"/>
    </row>
    <row r="7278" spans="6:28">
      <c r="F7278" s="11"/>
      <c r="M7278" s="11"/>
      <c r="S7278" s="11"/>
      <c r="Z7278" s="11"/>
      <c r="AA7278" s="11"/>
      <c r="AB7278" s="11"/>
    </row>
    <row r="7279" spans="6:28">
      <c r="F7279" s="11"/>
      <c r="M7279" s="11"/>
      <c r="S7279" s="11"/>
      <c r="Z7279" s="11"/>
      <c r="AA7279" s="11"/>
      <c r="AB7279" s="11"/>
    </row>
    <row r="7280" spans="6:28">
      <c r="F7280" s="11"/>
      <c r="M7280" s="11"/>
      <c r="S7280" s="11"/>
      <c r="Z7280" s="11"/>
      <c r="AA7280" s="11"/>
      <c r="AB7280" s="11"/>
    </row>
    <row r="7281" spans="6:28">
      <c r="F7281" s="11"/>
      <c r="M7281" s="11"/>
      <c r="S7281" s="11"/>
      <c r="Z7281" s="11"/>
      <c r="AA7281" s="11"/>
      <c r="AB7281" s="11"/>
    </row>
    <row r="7282" spans="6:28">
      <c r="F7282" s="11"/>
      <c r="M7282" s="11"/>
      <c r="S7282" s="11"/>
      <c r="Z7282" s="11"/>
      <c r="AA7282" s="11"/>
      <c r="AB7282" s="11"/>
    </row>
    <row r="7283" spans="6:28">
      <c r="F7283" s="11"/>
      <c r="M7283" s="11"/>
      <c r="S7283" s="11"/>
      <c r="Z7283" s="11"/>
      <c r="AA7283" s="11"/>
      <c r="AB7283" s="11"/>
    </row>
    <row r="7284" spans="6:28">
      <c r="F7284" s="11"/>
      <c r="M7284" s="11"/>
      <c r="S7284" s="11"/>
      <c r="Z7284" s="11"/>
      <c r="AA7284" s="11"/>
      <c r="AB7284" s="11"/>
    </row>
    <row r="7285" spans="6:28">
      <c r="F7285" s="11"/>
      <c r="M7285" s="11"/>
      <c r="S7285" s="11"/>
      <c r="Z7285" s="11"/>
      <c r="AA7285" s="11"/>
      <c r="AB7285" s="11"/>
    </row>
    <row r="7286" spans="6:28">
      <c r="F7286" s="11"/>
      <c r="M7286" s="11"/>
      <c r="S7286" s="11"/>
      <c r="Z7286" s="11"/>
      <c r="AA7286" s="11"/>
      <c r="AB7286" s="11"/>
    </row>
    <row r="7287" spans="6:28">
      <c r="F7287" s="11"/>
      <c r="M7287" s="11"/>
      <c r="S7287" s="11"/>
      <c r="Z7287" s="11"/>
      <c r="AA7287" s="11"/>
      <c r="AB7287" s="11"/>
    </row>
    <row r="7288" spans="6:28">
      <c r="F7288" s="11"/>
      <c r="M7288" s="11"/>
      <c r="S7288" s="11"/>
      <c r="Z7288" s="11"/>
      <c r="AA7288" s="11"/>
      <c r="AB7288" s="11"/>
    </row>
    <row r="7289" spans="6:28">
      <c r="F7289" s="11"/>
      <c r="M7289" s="11"/>
      <c r="S7289" s="11"/>
      <c r="Z7289" s="11"/>
      <c r="AA7289" s="11"/>
      <c r="AB7289" s="11"/>
    </row>
    <row r="7290" spans="6:28">
      <c r="F7290" s="11"/>
      <c r="M7290" s="11"/>
      <c r="S7290" s="11"/>
      <c r="Z7290" s="11"/>
      <c r="AA7290" s="11"/>
      <c r="AB7290" s="11"/>
    </row>
    <row r="7291" spans="6:28">
      <c r="F7291" s="11"/>
      <c r="M7291" s="11"/>
      <c r="S7291" s="11"/>
      <c r="Z7291" s="11"/>
      <c r="AA7291" s="11"/>
      <c r="AB7291" s="11"/>
    </row>
    <row r="7292" spans="6:28">
      <c r="F7292" s="11"/>
      <c r="M7292" s="11"/>
      <c r="S7292" s="11"/>
      <c r="Z7292" s="11"/>
      <c r="AA7292" s="11"/>
      <c r="AB7292" s="11"/>
    </row>
    <row r="7293" spans="6:28">
      <c r="F7293" s="11"/>
      <c r="M7293" s="11"/>
      <c r="S7293" s="11"/>
      <c r="Z7293" s="11"/>
      <c r="AA7293" s="11"/>
      <c r="AB7293" s="11"/>
    </row>
    <row r="7294" spans="6:28">
      <c r="F7294" s="11"/>
      <c r="M7294" s="11"/>
      <c r="S7294" s="11"/>
      <c r="Z7294" s="11"/>
      <c r="AA7294" s="11"/>
      <c r="AB7294" s="11"/>
    </row>
    <row r="7295" spans="6:28">
      <c r="F7295" s="11"/>
      <c r="M7295" s="11"/>
      <c r="S7295" s="11"/>
      <c r="Z7295" s="11"/>
      <c r="AA7295" s="11"/>
      <c r="AB7295" s="11"/>
    </row>
    <row r="7296" spans="6:28">
      <c r="F7296" s="11"/>
      <c r="M7296" s="11"/>
      <c r="S7296" s="11"/>
      <c r="Z7296" s="11"/>
      <c r="AA7296" s="11"/>
      <c r="AB7296" s="11"/>
    </row>
    <row r="7297" spans="6:28">
      <c r="F7297" s="11"/>
      <c r="M7297" s="11"/>
      <c r="S7297" s="11"/>
      <c r="Z7297" s="11"/>
      <c r="AA7297" s="11"/>
      <c r="AB7297" s="11"/>
    </row>
    <row r="7298" spans="6:28">
      <c r="F7298" s="11"/>
      <c r="M7298" s="11"/>
      <c r="S7298" s="11"/>
      <c r="Z7298" s="11"/>
      <c r="AA7298" s="11"/>
      <c r="AB7298" s="11"/>
    </row>
    <row r="7299" spans="6:28">
      <c r="F7299" s="11"/>
      <c r="M7299" s="11"/>
      <c r="S7299" s="11"/>
      <c r="Z7299" s="11"/>
      <c r="AA7299" s="11"/>
      <c r="AB7299" s="11"/>
    </row>
    <row r="7300" spans="6:28">
      <c r="F7300" s="11"/>
      <c r="M7300" s="11"/>
      <c r="S7300" s="11"/>
      <c r="Z7300" s="11"/>
      <c r="AA7300" s="11"/>
      <c r="AB7300" s="11"/>
    </row>
    <row r="7301" spans="6:28">
      <c r="F7301" s="11"/>
      <c r="M7301" s="11"/>
      <c r="S7301" s="11"/>
      <c r="Z7301" s="11"/>
      <c r="AA7301" s="11"/>
      <c r="AB7301" s="11"/>
    </row>
    <row r="7302" spans="6:28">
      <c r="F7302" s="11"/>
      <c r="M7302" s="11"/>
      <c r="S7302" s="11"/>
      <c r="Z7302" s="11"/>
      <c r="AA7302" s="11"/>
      <c r="AB7302" s="11"/>
    </row>
    <row r="7303" spans="6:28">
      <c r="F7303" s="11"/>
      <c r="M7303" s="11"/>
      <c r="S7303" s="11"/>
      <c r="Z7303" s="11"/>
      <c r="AA7303" s="11"/>
      <c r="AB7303" s="11"/>
    </row>
    <row r="7304" spans="6:28">
      <c r="F7304" s="11"/>
      <c r="M7304" s="11"/>
      <c r="S7304" s="11"/>
      <c r="Z7304" s="11"/>
      <c r="AA7304" s="11"/>
      <c r="AB7304" s="11"/>
    </row>
    <row r="7305" spans="6:28">
      <c r="F7305" s="11"/>
      <c r="M7305" s="11"/>
      <c r="S7305" s="11"/>
      <c r="Z7305" s="11"/>
      <c r="AA7305" s="11"/>
      <c r="AB7305" s="11"/>
    </row>
    <row r="7306" spans="6:28">
      <c r="F7306" s="11"/>
      <c r="M7306" s="11"/>
      <c r="S7306" s="11"/>
      <c r="Z7306" s="11"/>
      <c r="AA7306" s="11"/>
      <c r="AB7306" s="11"/>
    </row>
    <row r="7307" spans="6:28">
      <c r="F7307" s="11"/>
      <c r="M7307" s="11"/>
      <c r="S7307" s="11"/>
      <c r="Z7307" s="11"/>
      <c r="AA7307" s="11"/>
      <c r="AB7307" s="11"/>
    </row>
    <row r="7308" spans="6:28">
      <c r="F7308" s="11"/>
      <c r="M7308" s="11"/>
      <c r="S7308" s="11"/>
      <c r="Z7308" s="11"/>
      <c r="AA7308" s="11"/>
      <c r="AB7308" s="11"/>
    </row>
    <row r="7309" spans="6:28">
      <c r="F7309" s="11"/>
      <c r="M7309" s="11"/>
      <c r="S7309" s="11"/>
      <c r="Z7309" s="11"/>
      <c r="AA7309" s="11"/>
      <c r="AB7309" s="11"/>
    </row>
    <row r="7310" spans="6:28">
      <c r="F7310" s="11"/>
      <c r="M7310" s="11"/>
      <c r="S7310" s="11"/>
      <c r="Z7310" s="11"/>
      <c r="AA7310" s="11"/>
      <c r="AB7310" s="11"/>
    </row>
    <row r="7311" spans="6:28">
      <c r="F7311" s="11"/>
      <c r="M7311" s="11"/>
      <c r="S7311" s="11"/>
      <c r="Z7311" s="11"/>
      <c r="AA7311" s="11"/>
      <c r="AB7311" s="11"/>
    </row>
    <row r="7312" spans="6:28">
      <c r="F7312" s="11"/>
      <c r="M7312" s="11"/>
      <c r="S7312" s="11"/>
      <c r="Z7312" s="11"/>
      <c r="AA7312" s="11"/>
      <c r="AB7312" s="11"/>
    </row>
    <row r="7313" spans="6:28">
      <c r="F7313" s="11"/>
      <c r="M7313" s="11"/>
      <c r="S7313" s="11"/>
      <c r="Z7313" s="11"/>
      <c r="AA7313" s="11"/>
      <c r="AB7313" s="11"/>
    </row>
    <row r="7314" spans="6:28">
      <c r="F7314" s="11"/>
      <c r="M7314" s="11"/>
      <c r="S7314" s="11"/>
      <c r="Z7314" s="11"/>
      <c r="AA7314" s="11"/>
      <c r="AB7314" s="11"/>
    </row>
    <row r="7315" spans="6:28">
      <c r="F7315" s="11"/>
      <c r="M7315" s="11"/>
      <c r="S7315" s="11"/>
      <c r="Z7315" s="11"/>
      <c r="AA7315" s="11"/>
      <c r="AB7315" s="11"/>
    </row>
    <row r="7316" spans="6:28">
      <c r="F7316" s="11"/>
      <c r="M7316" s="11"/>
      <c r="S7316" s="11"/>
      <c r="Z7316" s="11"/>
      <c r="AA7316" s="11"/>
      <c r="AB7316" s="11"/>
    </row>
    <row r="7317" spans="6:28">
      <c r="F7317" s="11"/>
      <c r="M7317" s="11"/>
      <c r="S7317" s="11"/>
      <c r="Z7317" s="11"/>
      <c r="AA7317" s="11"/>
      <c r="AB7317" s="11"/>
    </row>
    <row r="7318" spans="6:28">
      <c r="F7318" s="11"/>
      <c r="M7318" s="11"/>
      <c r="S7318" s="11"/>
      <c r="Z7318" s="11"/>
      <c r="AA7318" s="11"/>
      <c r="AB7318" s="11"/>
    </row>
    <row r="7319" spans="6:28">
      <c r="F7319" s="11"/>
      <c r="M7319" s="11"/>
      <c r="S7319" s="11"/>
      <c r="Z7319" s="11"/>
      <c r="AA7319" s="11"/>
      <c r="AB7319" s="11"/>
    </row>
    <row r="7320" spans="6:28">
      <c r="F7320" s="11"/>
      <c r="M7320" s="11"/>
      <c r="S7320" s="11"/>
      <c r="Z7320" s="11"/>
      <c r="AA7320" s="11"/>
      <c r="AB7320" s="11"/>
    </row>
    <row r="7321" spans="6:28">
      <c r="F7321" s="11"/>
      <c r="M7321" s="11"/>
      <c r="S7321" s="11"/>
      <c r="Z7321" s="11"/>
      <c r="AA7321" s="11"/>
      <c r="AB7321" s="11"/>
    </row>
    <row r="7322" spans="6:28">
      <c r="F7322" s="11"/>
      <c r="M7322" s="11"/>
      <c r="S7322" s="11"/>
      <c r="Z7322" s="11"/>
      <c r="AA7322" s="11"/>
      <c r="AB7322" s="11"/>
    </row>
    <row r="7323" spans="6:28">
      <c r="F7323" s="11"/>
      <c r="M7323" s="11"/>
      <c r="S7323" s="11"/>
      <c r="Z7323" s="11"/>
      <c r="AA7323" s="11"/>
      <c r="AB7323" s="11"/>
    </row>
    <row r="7324" spans="6:28">
      <c r="F7324" s="11"/>
      <c r="M7324" s="11"/>
      <c r="S7324" s="11"/>
      <c r="Z7324" s="11"/>
      <c r="AA7324" s="11"/>
      <c r="AB7324" s="11"/>
    </row>
    <row r="7325" spans="6:28">
      <c r="F7325" s="11"/>
      <c r="M7325" s="11"/>
      <c r="S7325" s="11"/>
      <c r="Z7325" s="11"/>
      <c r="AA7325" s="11"/>
      <c r="AB7325" s="11"/>
    </row>
    <row r="7326" spans="6:28">
      <c r="F7326" s="11"/>
      <c r="M7326" s="11"/>
      <c r="S7326" s="11"/>
      <c r="Z7326" s="11"/>
      <c r="AA7326" s="11"/>
      <c r="AB7326" s="11"/>
    </row>
    <row r="7327" spans="6:28">
      <c r="F7327" s="11"/>
      <c r="M7327" s="11"/>
      <c r="S7327" s="11"/>
      <c r="Z7327" s="11"/>
      <c r="AA7327" s="11"/>
      <c r="AB7327" s="11"/>
    </row>
    <row r="7328" spans="6:28">
      <c r="F7328" s="11"/>
      <c r="M7328" s="11"/>
      <c r="S7328" s="11"/>
      <c r="Z7328" s="11"/>
      <c r="AA7328" s="11"/>
      <c r="AB7328" s="11"/>
    </row>
    <row r="7329" spans="6:28">
      <c r="F7329" s="11"/>
      <c r="M7329" s="11"/>
      <c r="S7329" s="11"/>
      <c r="Z7329" s="11"/>
      <c r="AA7329" s="11"/>
      <c r="AB7329" s="11"/>
    </row>
    <row r="7330" spans="6:28">
      <c r="F7330" s="11"/>
      <c r="M7330" s="11"/>
      <c r="S7330" s="11"/>
      <c r="Z7330" s="11"/>
      <c r="AA7330" s="11"/>
      <c r="AB7330" s="11"/>
    </row>
    <row r="7331" spans="6:28">
      <c r="F7331" s="11"/>
      <c r="M7331" s="11"/>
      <c r="S7331" s="11"/>
      <c r="Z7331" s="11"/>
      <c r="AA7331" s="11"/>
      <c r="AB7331" s="11"/>
    </row>
    <row r="7332" spans="6:28">
      <c r="F7332" s="11"/>
      <c r="M7332" s="11"/>
      <c r="S7332" s="11"/>
      <c r="Z7332" s="11"/>
      <c r="AA7332" s="11"/>
      <c r="AB7332" s="11"/>
    </row>
    <row r="7333" spans="6:28">
      <c r="F7333" s="11"/>
      <c r="M7333" s="11"/>
      <c r="S7333" s="11"/>
      <c r="Z7333" s="11"/>
      <c r="AA7333" s="11"/>
      <c r="AB7333" s="11"/>
    </row>
    <row r="7334" spans="6:28">
      <c r="F7334" s="11"/>
      <c r="M7334" s="11"/>
      <c r="S7334" s="11"/>
      <c r="Z7334" s="11"/>
      <c r="AA7334" s="11"/>
      <c r="AB7334" s="11"/>
    </row>
    <row r="7335" spans="6:28">
      <c r="F7335" s="11"/>
      <c r="M7335" s="11"/>
      <c r="S7335" s="11"/>
      <c r="Z7335" s="11"/>
      <c r="AA7335" s="11"/>
      <c r="AB7335" s="11"/>
    </row>
    <row r="7336" spans="6:28">
      <c r="F7336" s="11"/>
      <c r="M7336" s="11"/>
      <c r="S7336" s="11"/>
      <c r="Z7336" s="11"/>
      <c r="AA7336" s="11"/>
      <c r="AB7336" s="11"/>
    </row>
    <row r="7337" spans="6:28">
      <c r="F7337" s="11"/>
      <c r="M7337" s="11"/>
      <c r="S7337" s="11"/>
      <c r="Z7337" s="11"/>
      <c r="AA7337" s="11"/>
      <c r="AB7337" s="11"/>
    </row>
    <row r="7338" spans="6:28">
      <c r="F7338" s="11"/>
      <c r="M7338" s="11"/>
      <c r="S7338" s="11"/>
      <c r="Z7338" s="11"/>
      <c r="AA7338" s="11"/>
      <c r="AB7338" s="11"/>
    </row>
    <row r="7339" spans="6:28">
      <c r="F7339" s="11"/>
      <c r="M7339" s="11"/>
      <c r="S7339" s="11"/>
      <c r="Z7339" s="11"/>
      <c r="AA7339" s="11"/>
      <c r="AB7339" s="11"/>
    </row>
    <row r="7340" spans="6:28">
      <c r="F7340" s="11"/>
      <c r="M7340" s="11"/>
      <c r="S7340" s="11"/>
      <c r="Z7340" s="11"/>
      <c r="AA7340" s="11"/>
      <c r="AB7340" s="11"/>
    </row>
    <row r="7341" spans="6:28">
      <c r="F7341" s="11"/>
      <c r="M7341" s="11"/>
      <c r="S7341" s="11"/>
      <c r="Z7341" s="11"/>
      <c r="AA7341" s="11"/>
      <c r="AB7341" s="11"/>
    </row>
    <row r="7342" spans="6:28">
      <c r="F7342" s="11"/>
      <c r="M7342" s="11"/>
      <c r="S7342" s="11"/>
      <c r="Z7342" s="11"/>
      <c r="AA7342" s="11"/>
      <c r="AB7342" s="11"/>
    </row>
    <row r="7343" spans="6:28">
      <c r="F7343" s="11"/>
      <c r="M7343" s="11"/>
      <c r="S7343" s="11"/>
      <c r="Z7343" s="11"/>
      <c r="AA7343" s="11"/>
      <c r="AB7343" s="11"/>
    </row>
    <row r="7344" spans="6:28">
      <c r="F7344" s="11"/>
      <c r="M7344" s="11"/>
      <c r="S7344" s="11"/>
      <c r="Z7344" s="11"/>
      <c r="AA7344" s="11"/>
      <c r="AB7344" s="11"/>
    </row>
    <row r="7345" spans="6:28">
      <c r="F7345" s="11"/>
      <c r="M7345" s="11"/>
      <c r="S7345" s="11"/>
      <c r="Z7345" s="11"/>
      <c r="AA7345" s="11"/>
      <c r="AB7345" s="11"/>
    </row>
    <row r="7346" spans="6:28">
      <c r="F7346" s="11"/>
      <c r="M7346" s="11"/>
      <c r="S7346" s="11"/>
      <c r="Z7346" s="11"/>
      <c r="AA7346" s="11"/>
      <c r="AB7346" s="11"/>
    </row>
    <row r="7347" spans="6:28">
      <c r="F7347" s="11"/>
      <c r="M7347" s="11"/>
      <c r="S7347" s="11"/>
      <c r="Z7347" s="11"/>
      <c r="AA7347" s="11"/>
      <c r="AB7347" s="11"/>
    </row>
    <row r="7348" spans="6:28">
      <c r="F7348" s="11"/>
      <c r="M7348" s="11"/>
      <c r="S7348" s="11"/>
      <c r="Z7348" s="11"/>
      <c r="AA7348" s="11"/>
      <c r="AB7348" s="11"/>
    </row>
    <row r="7349" spans="6:28">
      <c r="F7349" s="11"/>
      <c r="M7349" s="11"/>
      <c r="S7349" s="11"/>
      <c r="Z7349" s="11"/>
      <c r="AA7349" s="11"/>
      <c r="AB7349" s="11"/>
    </row>
    <row r="7350" spans="6:28">
      <c r="F7350" s="11"/>
      <c r="M7350" s="11"/>
      <c r="S7350" s="11"/>
      <c r="Z7350" s="11"/>
      <c r="AA7350" s="11"/>
      <c r="AB7350" s="11"/>
    </row>
    <row r="7351" spans="6:28">
      <c r="F7351" s="11"/>
      <c r="M7351" s="11"/>
      <c r="S7351" s="11"/>
      <c r="Z7351" s="11"/>
      <c r="AA7351" s="11"/>
      <c r="AB7351" s="11"/>
    </row>
    <row r="7352" spans="6:28">
      <c r="F7352" s="11"/>
      <c r="M7352" s="11"/>
      <c r="S7352" s="11"/>
      <c r="Z7352" s="11"/>
      <c r="AA7352" s="11"/>
      <c r="AB7352" s="11"/>
    </row>
    <row r="7353" spans="6:28">
      <c r="F7353" s="11"/>
      <c r="M7353" s="11"/>
      <c r="S7353" s="11"/>
      <c r="Z7353" s="11"/>
      <c r="AA7353" s="11"/>
      <c r="AB7353" s="11"/>
    </row>
    <row r="7354" spans="6:28">
      <c r="F7354" s="11"/>
      <c r="M7354" s="11"/>
      <c r="S7354" s="11"/>
      <c r="Z7354" s="11"/>
      <c r="AA7354" s="11"/>
      <c r="AB7354" s="11"/>
    </row>
    <row r="7355" spans="6:28">
      <c r="F7355" s="11"/>
      <c r="M7355" s="11"/>
      <c r="S7355" s="11"/>
      <c r="Z7355" s="11"/>
      <c r="AA7355" s="11"/>
      <c r="AB7355" s="11"/>
    </row>
    <row r="7356" spans="6:28">
      <c r="F7356" s="11"/>
      <c r="M7356" s="11"/>
      <c r="S7356" s="11"/>
      <c r="Z7356" s="11"/>
      <c r="AA7356" s="11"/>
      <c r="AB7356" s="11"/>
    </row>
    <row r="7357" spans="6:28">
      <c r="F7357" s="11"/>
      <c r="M7357" s="11"/>
      <c r="S7357" s="11"/>
      <c r="Z7357" s="11"/>
      <c r="AA7357" s="11"/>
      <c r="AB7357" s="11"/>
    </row>
    <row r="7358" spans="6:28">
      <c r="F7358" s="11"/>
      <c r="M7358" s="11"/>
      <c r="S7358" s="11"/>
      <c r="Z7358" s="11"/>
      <c r="AA7358" s="11"/>
      <c r="AB7358" s="11"/>
    </row>
    <row r="7359" spans="6:28">
      <c r="F7359" s="11"/>
      <c r="M7359" s="11"/>
      <c r="S7359" s="11"/>
      <c r="Z7359" s="11"/>
      <c r="AA7359" s="11"/>
      <c r="AB7359" s="11"/>
    </row>
    <row r="7360" spans="6:28">
      <c r="F7360" s="11"/>
      <c r="M7360" s="11"/>
      <c r="S7360" s="11"/>
      <c r="Z7360" s="11"/>
      <c r="AA7360" s="11"/>
      <c r="AB7360" s="11"/>
    </row>
    <row r="7361" spans="6:28">
      <c r="F7361" s="11"/>
      <c r="M7361" s="11"/>
      <c r="S7361" s="11"/>
      <c r="Z7361" s="11"/>
      <c r="AA7361" s="11"/>
      <c r="AB7361" s="11"/>
    </row>
    <row r="7362" spans="6:28">
      <c r="F7362" s="11"/>
      <c r="M7362" s="11"/>
      <c r="S7362" s="11"/>
      <c r="Z7362" s="11"/>
      <c r="AA7362" s="11"/>
      <c r="AB7362" s="11"/>
    </row>
    <row r="7363" spans="6:28">
      <c r="F7363" s="11"/>
      <c r="M7363" s="11"/>
      <c r="S7363" s="11"/>
      <c r="Z7363" s="11"/>
      <c r="AA7363" s="11"/>
      <c r="AB7363" s="11"/>
    </row>
    <row r="7364" spans="6:28">
      <c r="F7364" s="11"/>
      <c r="M7364" s="11"/>
      <c r="S7364" s="11"/>
      <c r="Z7364" s="11"/>
      <c r="AA7364" s="11"/>
      <c r="AB7364" s="11"/>
    </row>
    <row r="7365" spans="6:28">
      <c r="F7365" s="11"/>
      <c r="M7365" s="11"/>
      <c r="S7365" s="11"/>
      <c r="Z7365" s="11"/>
      <c r="AA7365" s="11"/>
      <c r="AB7365" s="11"/>
    </row>
    <row r="7366" spans="6:28">
      <c r="F7366" s="11"/>
      <c r="M7366" s="11"/>
      <c r="S7366" s="11"/>
      <c r="Z7366" s="11"/>
      <c r="AA7366" s="11"/>
      <c r="AB7366" s="11"/>
    </row>
    <row r="7367" spans="6:28">
      <c r="F7367" s="11"/>
      <c r="M7367" s="11"/>
      <c r="S7367" s="11"/>
      <c r="Z7367" s="11"/>
      <c r="AA7367" s="11"/>
      <c r="AB7367" s="11"/>
    </row>
    <row r="7368" spans="6:28">
      <c r="F7368" s="11"/>
      <c r="M7368" s="11"/>
      <c r="S7368" s="11"/>
      <c r="Z7368" s="11"/>
      <c r="AA7368" s="11"/>
      <c r="AB7368" s="11"/>
    </row>
    <row r="7369" spans="6:28">
      <c r="F7369" s="11"/>
      <c r="M7369" s="11"/>
      <c r="S7369" s="11"/>
      <c r="Z7369" s="11"/>
      <c r="AA7369" s="11"/>
      <c r="AB7369" s="11"/>
    </row>
    <row r="7370" spans="6:28">
      <c r="F7370" s="11"/>
      <c r="M7370" s="11"/>
      <c r="S7370" s="11"/>
      <c r="Z7370" s="11"/>
      <c r="AA7370" s="11"/>
      <c r="AB7370" s="11"/>
    </row>
    <row r="7371" spans="6:28">
      <c r="F7371" s="11"/>
      <c r="M7371" s="11"/>
      <c r="S7371" s="11"/>
      <c r="Z7371" s="11"/>
      <c r="AA7371" s="11"/>
      <c r="AB7371" s="11"/>
    </row>
    <row r="7372" spans="6:28">
      <c r="F7372" s="11"/>
      <c r="M7372" s="11"/>
      <c r="S7372" s="11"/>
      <c r="Z7372" s="11"/>
      <c r="AA7372" s="11"/>
      <c r="AB7372" s="11"/>
    </row>
    <row r="7373" spans="6:28">
      <c r="F7373" s="11"/>
      <c r="M7373" s="11"/>
      <c r="S7373" s="11"/>
      <c r="Z7373" s="11"/>
      <c r="AA7373" s="11"/>
      <c r="AB7373" s="11"/>
    </row>
    <row r="7374" spans="6:28">
      <c r="F7374" s="11"/>
      <c r="M7374" s="11"/>
      <c r="S7374" s="11"/>
      <c r="Z7374" s="11"/>
      <c r="AA7374" s="11"/>
      <c r="AB7374" s="11"/>
    </row>
    <row r="7375" spans="6:28">
      <c r="F7375" s="11"/>
      <c r="M7375" s="11"/>
      <c r="S7375" s="11"/>
      <c r="Z7375" s="11"/>
      <c r="AA7375" s="11"/>
      <c r="AB7375" s="11"/>
    </row>
    <row r="7376" spans="6:28">
      <c r="F7376" s="11"/>
      <c r="M7376" s="11"/>
      <c r="S7376" s="11"/>
      <c r="Z7376" s="11"/>
      <c r="AA7376" s="11"/>
      <c r="AB7376" s="11"/>
    </row>
    <row r="7377" spans="6:28">
      <c r="F7377" s="11"/>
      <c r="M7377" s="11"/>
      <c r="S7377" s="11"/>
      <c r="Z7377" s="11"/>
      <c r="AA7377" s="11"/>
      <c r="AB7377" s="11"/>
    </row>
    <row r="7378" spans="6:28">
      <c r="F7378" s="11"/>
      <c r="M7378" s="11"/>
      <c r="S7378" s="11"/>
      <c r="Z7378" s="11"/>
      <c r="AA7378" s="11"/>
      <c r="AB7378" s="11"/>
    </row>
    <row r="7379" spans="6:28">
      <c r="F7379" s="11"/>
      <c r="M7379" s="11"/>
      <c r="S7379" s="11"/>
      <c r="Z7379" s="11"/>
      <c r="AA7379" s="11"/>
      <c r="AB7379" s="11"/>
    </row>
    <row r="7380" spans="6:28">
      <c r="F7380" s="11"/>
      <c r="M7380" s="11"/>
      <c r="S7380" s="11"/>
      <c r="Z7380" s="11"/>
      <c r="AA7380" s="11"/>
      <c r="AB7380" s="11"/>
    </row>
    <row r="7381" spans="6:28">
      <c r="F7381" s="11"/>
      <c r="M7381" s="11"/>
      <c r="S7381" s="11"/>
      <c r="Z7381" s="11"/>
      <c r="AA7381" s="11"/>
      <c r="AB7381" s="11"/>
    </row>
    <row r="7382" spans="6:28">
      <c r="F7382" s="11"/>
      <c r="M7382" s="11"/>
      <c r="S7382" s="11"/>
      <c r="Z7382" s="11"/>
      <c r="AA7382" s="11"/>
      <c r="AB7382" s="11"/>
    </row>
    <row r="7383" spans="6:28">
      <c r="F7383" s="11"/>
      <c r="M7383" s="11"/>
      <c r="S7383" s="11"/>
      <c r="Z7383" s="11"/>
      <c r="AA7383" s="11"/>
      <c r="AB7383" s="11"/>
    </row>
    <row r="7384" spans="6:28">
      <c r="F7384" s="11"/>
      <c r="M7384" s="11"/>
      <c r="S7384" s="11"/>
      <c r="Z7384" s="11"/>
      <c r="AA7384" s="11"/>
      <c r="AB7384" s="11"/>
    </row>
    <row r="7385" spans="6:28">
      <c r="F7385" s="11"/>
      <c r="M7385" s="11"/>
      <c r="S7385" s="11"/>
      <c r="Z7385" s="11"/>
      <c r="AA7385" s="11"/>
      <c r="AB7385" s="11"/>
    </row>
    <row r="7386" spans="6:28">
      <c r="F7386" s="11"/>
      <c r="M7386" s="11"/>
      <c r="S7386" s="11"/>
      <c r="Z7386" s="11"/>
      <c r="AA7386" s="11"/>
      <c r="AB7386" s="11"/>
    </row>
    <row r="7387" spans="6:28">
      <c r="F7387" s="11"/>
      <c r="M7387" s="11"/>
      <c r="S7387" s="11"/>
      <c r="Z7387" s="11"/>
      <c r="AA7387" s="11"/>
      <c r="AB7387" s="11"/>
    </row>
    <row r="7388" spans="6:28">
      <c r="F7388" s="11"/>
      <c r="M7388" s="11"/>
      <c r="S7388" s="11"/>
      <c r="Z7388" s="11"/>
      <c r="AA7388" s="11"/>
      <c r="AB7388" s="11"/>
    </row>
    <row r="7389" spans="6:28">
      <c r="F7389" s="11"/>
      <c r="M7389" s="11"/>
      <c r="S7389" s="11"/>
      <c r="Z7389" s="11"/>
      <c r="AA7389" s="11"/>
      <c r="AB7389" s="11"/>
    </row>
    <row r="7390" spans="6:28">
      <c r="F7390" s="11"/>
      <c r="M7390" s="11"/>
      <c r="S7390" s="11"/>
      <c r="Z7390" s="11"/>
      <c r="AA7390" s="11"/>
      <c r="AB7390" s="11"/>
    </row>
    <row r="7391" spans="6:28">
      <c r="F7391" s="11"/>
      <c r="M7391" s="11"/>
      <c r="S7391" s="11"/>
      <c r="Z7391" s="11"/>
      <c r="AA7391" s="11"/>
      <c r="AB7391" s="11"/>
    </row>
    <row r="7392" spans="6:28">
      <c r="F7392" s="11"/>
      <c r="M7392" s="11"/>
      <c r="S7392" s="11"/>
      <c r="Z7392" s="11"/>
      <c r="AA7392" s="11"/>
      <c r="AB7392" s="11"/>
    </row>
    <row r="7393" spans="6:28">
      <c r="F7393" s="11"/>
      <c r="M7393" s="11"/>
      <c r="S7393" s="11"/>
      <c r="Z7393" s="11"/>
      <c r="AA7393" s="11"/>
      <c r="AB7393" s="11"/>
    </row>
    <row r="7394" spans="6:28">
      <c r="F7394" s="11"/>
      <c r="M7394" s="11"/>
      <c r="S7394" s="11"/>
      <c r="Z7394" s="11"/>
      <c r="AA7394" s="11"/>
      <c r="AB7394" s="11"/>
    </row>
    <row r="7395" spans="6:28">
      <c r="F7395" s="11"/>
      <c r="M7395" s="11"/>
      <c r="S7395" s="11"/>
      <c r="Z7395" s="11"/>
      <c r="AA7395" s="11"/>
      <c r="AB7395" s="11"/>
    </row>
    <row r="7396" spans="6:28">
      <c r="F7396" s="11"/>
      <c r="M7396" s="11"/>
      <c r="S7396" s="11"/>
      <c r="Z7396" s="11"/>
      <c r="AA7396" s="11"/>
      <c r="AB7396" s="11"/>
    </row>
    <row r="7397" spans="6:28">
      <c r="F7397" s="11"/>
      <c r="M7397" s="11"/>
      <c r="S7397" s="11"/>
      <c r="Z7397" s="11"/>
      <c r="AA7397" s="11"/>
      <c r="AB7397" s="11"/>
    </row>
    <row r="7398" spans="6:28">
      <c r="F7398" s="11"/>
      <c r="M7398" s="11"/>
      <c r="S7398" s="11"/>
      <c r="Z7398" s="11"/>
      <c r="AA7398" s="11"/>
      <c r="AB7398" s="11"/>
    </row>
    <row r="7399" spans="6:28">
      <c r="F7399" s="11"/>
      <c r="M7399" s="11"/>
      <c r="S7399" s="11"/>
      <c r="Z7399" s="11"/>
      <c r="AA7399" s="11"/>
      <c r="AB7399" s="11"/>
    </row>
    <row r="7400" spans="6:28">
      <c r="F7400" s="11"/>
      <c r="M7400" s="11"/>
      <c r="S7400" s="11"/>
      <c r="Z7400" s="11"/>
      <c r="AA7400" s="11"/>
      <c r="AB7400" s="11"/>
    </row>
    <row r="7401" spans="6:28">
      <c r="F7401" s="11"/>
      <c r="M7401" s="11"/>
      <c r="S7401" s="11"/>
      <c r="Z7401" s="11"/>
      <c r="AA7401" s="11"/>
      <c r="AB7401" s="11"/>
    </row>
    <row r="7402" spans="6:28">
      <c r="F7402" s="11"/>
      <c r="M7402" s="11"/>
      <c r="S7402" s="11"/>
      <c r="Z7402" s="11"/>
      <c r="AA7402" s="11"/>
      <c r="AB7402" s="11"/>
    </row>
    <row r="7403" spans="6:28">
      <c r="F7403" s="11"/>
      <c r="M7403" s="11"/>
      <c r="S7403" s="11"/>
      <c r="Z7403" s="11"/>
      <c r="AA7403" s="11"/>
      <c r="AB7403" s="11"/>
    </row>
    <row r="7404" spans="6:28">
      <c r="F7404" s="11"/>
      <c r="M7404" s="11"/>
      <c r="S7404" s="11"/>
      <c r="Z7404" s="11"/>
      <c r="AA7404" s="11"/>
      <c r="AB7404" s="11"/>
    </row>
    <row r="7405" spans="6:28">
      <c r="F7405" s="11"/>
      <c r="M7405" s="11"/>
      <c r="S7405" s="11"/>
      <c r="Z7405" s="11"/>
      <c r="AA7405" s="11"/>
      <c r="AB7405" s="11"/>
    </row>
    <row r="7406" spans="6:28">
      <c r="F7406" s="11"/>
      <c r="M7406" s="11"/>
      <c r="S7406" s="11"/>
      <c r="Z7406" s="11"/>
      <c r="AA7406" s="11"/>
      <c r="AB7406" s="11"/>
    </row>
    <row r="7407" spans="6:28">
      <c r="F7407" s="11"/>
      <c r="M7407" s="11"/>
      <c r="S7407" s="11"/>
      <c r="Z7407" s="11"/>
      <c r="AA7407" s="11"/>
      <c r="AB7407" s="11"/>
    </row>
    <row r="7408" spans="6:28">
      <c r="F7408" s="11"/>
      <c r="M7408" s="11"/>
      <c r="S7408" s="11"/>
      <c r="Z7408" s="11"/>
      <c r="AA7408" s="11"/>
      <c r="AB7408" s="11"/>
    </row>
    <row r="7409" spans="6:28">
      <c r="F7409" s="11"/>
      <c r="M7409" s="11"/>
      <c r="S7409" s="11"/>
      <c r="Z7409" s="11"/>
      <c r="AA7409" s="11"/>
      <c r="AB7409" s="11"/>
    </row>
    <row r="7410" spans="6:28">
      <c r="F7410" s="11"/>
      <c r="M7410" s="11"/>
      <c r="S7410" s="11"/>
      <c r="Z7410" s="11"/>
      <c r="AA7410" s="11"/>
      <c r="AB7410" s="11"/>
    </row>
    <row r="7411" spans="6:28">
      <c r="F7411" s="11"/>
      <c r="M7411" s="11"/>
      <c r="S7411" s="11"/>
      <c r="Z7411" s="11"/>
      <c r="AA7411" s="11"/>
      <c r="AB7411" s="11"/>
    </row>
    <row r="7412" spans="6:28">
      <c r="F7412" s="11"/>
      <c r="M7412" s="11"/>
      <c r="S7412" s="11"/>
      <c r="Z7412" s="11"/>
      <c r="AA7412" s="11"/>
      <c r="AB7412" s="11"/>
    </row>
    <row r="7413" spans="6:28">
      <c r="F7413" s="11"/>
      <c r="M7413" s="11"/>
      <c r="S7413" s="11"/>
      <c r="Z7413" s="11"/>
      <c r="AA7413" s="11"/>
      <c r="AB7413" s="11"/>
    </row>
    <row r="7414" spans="6:28">
      <c r="F7414" s="11"/>
      <c r="M7414" s="11"/>
      <c r="S7414" s="11"/>
      <c r="Z7414" s="11"/>
      <c r="AA7414" s="11"/>
      <c r="AB7414" s="11"/>
    </row>
    <row r="7415" spans="6:28">
      <c r="F7415" s="11"/>
      <c r="M7415" s="11"/>
      <c r="S7415" s="11"/>
      <c r="Z7415" s="11"/>
      <c r="AA7415" s="11"/>
      <c r="AB7415" s="11"/>
    </row>
    <row r="7416" spans="6:28">
      <c r="F7416" s="11"/>
      <c r="M7416" s="11"/>
      <c r="S7416" s="11"/>
      <c r="Z7416" s="11"/>
      <c r="AA7416" s="11"/>
      <c r="AB7416" s="11"/>
    </row>
    <row r="7417" spans="6:28">
      <c r="F7417" s="11"/>
      <c r="M7417" s="11"/>
      <c r="S7417" s="11"/>
      <c r="Z7417" s="11"/>
      <c r="AA7417" s="11"/>
      <c r="AB7417" s="11"/>
    </row>
    <row r="7418" spans="6:28">
      <c r="F7418" s="11"/>
      <c r="M7418" s="11"/>
      <c r="S7418" s="11"/>
      <c r="Z7418" s="11"/>
      <c r="AA7418" s="11"/>
      <c r="AB7418" s="11"/>
    </row>
    <row r="7419" spans="6:28">
      <c r="F7419" s="11"/>
      <c r="M7419" s="11"/>
      <c r="S7419" s="11"/>
      <c r="Z7419" s="11"/>
      <c r="AA7419" s="11"/>
      <c r="AB7419" s="11"/>
    </row>
    <row r="7420" spans="6:28">
      <c r="F7420" s="11"/>
      <c r="M7420" s="11"/>
      <c r="S7420" s="11"/>
      <c r="Z7420" s="11"/>
      <c r="AA7420" s="11"/>
      <c r="AB7420" s="11"/>
    </row>
    <row r="7421" spans="6:28">
      <c r="F7421" s="11"/>
      <c r="M7421" s="11"/>
      <c r="S7421" s="11"/>
      <c r="Z7421" s="11"/>
      <c r="AA7421" s="11"/>
      <c r="AB7421" s="11"/>
    </row>
    <row r="7422" spans="6:28">
      <c r="F7422" s="11"/>
      <c r="M7422" s="11"/>
      <c r="S7422" s="11"/>
      <c r="Z7422" s="11"/>
      <c r="AA7422" s="11"/>
      <c r="AB7422" s="11"/>
    </row>
    <row r="7423" spans="6:28">
      <c r="F7423" s="11"/>
      <c r="M7423" s="11"/>
      <c r="S7423" s="11"/>
      <c r="Z7423" s="11"/>
      <c r="AA7423" s="11"/>
      <c r="AB7423" s="11"/>
    </row>
    <row r="7424" spans="6:28">
      <c r="F7424" s="11"/>
      <c r="M7424" s="11"/>
      <c r="S7424" s="11"/>
      <c r="Z7424" s="11"/>
      <c r="AA7424" s="11"/>
      <c r="AB7424" s="11"/>
    </row>
    <row r="7425" spans="6:28">
      <c r="F7425" s="11"/>
      <c r="M7425" s="11"/>
      <c r="S7425" s="11"/>
      <c r="Z7425" s="11"/>
      <c r="AA7425" s="11"/>
      <c r="AB7425" s="11"/>
    </row>
    <row r="7426" spans="6:28">
      <c r="F7426" s="11"/>
      <c r="M7426" s="11"/>
      <c r="S7426" s="11"/>
      <c r="Z7426" s="11"/>
      <c r="AA7426" s="11"/>
      <c r="AB7426" s="11"/>
    </row>
    <row r="7427" spans="6:28">
      <c r="F7427" s="11"/>
      <c r="M7427" s="11"/>
      <c r="S7427" s="11"/>
      <c r="Z7427" s="11"/>
      <c r="AA7427" s="11"/>
      <c r="AB7427" s="11"/>
    </row>
    <row r="7428" spans="6:28">
      <c r="F7428" s="11"/>
      <c r="M7428" s="11"/>
      <c r="S7428" s="11"/>
      <c r="Z7428" s="11"/>
      <c r="AA7428" s="11"/>
      <c r="AB7428" s="11"/>
    </row>
    <row r="7429" spans="6:28">
      <c r="F7429" s="11"/>
      <c r="M7429" s="11"/>
      <c r="S7429" s="11"/>
      <c r="Z7429" s="11"/>
      <c r="AA7429" s="11"/>
      <c r="AB7429" s="11"/>
    </row>
    <row r="7430" spans="6:28">
      <c r="F7430" s="11"/>
      <c r="M7430" s="11"/>
      <c r="S7430" s="11"/>
      <c r="Z7430" s="11"/>
      <c r="AA7430" s="11"/>
      <c r="AB7430" s="11"/>
    </row>
    <row r="7431" spans="6:28">
      <c r="F7431" s="11"/>
      <c r="M7431" s="11"/>
      <c r="S7431" s="11"/>
      <c r="Z7431" s="11"/>
      <c r="AA7431" s="11"/>
      <c r="AB7431" s="11"/>
    </row>
    <row r="7432" spans="6:28">
      <c r="F7432" s="11"/>
      <c r="M7432" s="11"/>
      <c r="S7432" s="11"/>
      <c r="Z7432" s="11"/>
      <c r="AA7432" s="11"/>
      <c r="AB7432" s="11"/>
    </row>
    <row r="7433" spans="6:28">
      <c r="F7433" s="11"/>
      <c r="M7433" s="11"/>
      <c r="S7433" s="11"/>
      <c r="Z7433" s="11"/>
      <c r="AA7433" s="11"/>
      <c r="AB7433" s="11"/>
    </row>
    <row r="7434" spans="6:28">
      <c r="F7434" s="11"/>
      <c r="M7434" s="11"/>
      <c r="S7434" s="11"/>
      <c r="Z7434" s="11"/>
      <c r="AA7434" s="11"/>
      <c r="AB7434" s="11"/>
    </row>
    <row r="7435" spans="6:28">
      <c r="F7435" s="11"/>
      <c r="M7435" s="11"/>
      <c r="S7435" s="11"/>
      <c r="Z7435" s="11"/>
      <c r="AA7435" s="11"/>
      <c r="AB7435" s="11"/>
    </row>
    <row r="7436" spans="6:28">
      <c r="F7436" s="11"/>
      <c r="M7436" s="11"/>
      <c r="S7436" s="11"/>
      <c r="Z7436" s="11"/>
      <c r="AA7436" s="11"/>
      <c r="AB7436" s="11"/>
    </row>
    <row r="7437" spans="6:28">
      <c r="F7437" s="11"/>
      <c r="M7437" s="11"/>
      <c r="S7437" s="11"/>
      <c r="Z7437" s="11"/>
      <c r="AA7437" s="11"/>
      <c r="AB7437" s="11"/>
    </row>
    <row r="7438" spans="6:28">
      <c r="F7438" s="11"/>
      <c r="M7438" s="11"/>
      <c r="S7438" s="11"/>
      <c r="Z7438" s="11"/>
      <c r="AA7438" s="11"/>
      <c r="AB7438" s="11"/>
    </row>
    <row r="7439" spans="6:28">
      <c r="F7439" s="11"/>
      <c r="M7439" s="11"/>
      <c r="S7439" s="11"/>
      <c r="Z7439" s="11"/>
      <c r="AA7439" s="11"/>
      <c r="AB7439" s="11"/>
    </row>
    <row r="7440" spans="6:28">
      <c r="F7440" s="11"/>
      <c r="M7440" s="11"/>
      <c r="S7440" s="11"/>
      <c r="Z7440" s="11"/>
      <c r="AA7440" s="11"/>
      <c r="AB7440" s="11"/>
    </row>
    <row r="7441" spans="6:28">
      <c r="F7441" s="11"/>
      <c r="M7441" s="11"/>
      <c r="S7441" s="11"/>
      <c r="Z7441" s="11"/>
      <c r="AA7441" s="11"/>
      <c r="AB7441" s="11"/>
    </row>
    <row r="7442" spans="6:28">
      <c r="F7442" s="11"/>
      <c r="M7442" s="11"/>
      <c r="S7442" s="11"/>
      <c r="Z7442" s="11"/>
      <c r="AA7442" s="11"/>
      <c r="AB7442" s="11"/>
    </row>
    <row r="7443" spans="6:28">
      <c r="F7443" s="11"/>
      <c r="M7443" s="11"/>
      <c r="S7443" s="11"/>
      <c r="Z7443" s="11"/>
      <c r="AA7443" s="11"/>
      <c r="AB7443" s="11"/>
    </row>
    <row r="7444" spans="6:28">
      <c r="F7444" s="11"/>
      <c r="M7444" s="11"/>
      <c r="S7444" s="11"/>
      <c r="Z7444" s="11"/>
      <c r="AA7444" s="11"/>
      <c r="AB7444" s="11"/>
    </row>
    <row r="7445" spans="6:28">
      <c r="F7445" s="11"/>
      <c r="M7445" s="11"/>
      <c r="S7445" s="11"/>
      <c r="Z7445" s="11"/>
      <c r="AA7445" s="11"/>
      <c r="AB7445" s="11"/>
    </row>
    <row r="7446" spans="6:28">
      <c r="F7446" s="11"/>
      <c r="M7446" s="11"/>
      <c r="S7446" s="11"/>
      <c r="Z7446" s="11"/>
      <c r="AA7446" s="11"/>
      <c r="AB7446" s="11"/>
    </row>
    <row r="7447" spans="6:28">
      <c r="F7447" s="11"/>
      <c r="M7447" s="11"/>
      <c r="S7447" s="11"/>
      <c r="Z7447" s="11"/>
      <c r="AA7447" s="11"/>
      <c r="AB7447" s="11"/>
    </row>
    <row r="7448" spans="6:28">
      <c r="F7448" s="11"/>
      <c r="M7448" s="11"/>
      <c r="S7448" s="11"/>
      <c r="Z7448" s="11"/>
      <c r="AA7448" s="11"/>
      <c r="AB7448" s="11"/>
    </row>
    <row r="7449" spans="6:28">
      <c r="F7449" s="11"/>
      <c r="M7449" s="11"/>
      <c r="S7449" s="11"/>
      <c r="Z7449" s="11"/>
      <c r="AA7449" s="11"/>
      <c r="AB7449" s="11"/>
    </row>
    <row r="7450" spans="6:28">
      <c r="F7450" s="11"/>
      <c r="M7450" s="11"/>
      <c r="S7450" s="11"/>
      <c r="Z7450" s="11"/>
      <c r="AA7450" s="11"/>
      <c r="AB7450" s="11"/>
    </row>
    <row r="7451" spans="6:28">
      <c r="F7451" s="11"/>
      <c r="M7451" s="11"/>
      <c r="S7451" s="11"/>
      <c r="Z7451" s="11"/>
      <c r="AA7451" s="11"/>
      <c r="AB7451" s="11"/>
    </row>
    <row r="7452" spans="6:28">
      <c r="F7452" s="11"/>
      <c r="M7452" s="11"/>
      <c r="S7452" s="11"/>
      <c r="Z7452" s="11"/>
      <c r="AA7452" s="11"/>
      <c r="AB7452" s="11"/>
    </row>
    <row r="7453" spans="6:28">
      <c r="F7453" s="11"/>
      <c r="M7453" s="11"/>
      <c r="S7453" s="11"/>
      <c r="Z7453" s="11"/>
      <c r="AA7453" s="11"/>
      <c r="AB7453" s="11"/>
    </row>
    <row r="7454" spans="6:28">
      <c r="F7454" s="11"/>
      <c r="M7454" s="11"/>
      <c r="S7454" s="11"/>
      <c r="Z7454" s="11"/>
      <c r="AA7454" s="11"/>
      <c r="AB7454" s="11"/>
    </row>
    <row r="7455" spans="6:28">
      <c r="F7455" s="11"/>
      <c r="M7455" s="11"/>
      <c r="S7455" s="11"/>
      <c r="Z7455" s="11"/>
      <c r="AA7455" s="11"/>
      <c r="AB7455" s="11"/>
    </row>
    <row r="7456" spans="6:28">
      <c r="F7456" s="11"/>
      <c r="M7456" s="11"/>
      <c r="S7456" s="11"/>
      <c r="Z7456" s="11"/>
      <c r="AA7456" s="11"/>
      <c r="AB7456" s="11"/>
    </row>
    <row r="7457" spans="6:28">
      <c r="F7457" s="11"/>
      <c r="M7457" s="11"/>
      <c r="S7457" s="11"/>
      <c r="Z7457" s="11"/>
      <c r="AA7457" s="11"/>
      <c r="AB7457" s="11"/>
    </row>
    <row r="7458" spans="6:28">
      <c r="F7458" s="11"/>
      <c r="M7458" s="11"/>
      <c r="S7458" s="11"/>
      <c r="Z7458" s="11"/>
      <c r="AA7458" s="11"/>
      <c r="AB7458" s="11"/>
    </row>
    <row r="7459" spans="6:28">
      <c r="F7459" s="11"/>
      <c r="M7459" s="11"/>
      <c r="S7459" s="11"/>
      <c r="Z7459" s="11"/>
      <c r="AA7459" s="11"/>
      <c r="AB7459" s="11"/>
    </row>
    <row r="7460" spans="6:28">
      <c r="F7460" s="11"/>
      <c r="M7460" s="11"/>
      <c r="S7460" s="11"/>
      <c r="Z7460" s="11"/>
      <c r="AA7460" s="11"/>
      <c r="AB7460" s="11"/>
    </row>
    <row r="7461" spans="6:28">
      <c r="F7461" s="11"/>
      <c r="M7461" s="11"/>
      <c r="S7461" s="11"/>
      <c r="Z7461" s="11"/>
      <c r="AA7461" s="11"/>
      <c r="AB7461" s="11"/>
    </row>
    <row r="7462" spans="6:28">
      <c r="F7462" s="11"/>
      <c r="M7462" s="11"/>
      <c r="S7462" s="11"/>
      <c r="Z7462" s="11"/>
      <c r="AA7462" s="11"/>
      <c r="AB7462" s="11"/>
    </row>
    <row r="7463" spans="6:28">
      <c r="F7463" s="11"/>
      <c r="M7463" s="11"/>
      <c r="S7463" s="11"/>
      <c r="Z7463" s="11"/>
      <c r="AA7463" s="11"/>
      <c r="AB7463" s="11"/>
    </row>
    <row r="7464" spans="6:28">
      <c r="F7464" s="11"/>
      <c r="M7464" s="11"/>
      <c r="S7464" s="11"/>
      <c r="Z7464" s="11"/>
      <c r="AA7464" s="11"/>
      <c r="AB7464" s="11"/>
    </row>
    <row r="7465" spans="6:28">
      <c r="F7465" s="11"/>
      <c r="M7465" s="11"/>
      <c r="S7465" s="11"/>
      <c r="Z7465" s="11"/>
      <c r="AA7465" s="11"/>
      <c r="AB7465" s="11"/>
    </row>
    <row r="7466" spans="6:28">
      <c r="F7466" s="11"/>
      <c r="M7466" s="11"/>
      <c r="S7466" s="11"/>
      <c r="Z7466" s="11"/>
      <c r="AA7466" s="11"/>
      <c r="AB7466" s="11"/>
    </row>
    <row r="7467" spans="6:28">
      <c r="F7467" s="11"/>
      <c r="M7467" s="11"/>
      <c r="S7467" s="11"/>
      <c r="Z7467" s="11"/>
      <c r="AA7467" s="11"/>
      <c r="AB7467" s="11"/>
    </row>
    <row r="7468" spans="6:28">
      <c r="F7468" s="11"/>
      <c r="M7468" s="11"/>
      <c r="S7468" s="11"/>
      <c r="Z7468" s="11"/>
      <c r="AA7468" s="11"/>
      <c r="AB7468" s="11"/>
    </row>
    <row r="7469" spans="6:28">
      <c r="F7469" s="11"/>
      <c r="M7469" s="11"/>
      <c r="S7469" s="11"/>
      <c r="Z7469" s="11"/>
      <c r="AA7469" s="11"/>
      <c r="AB7469" s="11"/>
    </row>
    <row r="7470" spans="6:28">
      <c r="F7470" s="11"/>
      <c r="M7470" s="11"/>
      <c r="S7470" s="11"/>
      <c r="Z7470" s="11"/>
      <c r="AA7470" s="11"/>
      <c r="AB7470" s="11"/>
    </row>
    <row r="7471" spans="6:28">
      <c r="F7471" s="11"/>
      <c r="M7471" s="11"/>
      <c r="S7471" s="11"/>
      <c r="Z7471" s="11"/>
      <c r="AA7471" s="11"/>
      <c r="AB7471" s="11"/>
    </row>
    <row r="7472" spans="6:28">
      <c r="F7472" s="11"/>
      <c r="M7472" s="11"/>
      <c r="S7472" s="11"/>
      <c r="Z7472" s="11"/>
      <c r="AA7472" s="11"/>
      <c r="AB7472" s="11"/>
    </row>
    <row r="7473" spans="6:28">
      <c r="F7473" s="11"/>
      <c r="M7473" s="11"/>
      <c r="S7473" s="11"/>
      <c r="Z7473" s="11"/>
      <c r="AA7473" s="11"/>
      <c r="AB7473" s="11"/>
    </row>
    <row r="7474" spans="6:28">
      <c r="F7474" s="11"/>
      <c r="M7474" s="11"/>
      <c r="S7474" s="11"/>
      <c r="Z7474" s="11"/>
      <c r="AA7474" s="11"/>
      <c r="AB7474" s="11"/>
    </row>
    <row r="7475" spans="6:28">
      <c r="F7475" s="11"/>
      <c r="M7475" s="11"/>
      <c r="S7475" s="11"/>
      <c r="Z7475" s="11"/>
      <c r="AA7475" s="11"/>
      <c r="AB7475" s="11"/>
    </row>
    <row r="7476" spans="6:28">
      <c r="F7476" s="11"/>
      <c r="M7476" s="11"/>
      <c r="S7476" s="11"/>
      <c r="Z7476" s="11"/>
      <c r="AA7476" s="11"/>
      <c r="AB7476" s="11"/>
    </row>
    <row r="7477" spans="6:28">
      <c r="F7477" s="11"/>
      <c r="M7477" s="11"/>
      <c r="S7477" s="11"/>
      <c r="Z7477" s="11"/>
      <c r="AA7477" s="11"/>
      <c r="AB7477" s="11"/>
    </row>
    <row r="7478" spans="6:28">
      <c r="F7478" s="11"/>
      <c r="M7478" s="11"/>
      <c r="S7478" s="11"/>
      <c r="Z7478" s="11"/>
      <c r="AA7478" s="11"/>
      <c r="AB7478" s="11"/>
    </row>
    <row r="7479" spans="6:28">
      <c r="F7479" s="11"/>
      <c r="M7479" s="11"/>
      <c r="S7479" s="11"/>
      <c r="Z7479" s="11"/>
      <c r="AA7479" s="11"/>
      <c r="AB7479" s="11"/>
    </row>
    <row r="7480" spans="6:28">
      <c r="F7480" s="11"/>
      <c r="M7480" s="11"/>
      <c r="S7480" s="11"/>
      <c r="Z7480" s="11"/>
      <c r="AA7480" s="11"/>
      <c r="AB7480" s="11"/>
    </row>
    <row r="7481" spans="6:28">
      <c r="F7481" s="11"/>
      <c r="M7481" s="11"/>
      <c r="S7481" s="11"/>
      <c r="Z7481" s="11"/>
      <c r="AA7481" s="11"/>
      <c r="AB7481" s="11"/>
    </row>
    <row r="7482" spans="6:28">
      <c r="F7482" s="11"/>
      <c r="M7482" s="11"/>
      <c r="S7482" s="11"/>
      <c r="Z7482" s="11"/>
      <c r="AA7482" s="11"/>
      <c r="AB7482" s="11"/>
    </row>
    <row r="7483" spans="6:28">
      <c r="F7483" s="11"/>
      <c r="M7483" s="11"/>
      <c r="S7483" s="11"/>
      <c r="Z7483" s="11"/>
      <c r="AA7483" s="11"/>
      <c r="AB7483" s="11"/>
    </row>
    <row r="7484" spans="6:28">
      <c r="F7484" s="11"/>
      <c r="M7484" s="11"/>
      <c r="S7484" s="11"/>
      <c r="Z7484" s="11"/>
      <c r="AA7484" s="11"/>
      <c r="AB7484" s="11"/>
    </row>
    <row r="7485" spans="6:28">
      <c r="F7485" s="11"/>
      <c r="M7485" s="11"/>
      <c r="S7485" s="11"/>
      <c r="Z7485" s="11"/>
      <c r="AA7485" s="11"/>
      <c r="AB7485" s="11"/>
    </row>
    <row r="7486" spans="6:28">
      <c r="F7486" s="11"/>
      <c r="M7486" s="11"/>
      <c r="S7486" s="11"/>
      <c r="Z7486" s="11"/>
      <c r="AA7486" s="11"/>
      <c r="AB7486" s="11"/>
    </row>
    <row r="7487" spans="6:28">
      <c r="F7487" s="11"/>
      <c r="M7487" s="11"/>
      <c r="S7487" s="11"/>
      <c r="Z7487" s="11"/>
      <c r="AA7487" s="11"/>
      <c r="AB7487" s="11"/>
    </row>
    <row r="7488" spans="6:28">
      <c r="F7488" s="11"/>
      <c r="M7488" s="11"/>
      <c r="S7488" s="11"/>
      <c r="Z7488" s="11"/>
      <c r="AA7488" s="11"/>
      <c r="AB7488" s="11"/>
    </row>
    <row r="7489" spans="6:28">
      <c r="F7489" s="11"/>
      <c r="M7489" s="11"/>
      <c r="S7489" s="11"/>
      <c r="Z7489" s="11"/>
      <c r="AA7489" s="11"/>
      <c r="AB7489" s="11"/>
    </row>
    <row r="7490" spans="6:28">
      <c r="F7490" s="11"/>
      <c r="M7490" s="11"/>
      <c r="S7490" s="11"/>
      <c r="Z7490" s="11"/>
      <c r="AA7490" s="11"/>
      <c r="AB7490" s="11"/>
    </row>
    <row r="7491" spans="6:28">
      <c r="F7491" s="11"/>
      <c r="M7491" s="11"/>
      <c r="S7491" s="11"/>
      <c r="Z7491" s="11"/>
      <c r="AA7491" s="11"/>
      <c r="AB7491" s="11"/>
    </row>
    <row r="7492" spans="6:28">
      <c r="F7492" s="11"/>
      <c r="M7492" s="11"/>
      <c r="S7492" s="11"/>
      <c r="Z7492" s="11"/>
      <c r="AA7492" s="11"/>
      <c r="AB7492" s="11"/>
    </row>
    <row r="7493" spans="6:28">
      <c r="F7493" s="11"/>
      <c r="M7493" s="11"/>
      <c r="S7493" s="11"/>
      <c r="Z7493" s="11"/>
      <c r="AA7493" s="11"/>
      <c r="AB7493" s="11"/>
    </row>
    <row r="7494" spans="6:28">
      <c r="F7494" s="11"/>
      <c r="M7494" s="11"/>
      <c r="S7494" s="11"/>
      <c r="Z7494" s="11"/>
      <c r="AA7494" s="11"/>
      <c r="AB7494" s="11"/>
    </row>
    <row r="7495" spans="6:28">
      <c r="F7495" s="11"/>
      <c r="M7495" s="11"/>
      <c r="S7495" s="11"/>
      <c r="Z7495" s="11"/>
      <c r="AA7495" s="11"/>
      <c r="AB7495" s="11"/>
    </row>
    <row r="7496" spans="6:28">
      <c r="F7496" s="11"/>
      <c r="M7496" s="11"/>
      <c r="S7496" s="11"/>
      <c r="Z7496" s="11"/>
      <c r="AA7496" s="11"/>
      <c r="AB7496" s="11"/>
    </row>
    <row r="7497" spans="6:28">
      <c r="F7497" s="11"/>
      <c r="M7497" s="11"/>
      <c r="S7497" s="11"/>
      <c r="Z7497" s="11"/>
      <c r="AA7497" s="11"/>
      <c r="AB7497" s="11"/>
    </row>
    <row r="7498" spans="6:28">
      <c r="F7498" s="11"/>
      <c r="M7498" s="11"/>
      <c r="S7498" s="11"/>
      <c r="Z7498" s="11"/>
      <c r="AA7498" s="11"/>
      <c r="AB7498" s="11"/>
    </row>
    <row r="7499" spans="6:28">
      <c r="F7499" s="11"/>
      <c r="M7499" s="11"/>
      <c r="S7499" s="11"/>
      <c r="Z7499" s="11"/>
      <c r="AA7499" s="11"/>
      <c r="AB7499" s="11"/>
    </row>
    <row r="7500" spans="6:28">
      <c r="F7500" s="11"/>
      <c r="M7500" s="11"/>
      <c r="S7500" s="11"/>
      <c r="Z7500" s="11"/>
      <c r="AA7500" s="11"/>
      <c r="AB7500" s="11"/>
    </row>
    <row r="7501" spans="6:28">
      <c r="F7501" s="11"/>
      <c r="M7501" s="11"/>
      <c r="S7501" s="11"/>
      <c r="Z7501" s="11"/>
      <c r="AA7501" s="11"/>
      <c r="AB7501" s="11"/>
    </row>
    <row r="7502" spans="6:28">
      <c r="F7502" s="11"/>
      <c r="M7502" s="11"/>
      <c r="S7502" s="11"/>
      <c r="Z7502" s="11"/>
      <c r="AA7502" s="11"/>
      <c r="AB7502" s="11"/>
    </row>
    <row r="7503" spans="6:28">
      <c r="F7503" s="11"/>
      <c r="M7503" s="11"/>
      <c r="S7503" s="11"/>
      <c r="Z7503" s="11"/>
      <c r="AA7503" s="11"/>
      <c r="AB7503" s="11"/>
    </row>
    <row r="7504" spans="6:28">
      <c r="F7504" s="11"/>
      <c r="M7504" s="11"/>
      <c r="S7504" s="11"/>
      <c r="Z7504" s="11"/>
      <c r="AA7504" s="11"/>
      <c r="AB7504" s="11"/>
    </row>
    <row r="7505" spans="6:28">
      <c r="F7505" s="11"/>
      <c r="M7505" s="11"/>
      <c r="S7505" s="11"/>
      <c r="Z7505" s="11"/>
      <c r="AA7505" s="11"/>
      <c r="AB7505" s="11"/>
    </row>
    <row r="7506" spans="6:28">
      <c r="F7506" s="11"/>
      <c r="M7506" s="11"/>
      <c r="S7506" s="11"/>
      <c r="Z7506" s="11"/>
      <c r="AA7506" s="11"/>
      <c r="AB7506" s="11"/>
    </row>
    <row r="7507" spans="6:28">
      <c r="F7507" s="11"/>
      <c r="M7507" s="11"/>
      <c r="S7507" s="11"/>
      <c r="Z7507" s="11"/>
      <c r="AA7507" s="11"/>
      <c r="AB7507" s="11"/>
    </row>
    <row r="7508" spans="6:28">
      <c r="F7508" s="11"/>
      <c r="M7508" s="11"/>
      <c r="S7508" s="11"/>
      <c r="Z7508" s="11"/>
      <c r="AA7508" s="11"/>
      <c r="AB7508" s="11"/>
    </row>
    <row r="7509" spans="6:28">
      <c r="F7509" s="11"/>
      <c r="M7509" s="11"/>
      <c r="S7509" s="11"/>
      <c r="Z7509" s="11"/>
      <c r="AA7509" s="11"/>
      <c r="AB7509" s="11"/>
    </row>
    <row r="7510" spans="6:28">
      <c r="F7510" s="11"/>
      <c r="M7510" s="11"/>
      <c r="S7510" s="11"/>
      <c r="Z7510" s="11"/>
      <c r="AA7510" s="11"/>
      <c r="AB7510" s="11"/>
    </row>
    <row r="7511" spans="6:28">
      <c r="F7511" s="11"/>
      <c r="M7511" s="11"/>
      <c r="S7511" s="11"/>
      <c r="Z7511" s="11"/>
      <c r="AA7511" s="11"/>
      <c r="AB7511" s="11"/>
    </row>
    <row r="7512" spans="6:28">
      <c r="F7512" s="11"/>
      <c r="M7512" s="11"/>
      <c r="S7512" s="11"/>
      <c r="Z7512" s="11"/>
      <c r="AA7512" s="11"/>
      <c r="AB7512" s="11"/>
    </row>
    <row r="7513" spans="6:28">
      <c r="F7513" s="11"/>
      <c r="M7513" s="11"/>
      <c r="S7513" s="11"/>
      <c r="Z7513" s="11"/>
      <c r="AA7513" s="11"/>
      <c r="AB7513" s="11"/>
    </row>
    <row r="7514" spans="6:28">
      <c r="F7514" s="11"/>
      <c r="M7514" s="11"/>
      <c r="S7514" s="11"/>
      <c r="Z7514" s="11"/>
      <c r="AA7514" s="11"/>
      <c r="AB7514" s="11"/>
    </row>
    <row r="7515" spans="6:28">
      <c r="F7515" s="11"/>
      <c r="M7515" s="11"/>
      <c r="S7515" s="11"/>
      <c r="Z7515" s="11"/>
      <c r="AA7515" s="11"/>
      <c r="AB7515" s="11"/>
    </row>
    <row r="7516" spans="6:28">
      <c r="F7516" s="11"/>
      <c r="M7516" s="11"/>
      <c r="S7516" s="11"/>
      <c r="Z7516" s="11"/>
      <c r="AA7516" s="11"/>
      <c r="AB7516" s="11"/>
    </row>
    <row r="7517" spans="6:28">
      <c r="F7517" s="11"/>
      <c r="M7517" s="11"/>
      <c r="S7517" s="11"/>
      <c r="Z7517" s="11"/>
      <c r="AA7517" s="11"/>
      <c r="AB7517" s="11"/>
    </row>
    <row r="7518" spans="6:28">
      <c r="F7518" s="11"/>
      <c r="M7518" s="11"/>
      <c r="S7518" s="11"/>
      <c r="Z7518" s="11"/>
      <c r="AA7518" s="11"/>
      <c r="AB7518" s="11"/>
    </row>
    <row r="7519" spans="6:28">
      <c r="F7519" s="11"/>
      <c r="M7519" s="11"/>
      <c r="S7519" s="11"/>
      <c r="Z7519" s="11"/>
      <c r="AA7519" s="11"/>
      <c r="AB7519" s="11"/>
    </row>
    <row r="7520" spans="6:28">
      <c r="F7520" s="11"/>
      <c r="M7520" s="11"/>
      <c r="S7520" s="11"/>
      <c r="Z7520" s="11"/>
      <c r="AA7520" s="11"/>
      <c r="AB7520" s="11"/>
    </row>
    <row r="7521" spans="6:28">
      <c r="F7521" s="11"/>
      <c r="M7521" s="11"/>
      <c r="S7521" s="11"/>
      <c r="Z7521" s="11"/>
      <c r="AA7521" s="11"/>
      <c r="AB7521" s="11"/>
    </row>
    <row r="7522" spans="6:28">
      <c r="F7522" s="11"/>
      <c r="M7522" s="11"/>
      <c r="S7522" s="11"/>
      <c r="Z7522" s="11"/>
      <c r="AA7522" s="11"/>
      <c r="AB7522" s="11"/>
    </row>
    <row r="7523" spans="6:28">
      <c r="F7523" s="11"/>
      <c r="M7523" s="11"/>
      <c r="S7523" s="11"/>
      <c r="Z7523" s="11"/>
      <c r="AA7523" s="11"/>
      <c r="AB7523" s="11"/>
    </row>
    <row r="7524" spans="6:28">
      <c r="F7524" s="11"/>
      <c r="M7524" s="11"/>
      <c r="S7524" s="11"/>
      <c r="Z7524" s="11"/>
      <c r="AA7524" s="11"/>
      <c r="AB7524" s="11"/>
    </row>
    <row r="7525" spans="6:28">
      <c r="F7525" s="11"/>
      <c r="M7525" s="11"/>
      <c r="S7525" s="11"/>
      <c r="Z7525" s="11"/>
      <c r="AA7525" s="11"/>
      <c r="AB7525" s="11"/>
    </row>
    <row r="7526" spans="6:28">
      <c r="F7526" s="11"/>
      <c r="M7526" s="11"/>
      <c r="S7526" s="11"/>
      <c r="Z7526" s="11"/>
      <c r="AA7526" s="11"/>
      <c r="AB7526" s="11"/>
    </row>
    <row r="7527" spans="6:28">
      <c r="F7527" s="11"/>
      <c r="M7527" s="11"/>
      <c r="S7527" s="11"/>
      <c r="Z7527" s="11"/>
      <c r="AA7527" s="11"/>
      <c r="AB7527" s="11"/>
    </row>
    <row r="7528" spans="6:28">
      <c r="F7528" s="11"/>
      <c r="M7528" s="11"/>
      <c r="S7528" s="11"/>
      <c r="Z7528" s="11"/>
      <c r="AA7528" s="11"/>
      <c r="AB7528" s="11"/>
    </row>
    <row r="7529" spans="6:28">
      <c r="F7529" s="11"/>
      <c r="M7529" s="11"/>
      <c r="S7529" s="11"/>
      <c r="Z7529" s="11"/>
      <c r="AA7529" s="11"/>
      <c r="AB7529" s="11"/>
    </row>
    <row r="7530" spans="6:28">
      <c r="F7530" s="11"/>
      <c r="M7530" s="11"/>
      <c r="S7530" s="11"/>
      <c r="Z7530" s="11"/>
      <c r="AA7530" s="11"/>
      <c r="AB7530" s="11"/>
    </row>
    <row r="7531" spans="6:28">
      <c r="F7531" s="11"/>
      <c r="M7531" s="11"/>
      <c r="S7531" s="11"/>
      <c r="Z7531" s="11"/>
      <c r="AA7531" s="11"/>
      <c r="AB7531" s="11"/>
    </row>
    <row r="7532" spans="6:28">
      <c r="F7532" s="11"/>
      <c r="M7532" s="11"/>
      <c r="S7532" s="11"/>
      <c r="Z7532" s="11"/>
      <c r="AA7532" s="11"/>
      <c r="AB7532" s="11"/>
    </row>
    <row r="7533" spans="6:28">
      <c r="F7533" s="11"/>
      <c r="M7533" s="11"/>
      <c r="S7533" s="11"/>
      <c r="Z7533" s="11"/>
      <c r="AA7533" s="11"/>
      <c r="AB7533" s="11"/>
    </row>
    <row r="7534" spans="6:28">
      <c r="F7534" s="11"/>
      <c r="M7534" s="11"/>
      <c r="S7534" s="11"/>
      <c r="Z7534" s="11"/>
      <c r="AA7534" s="11"/>
      <c r="AB7534" s="11"/>
    </row>
    <row r="7535" spans="6:28">
      <c r="F7535" s="11"/>
      <c r="M7535" s="11"/>
      <c r="S7535" s="11"/>
      <c r="Z7535" s="11"/>
      <c r="AA7535" s="11"/>
      <c r="AB7535" s="11"/>
    </row>
    <row r="7536" spans="6:28">
      <c r="F7536" s="11"/>
      <c r="M7536" s="11"/>
      <c r="S7536" s="11"/>
      <c r="Z7536" s="11"/>
      <c r="AA7536" s="11"/>
      <c r="AB7536" s="11"/>
    </row>
    <row r="7537" spans="6:28">
      <c r="F7537" s="11"/>
      <c r="M7537" s="11"/>
      <c r="S7537" s="11"/>
      <c r="Z7537" s="11"/>
      <c r="AA7537" s="11"/>
      <c r="AB7537" s="11"/>
    </row>
    <row r="7538" spans="6:28">
      <c r="F7538" s="11"/>
      <c r="M7538" s="11"/>
      <c r="S7538" s="11"/>
      <c r="Z7538" s="11"/>
      <c r="AA7538" s="11"/>
      <c r="AB7538" s="11"/>
    </row>
    <row r="7539" spans="6:28">
      <c r="F7539" s="11"/>
      <c r="M7539" s="11"/>
      <c r="S7539" s="11"/>
      <c r="Z7539" s="11"/>
      <c r="AA7539" s="11"/>
      <c r="AB7539" s="11"/>
    </row>
    <row r="7540" spans="6:28">
      <c r="F7540" s="11"/>
      <c r="M7540" s="11"/>
      <c r="S7540" s="11"/>
      <c r="Z7540" s="11"/>
      <c r="AA7540" s="11"/>
      <c r="AB7540" s="11"/>
    </row>
    <row r="7541" spans="6:28">
      <c r="F7541" s="11"/>
      <c r="M7541" s="11"/>
      <c r="S7541" s="11"/>
      <c r="Z7541" s="11"/>
      <c r="AA7541" s="11"/>
      <c r="AB7541" s="11"/>
    </row>
    <row r="7542" spans="6:28">
      <c r="F7542" s="11"/>
      <c r="M7542" s="11"/>
      <c r="S7542" s="11"/>
      <c r="Z7542" s="11"/>
      <c r="AA7542" s="11"/>
      <c r="AB7542" s="11"/>
    </row>
    <row r="7543" spans="6:28">
      <c r="F7543" s="11"/>
      <c r="M7543" s="11"/>
      <c r="S7543" s="11"/>
      <c r="Z7543" s="11"/>
      <c r="AA7543" s="11"/>
      <c r="AB7543" s="11"/>
    </row>
    <row r="7544" spans="6:28">
      <c r="F7544" s="11"/>
      <c r="M7544" s="11"/>
      <c r="S7544" s="11"/>
      <c r="Z7544" s="11"/>
      <c r="AA7544" s="11"/>
      <c r="AB7544" s="11"/>
    </row>
    <row r="7545" spans="6:28">
      <c r="F7545" s="11"/>
      <c r="M7545" s="11"/>
      <c r="S7545" s="11"/>
      <c r="Z7545" s="11"/>
      <c r="AA7545" s="11"/>
      <c r="AB7545" s="11"/>
    </row>
    <row r="7546" spans="6:28">
      <c r="F7546" s="11"/>
      <c r="M7546" s="11"/>
      <c r="S7546" s="11"/>
      <c r="Z7546" s="11"/>
      <c r="AA7546" s="11"/>
      <c r="AB7546" s="11"/>
    </row>
    <row r="7547" spans="6:28">
      <c r="F7547" s="11"/>
      <c r="M7547" s="11"/>
      <c r="S7547" s="11"/>
      <c r="Z7547" s="11"/>
      <c r="AA7547" s="11"/>
      <c r="AB7547" s="11"/>
    </row>
    <row r="7548" spans="6:28">
      <c r="F7548" s="11"/>
      <c r="M7548" s="11"/>
      <c r="S7548" s="11"/>
      <c r="Z7548" s="11"/>
      <c r="AA7548" s="11"/>
      <c r="AB7548" s="11"/>
    </row>
    <row r="7549" spans="6:28">
      <c r="F7549" s="11"/>
      <c r="M7549" s="11"/>
      <c r="S7549" s="11"/>
      <c r="Z7549" s="11"/>
      <c r="AA7549" s="11"/>
      <c r="AB7549" s="11"/>
    </row>
    <row r="7550" spans="6:28">
      <c r="F7550" s="11"/>
      <c r="M7550" s="11"/>
      <c r="S7550" s="11"/>
      <c r="Z7550" s="11"/>
      <c r="AA7550" s="11"/>
      <c r="AB7550" s="11"/>
    </row>
    <row r="7551" spans="6:28">
      <c r="F7551" s="11"/>
      <c r="M7551" s="11"/>
      <c r="S7551" s="11"/>
      <c r="Z7551" s="11"/>
      <c r="AA7551" s="11"/>
      <c r="AB7551" s="11"/>
    </row>
    <row r="7552" spans="6:28">
      <c r="F7552" s="11"/>
      <c r="M7552" s="11"/>
      <c r="S7552" s="11"/>
      <c r="Z7552" s="11"/>
      <c r="AA7552" s="11"/>
      <c r="AB7552" s="11"/>
    </row>
    <row r="7553" spans="6:28">
      <c r="F7553" s="11"/>
      <c r="M7553" s="11"/>
      <c r="S7553" s="11"/>
      <c r="Z7553" s="11"/>
      <c r="AA7553" s="11"/>
      <c r="AB7553" s="11"/>
    </row>
    <row r="7554" spans="6:28">
      <c r="F7554" s="11"/>
      <c r="M7554" s="11"/>
      <c r="S7554" s="11"/>
      <c r="Z7554" s="11"/>
      <c r="AA7554" s="11"/>
      <c r="AB7554" s="11"/>
    </row>
    <row r="7555" spans="6:28">
      <c r="F7555" s="11"/>
      <c r="M7555" s="11"/>
      <c r="S7555" s="11"/>
      <c r="Z7555" s="11"/>
      <c r="AA7555" s="11"/>
      <c r="AB7555" s="11"/>
    </row>
    <row r="7556" spans="6:28">
      <c r="F7556" s="11"/>
      <c r="M7556" s="11"/>
      <c r="S7556" s="11"/>
      <c r="Z7556" s="11"/>
      <c r="AA7556" s="11"/>
      <c r="AB7556" s="11"/>
    </row>
    <row r="7557" spans="6:28">
      <c r="F7557" s="11"/>
      <c r="M7557" s="11"/>
      <c r="S7557" s="11"/>
      <c r="Z7557" s="11"/>
      <c r="AA7557" s="11"/>
      <c r="AB7557" s="11"/>
    </row>
    <row r="7558" spans="6:28">
      <c r="F7558" s="11"/>
      <c r="M7558" s="11"/>
      <c r="S7558" s="11"/>
      <c r="Z7558" s="11"/>
      <c r="AA7558" s="11"/>
      <c r="AB7558" s="11"/>
    </row>
    <row r="7559" spans="6:28">
      <c r="F7559" s="11"/>
      <c r="M7559" s="11"/>
      <c r="S7559" s="11"/>
      <c r="Z7559" s="11"/>
      <c r="AA7559" s="11"/>
      <c r="AB7559" s="11"/>
    </row>
    <row r="7560" spans="6:28">
      <c r="F7560" s="11"/>
      <c r="M7560" s="11"/>
      <c r="S7560" s="11"/>
      <c r="Z7560" s="11"/>
      <c r="AA7560" s="11"/>
      <c r="AB7560" s="11"/>
    </row>
    <row r="7561" spans="6:28">
      <c r="F7561" s="11"/>
      <c r="M7561" s="11"/>
      <c r="S7561" s="11"/>
      <c r="Z7561" s="11"/>
      <c r="AA7561" s="11"/>
      <c r="AB7561" s="11"/>
    </row>
    <row r="7562" spans="6:28">
      <c r="F7562" s="11"/>
      <c r="M7562" s="11"/>
      <c r="S7562" s="11"/>
      <c r="Z7562" s="11"/>
      <c r="AA7562" s="11"/>
      <c r="AB7562" s="11"/>
    </row>
    <row r="7563" spans="6:28">
      <c r="F7563" s="11"/>
      <c r="M7563" s="11"/>
      <c r="S7563" s="11"/>
      <c r="Z7563" s="11"/>
      <c r="AA7563" s="11"/>
      <c r="AB7563" s="11"/>
    </row>
    <row r="7564" spans="6:28">
      <c r="F7564" s="11"/>
      <c r="M7564" s="11"/>
      <c r="S7564" s="11"/>
      <c r="Z7564" s="11"/>
      <c r="AA7564" s="11"/>
      <c r="AB7564" s="11"/>
    </row>
    <row r="7565" spans="6:28">
      <c r="F7565" s="11"/>
      <c r="M7565" s="11"/>
      <c r="S7565" s="11"/>
      <c r="Z7565" s="11"/>
      <c r="AA7565" s="11"/>
      <c r="AB7565" s="11"/>
    </row>
    <row r="7566" spans="6:28">
      <c r="F7566" s="11"/>
      <c r="M7566" s="11"/>
      <c r="S7566" s="11"/>
      <c r="Z7566" s="11"/>
      <c r="AA7566" s="11"/>
      <c r="AB7566" s="11"/>
    </row>
    <row r="7567" spans="6:28">
      <c r="F7567" s="11"/>
      <c r="M7567" s="11"/>
      <c r="S7567" s="11"/>
      <c r="Z7567" s="11"/>
      <c r="AA7567" s="11"/>
      <c r="AB7567" s="11"/>
    </row>
    <row r="7568" spans="6:28">
      <c r="F7568" s="11"/>
      <c r="M7568" s="11"/>
      <c r="S7568" s="11"/>
      <c r="Z7568" s="11"/>
      <c r="AA7568" s="11"/>
      <c r="AB7568" s="11"/>
    </row>
    <row r="7569" spans="6:28">
      <c r="F7569" s="11"/>
      <c r="M7569" s="11"/>
      <c r="S7569" s="11"/>
      <c r="Z7569" s="11"/>
      <c r="AA7569" s="11"/>
      <c r="AB7569" s="11"/>
    </row>
    <row r="7570" spans="6:28">
      <c r="F7570" s="11"/>
      <c r="M7570" s="11"/>
      <c r="S7570" s="11"/>
      <c r="Z7570" s="11"/>
      <c r="AA7570" s="11"/>
      <c r="AB7570" s="11"/>
    </row>
    <row r="7571" spans="6:28">
      <c r="F7571" s="11"/>
      <c r="M7571" s="11"/>
      <c r="S7571" s="11"/>
      <c r="Z7571" s="11"/>
      <c r="AA7571" s="11"/>
      <c r="AB7571" s="11"/>
    </row>
    <row r="7572" spans="6:28">
      <c r="F7572" s="11"/>
      <c r="M7572" s="11"/>
      <c r="S7572" s="11"/>
      <c r="Z7572" s="11"/>
      <c r="AA7572" s="11"/>
      <c r="AB7572" s="11"/>
    </row>
    <row r="7573" spans="6:28">
      <c r="F7573" s="11"/>
      <c r="M7573" s="11"/>
      <c r="S7573" s="11"/>
      <c r="Z7573" s="11"/>
      <c r="AA7573" s="11"/>
      <c r="AB7573" s="11"/>
    </row>
    <row r="7574" spans="6:28">
      <c r="F7574" s="11"/>
      <c r="M7574" s="11"/>
      <c r="S7574" s="11"/>
      <c r="Z7574" s="11"/>
      <c r="AA7574" s="11"/>
      <c r="AB7574" s="11"/>
    </row>
    <row r="7575" spans="6:28">
      <c r="F7575" s="11"/>
      <c r="M7575" s="11"/>
      <c r="S7575" s="11"/>
      <c r="Z7575" s="11"/>
      <c r="AA7575" s="11"/>
      <c r="AB7575" s="11"/>
    </row>
    <row r="7576" spans="6:28">
      <c r="F7576" s="11"/>
      <c r="M7576" s="11"/>
      <c r="S7576" s="11"/>
      <c r="Z7576" s="11"/>
      <c r="AA7576" s="11"/>
      <c r="AB7576" s="11"/>
    </row>
    <row r="7577" spans="6:28">
      <c r="F7577" s="11"/>
      <c r="M7577" s="11"/>
      <c r="S7577" s="11"/>
      <c r="Z7577" s="11"/>
      <c r="AA7577" s="11"/>
      <c r="AB7577" s="11"/>
    </row>
    <row r="7578" spans="6:28">
      <c r="F7578" s="11"/>
      <c r="M7578" s="11"/>
      <c r="S7578" s="11"/>
      <c r="Z7578" s="11"/>
      <c r="AA7578" s="11"/>
      <c r="AB7578" s="11"/>
    </row>
    <row r="7579" spans="6:28">
      <c r="F7579" s="11"/>
      <c r="M7579" s="11"/>
      <c r="S7579" s="11"/>
      <c r="Z7579" s="11"/>
      <c r="AA7579" s="11"/>
      <c r="AB7579" s="11"/>
    </row>
    <row r="7580" spans="6:28">
      <c r="F7580" s="11"/>
      <c r="M7580" s="11"/>
      <c r="S7580" s="11"/>
      <c r="Z7580" s="11"/>
      <c r="AA7580" s="11"/>
      <c r="AB7580" s="11"/>
    </row>
    <row r="7581" spans="6:28">
      <c r="F7581" s="11"/>
      <c r="M7581" s="11"/>
      <c r="S7581" s="11"/>
      <c r="Z7581" s="11"/>
      <c r="AA7581" s="11"/>
      <c r="AB7581" s="11"/>
    </row>
    <row r="7582" spans="6:28">
      <c r="F7582" s="11"/>
      <c r="M7582" s="11"/>
      <c r="S7582" s="11"/>
      <c r="Z7582" s="11"/>
      <c r="AA7582" s="11"/>
      <c r="AB7582" s="11"/>
    </row>
    <row r="7583" spans="6:28">
      <c r="F7583" s="11"/>
      <c r="M7583" s="11"/>
      <c r="S7583" s="11"/>
      <c r="Z7583" s="11"/>
      <c r="AA7583" s="11"/>
      <c r="AB7583" s="11"/>
    </row>
    <row r="7584" spans="6:28">
      <c r="F7584" s="11"/>
      <c r="M7584" s="11"/>
      <c r="S7584" s="11"/>
      <c r="Z7584" s="11"/>
      <c r="AA7584" s="11"/>
      <c r="AB7584" s="11"/>
    </row>
    <row r="7585" spans="6:28">
      <c r="F7585" s="11"/>
      <c r="M7585" s="11"/>
      <c r="S7585" s="11"/>
      <c r="Z7585" s="11"/>
      <c r="AA7585" s="11"/>
      <c r="AB7585" s="11"/>
    </row>
    <row r="7586" spans="6:28">
      <c r="F7586" s="11"/>
      <c r="M7586" s="11"/>
      <c r="S7586" s="11"/>
      <c r="Z7586" s="11"/>
      <c r="AA7586" s="11"/>
      <c r="AB7586" s="11"/>
    </row>
    <row r="7587" spans="6:28">
      <c r="F7587" s="11"/>
      <c r="M7587" s="11"/>
      <c r="S7587" s="11"/>
      <c r="Z7587" s="11"/>
      <c r="AA7587" s="11"/>
      <c r="AB7587" s="11"/>
    </row>
    <row r="7588" spans="6:28">
      <c r="F7588" s="11"/>
      <c r="M7588" s="11"/>
      <c r="S7588" s="11"/>
      <c r="Z7588" s="11"/>
      <c r="AA7588" s="11"/>
      <c r="AB7588" s="11"/>
    </row>
    <row r="7589" spans="6:28">
      <c r="F7589" s="11"/>
      <c r="M7589" s="11"/>
      <c r="S7589" s="11"/>
      <c r="Z7589" s="11"/>
      <c r="AA7589" s="11"/>
      <c r="AB7589" s="11"/>
    </row>
    <row r="7590" spans="6:28">
      <c r="F7590" s="11"/>
      <c r="M7590" s="11"/>
      <c r="S7590" s="11"/>
      <c r="Z7590" s="11"/>
      <c r="AA7590" s="11"/>
      <c r="AB7590" s="11"/>
    </row>
    <row r="7591" spans="6:28">
      <c r="F7591" s="11"/>
      <c r="M7591" s="11"/>
      <c r="S7591" s="11"/>
      <c r="Z7591" s="11"/>
      <c r="AA7591" s="11"/>
      <c r="AB7591" s="11"/>
    </row>
    <row r="7592" spans="6:28">
      <c r="F7592" s="11"/>
      <c r="M7592" s="11"/>
      <c r="S7592" s="11"/>
      <c r="Z7592" s="11"/>
      <c r="AA7592" s="11"/>
      <c r="AB7592" s="11"/>
    </row>
    <row r="7593" spans="6:28">
      <c r="F7593" s="11"/>
      <c r="M7593" s="11"/>
      <c r="S7593" s="11"/>
      <c r="Z7593" s="11"/>
      <c r="AA7593" s="11"/>
      <c r="AB7593" s="11"/>
    </row>
    <row r="7594" spans="6:28">
      <c r="F7594" s="11"/>
      <c r="M7594" s="11"/>
      <c r="S7594" s="11"/>
      <c r="Z7594" s="11"/>
      <c r="AA7594" s="11"/>
      <c r="AB7594" s="11"/>
    </row>
    <row r="7595" spans="6:28">
      <c r="F7595" s="11"/>
      <c r="M7595" s="11"/>
      <c r="S7595" s="11"/>
      <c r="Z7595" s="11"/>
      <c r="AA7595" s="11"/>
      <c r="AB7595" s="11"/>
    </row>
    <row r="7596" spans="6:28">
      <c r="F7596" s="11"/>
      <c r="M7596" s="11"/>
      <c r="S7596" s="11"/>
      <c r="Z7596" s="11"/>
      <c r="AA7596" s="11"/>
      <c r="AB7596" s="11"/>
    </row>
    <row r="7597" spans="6:28">
      <c r="F7597" s="11"/>
      <c r="M7597" s="11"/>
      <c r="S7597" s="11"/>
      <c r="Z7597" s="11"/>
      <c r="AA7597" s="11"/>
      <c r="AB7597" s="11"/>
    </row>
    <row r="7598" spans="6:28">
      <c r="F7598" s="11"/>
      <c r="M7598" s="11"/>
      <c r="S7598" s="11"/>
      <c r="Z7598" s="11"/>
      <c r="AA7598" s="11"/>
      <c r="AB7598" s="11"/>
    </row>
    <row r="7599" spans="6:28">
      <c r="F7599" s="11"/>
      <c r="M7599" s="11"/>
      <c r="S7599" s="11"/>
      <c r="Z7599" s="11"/>
      <c r="AA7599" s="11"/>
      <c r="AB7599" s="11"/>
    </row>
    <row r="7600" spans="6:28">
      <c r="F7600" s="11"/>
      <c r="M7600" s="11"/>
      <c r="S7600" s="11"/>
      <c r="Z7600" s="11"/>
      <c r="AA7600" s="11"/>
      <c r="AB7600" s="11"/>
    </row>
    <row r="7601" spans="6:28">
      <c r="F7601" s="11"/>
      <c r="M7601" s="11"/>
      <c r="S7601" s="11"/>
      <c r="Z7601" s="11"/>
      <c r="AA7601" s="11"/>
      <c r="AB7601" s="11"/>
    </row>
    <row r="7602" spans="6:28">
      <c r="F7602" s="11"/>
      <c r="M7602" s="11"/>
      <c r="S7602" s="11"/>
      <c r="Z7602" s="11"/>
      <c r="AA7602" s="11"/>
      <c r="AB7602" s="11"/>
    </row>
    <row r="7603" spans="6:28">
      <c r="F7603" s="11"/>
      <c r="M7603" s="11"/>
      <c r="S7603" s="11"/>
      <c r="Z7603" s="11"/>
      <c r="AA7603" s="11"/>
      <c r="AB7603" s="11"/>
    </row>
    <row r="7604" spans="6:28">
      <c r="F7604" s="11"/>
      <c r="M7604" s="11"/>
      <c r="S7604" s="11"/>
      <c r="Z7604" s="11"/>
      <c r="AA7604" s="11"/>
      <c r="AB7604" s="11"/>
    </row>
    <row r="7605" spans="6:28">
      <c r="F7605" s="11"/>
      <c r="M7605" s="11"/>
      <c r="S7605" s="11"/>
      <c r="Z7605" s="11"/>
      <c r="AA7605" s="11"/>
      <c r="AB7605" s="11"/>
    </row>
    <row r="7606" spans="6:28">
      <c r="F7606" s="11"/>
      <c r="M7606" s="11"/>
      <c r="S7606" s="11"/>
      <c r="Z7606" s="11"/>
      <c r="AA7606" s="11"/>
      <c r="AB7606" s="11"/>
    </row>
    <row r="7607" spans="6:28">
      <c r="F7607" s="11"/>
      <c r="M7607" s="11"/>
      <c r="S7607" s="11"/>
      <c r="Z7607" s="11"/>
      <c r="AA7607" s="11"/>
      <c r="AB7607" s="11"/>
    </row>
    <row r="7608" spans="6:28">
      <c r="F7608" s="11"/>
      <c r="M7608" s="11"/>
      <c r="S7608" s="11"/>
      <c r="Z7608" s="11"/>
      <c r="AA7608" s="11"/>
      <c r="AB7608" s="11"/>
    </row>
    <row r="7609" spans="6:28">
      <c r="F7609" s="11"/>
      <c r="M7609" s="11"/>
      <c r="S7609" s="11"/>
      <c r="Z7609" s="11"/>
      <c r="AA7609" s="11"/>
      <c r="AB7609" s="11"/>
    </row>
    <row r="7610" spans="6:28">
      <c r="F7610" s="11"/>
      <c r="M7610" s="11"/>
      <c r="S7610" s="11"/>
      <c r="Z7610" s="11"/>
      <c r="AA7610" s="11"/>
      <c r="AB7610" s="11"/>
    </row>
    <row r="7611" spans="6:28">
      <c r="F7611" s="11"/>
      <c r="M7611" s="11"/>
      <c r="S7611" s="11"/>
      <c r="Z7611" s="11"/>
      <c r="AA7611" s="11"/>
      <c r="AB7611" s="11"/>
    </row>
    <row r="7612" spans="6:28">
      <c r="F7612" s="11"/>
      <c r="M7612" s="11"/>
      <c r="S7612" s="11"/>
      <c r="Z7612" s="11"/>
      <c r="AA7612" s="11"/>
      <c r="AB7612" s="11"/>
    </row>
    <row r="7613" spans="6:28">
      <c r="F7613" s="11"/>
      <c r="M7613" s="11"/>
      <c r="S7613" s="11"/>
      <c r="Z7613" s="11"/>
      <c r="AA7613" s="11"/>
      <c r="AB7613" s="11"/>
    </row>
    <row r="7614" spans="6:28">
      <c r="F7614" s="11"/>
      <c r="M7614" s="11"/>
      <c r="S7614" s="11"/>
      <c r="Z7614" s="11"/>
      <c r="AA7614" s="11"/>
      <c r="AB7614" s="11"/>
    </row>
    <row r="7615" spans="6:28">
      <c r="F7615" s="11"/>
      <c r="M7615" s="11"/>
      <c r="S7615" s="11"/>
      <c r="Z7615" s="11"/>
      <c r="AA7615" s="11"/>
      <c r="AB7615" s="11"/>
    </row>
    <row r="7616" spans="6:28">
      <c r="F7616" s="11"/>
      <c r="M7616" s="11"/>
      <c r="S7616" s="11"/>
      <c r="Z7616" s="11"/>
      <c r="AA7616" s="11"/>
      <c r="AB7616" s="11"/>
    </row>
    <row r="7617" spans="6:28">
      <c r="F7617" s="11"/>
      <c r="M7617" s="11"/>
      <c r="S7617" s="11"/>
      <c r="Z7617" s="11"/>
      <c r="AA7617" s="11"/>
      <c r="AB7617" s="11"/>
    </row>
    <row r="7618" spans="6:28">
      <c r="F7618" s="11"/>
      <c r="M7618" s="11"/>
      <c r="S7618" s="11"/>
      <c r="Z7618" s="11"/>
      <c r="AA7618" s="11"/>
      <c r="AB7618" s="11"/>
    </row>
    <row r="7619" spans="6:28">
      <c r="F7619" s="11"/>
      <c r="M7619" s="11"/>
      <c r="S7619" s="11"/>
      <c r="Z7619" s="11"/>
      <c r="AA7619" s="11"/>
      <c r="AB7619" s="11"/>
    </row>
    <row r="7620" spans="6:28">
      <c r="F7620" s="11"/>
      <c r="M7620" s="11"/>
      <c r="S7620" s="11"/>
      <c r="Z7620" s="11"/>
      <c r="AA7620" s="11"/>
      <c r="AB7620" s="11"/>
    </row>
    <row r="7621" spans="6:28">
      <c r="F7621" s="11"/>
      <c r="M7621" s="11"/>
      <c r="S7621" s="11"/>
      <c r="Z7621" s="11"/>
      <c r="AA7621" s="11"/>
      <c r="AB7621" s="11"/>
    </row>
    <row r="7622" spans="6:28">
      <c r="F7622" s="11"/>
      <c r="M7622" s="11"/>
      <c r="S7622" s="11"/>
      <c r="Z7622" s="11"/>
      <c r="AA7622" s="11"/>
      <c r="AB7622" s="11"/>
    </row>
    <row r="7623" spans="6:28">
      <c r="F7623" s="11"/>
      <c r="M7623" s="11"/>
      <c r="S7623" s="11"/>
      <c r="Z7623" s="11"/>
      <c r="AA7623" s="11"/>
      <c r="AB7623" s="11"/>
    </row>
    <row r="7624" spans="6:28">
      <c r="F7624" s="11"/>
      <c r="M7624" s="11"/>
      <c r="S7624" s="11"/>
      <c r="Z7624" s="11"/>
      <c r="AA7624" s="11"/>
      <c r="AB7624" s="11"/>
    </row>
    <row r="7625" spans="6:28">
      <c r="F7625" s="11"/>
      <c r="M7625" s="11"/>
      <c r="S7625" s="11"/>
      <c r="Z7625" s="11"/>
      <c r="AA7625" s="11"/>
      <c r="AB7625" s="11"/>
    </row>
    <row r="7626" spans="6:28">
      <c r="F7626" s="11"/>
      <c r="M7626" s="11"/>
      <c r="S7626" s="11"/>
      <c r="Z7626" s="11"/>
      <c r="AA7626" s="11"/>
      <c r="AB7626" s="11"/>
    </row>
    <row r="7627" spans="6:28">
      <c r="F7627" s="11"/>
      <c r="M7627" s="11"/>
      <c r="S7627" s="11"/>
      <c r="Z7627" s="11"/>
      <c r="AA7627" s="11"/>
      <c r="AB7627" s="11"/>
    </row>
    <row r="7628" spans="6:28">
      <c r="F7628" s="11"/>
      <c r="M7628" s="11"/>
      <c r="S7628" s="11"/>
      <c r="Z7628" s="11"/>
      <c r="AA7628" s="11"/>
      <c r="AB7628" s="11"/>
    </row>
    <row r="7629" spans="6:28">
      <c r="F7629" s="11"/>
      <c r="M7629" s="11"/>
      <c r="S7629" s="11"/>
      <c r="Z7629" s="11"/>
      <c r="AA7629" s="11"/>
      <c r="AB7629" s="11"/>
    </row>
    <row r="7630" spans="6:28">
      <c r="F7630" s="11"/>
      <c r="M7630" s="11"/>
      <c r="S7630" s="11"/>
      <c r="Z7630" s="11"/>
      <c r="AA7630" s="11"/>
      <c r="AB7630" s="11"/>
    </row>
    <row r="7631" spans="6:28">
      <c r="F7631" s="11"/>
      <c r="M7631" s="11"/>
      <c r="S7631" s="11"/>
      <c r="Z7631" s="11"/>
      <c r="AA7631" s="11"/>
      <c r="AB7631" s="11"/>
    </row>
    <row r="7632" spans="6:28">
      <c r="F7632" s="11"/>
      <c r="M7632" s="11"/>
      <c r="S7632" s="11"/>
      <c r="Z7632" s="11"/>
      <c r="AA7632" s="11"/>
      <c r="AB7632" s="11"/>
    </row>
    <row r="7633" spans="6:28">
      <c r="F7633" s="11"/>
      <c r="M7633" s="11"/>
      <c r="S7633" s="11"/>
      <c r="Z7633" s="11"/>
      <c r="AA7633" s="11"/>
      <c r="AB7633" s="11"/>
    </row>
    <row r="7634" spans="6:28">
      <c r="F7634" s="11"/>
      <c r="M7634" s="11"/>
      <c r="S7634" s="11"/>
      <c r="Z7634" s="11"/>
      <c r="AA7634" s="11"/>
      <c r="AB7634" s="11"/>
    </row>
    <row r="7635" spans="6:28">
      <c r="F7635" s="11"/>
      <c r="M7635" s="11"/>
      <c r="S7635" s="11"/>
      <c r="Z7635" s="11"/>
      <c r="AA7635" s="11"/>
      <c r="AB7635" s="11"/>
    </row>
    <row r="7636" spans="6:28">
      <c r="F7636" s="11"/>
      <c r="M7636" s="11"/>
      <c r="S7636" s="11"/>
      <c r="Z7636" s="11"/>
      <c r="AA7636" s="11"/>
      <c r="AB7636" s="11"/>
    </row>
    <row r="7637" spans="6:28">
      <c r="F7637" s="11"/>
      <c r="M7637" s="11"/>
      <c r="S7637" s="11"/>
      <c r="Z7637" s="11"/>
      <c r="AA7637" s="11"/>
      <c r="AB7637" s="11"/>
    </row>
    <row r="7638" spans="6:28">
      <c r="F7638" s="11"/>
      <c r="M7638" s="11"/>
      <c r="S7638" s="11"/>
      <c r="Z7638" s="11"/>
      <c r="AA7638" s="11"/>
      <c r="AB7638" s="11"/>
    </row>
    <row r="7639" spans="6:28">
      <c r="F7639" s="11"/>
      <c r="M7639" s="11"/>
      <c r="S7639" s="11"/>
      <c r="Z7639" s="11"/>
      <c r="AA7639" s="11"/>
      <c r="AB7639" s="11"/>
    </row>
    <row r="7640" spans="6:28">
      <c r="F7640" s="11"/>
      <c r="M7640" s="11"/>
      <c r="S7640" s="11"/>
      <c r="Z7640" s="11"/>
      <c r="AA7640" s="11"/>
      <c r="AB7640" s="11"/>
    </row>
    <row r="7641" spans="6:28">
      <c r="F7641" s="11"/>
      <c r="M7641" s="11"/>
      <c r="S7641" s="11"/>
      <c r="Z7641" s="11"/>
      <c r="AA7641" s="11"/>
      <c r="AB7641" s="11"/>
    </row>
    <row r="7642" spans="6:28">
      <c r="F7642" s="11"/>
      <c r="M7642" s="11"/>
      <c r="S7642" s="11"/>
      <c r="Z7642" s="11"/>
      <c r="AA7642" s="11"/>
      <c r="AB7642" s="11"/>
    </row>
    <row r="7643" spans="6:28">
      <c r="F7643" s="11"/>
      <c r="M7643" s="11"/>
      <c r="S7643" s="11"/>
      <c r="Z7643" s="11"/>
      <c r="AA7643" s="11"/>
      <c r="AB7643" s="11"/>
    </row>
    <row r="7644" spans="6:28">
      <c r="F7644" s="11"/>
      <c r="M7644" s="11"/>
      <c r="S7644" s="11"/>
      <c r="Z7644" s="11"/>
      <c r="AA7644" s="11"/>
      <c r="AB7644" s="11"/>
    </row>
    <row r="7645" spans="6:28">
      <c r="F7645" s="11"/>
      <c r="M7645" s="11"/>
      <c r="S7645" s="11"/>
      <c r="Z7645" s="11"/>
      <c r="AA7645" s="11"/>
      <c r="AB7645" s="11"/>
    </row>
    <row r="7646" spans="6:28">
      <c r="F7646" s="11"/>
      <c r="M7646" s="11"/>
      <c r="S7646" s="11"/>
      <c r="Z7646" s="11"/>
      <c r="AA7646" s="11"/>
      <c r="AB7646" s="11"/>
    </row>
    <row r="7647" spans="6:28">
      <c r="F7647" s="11"/>
      <c r="M7647" s="11"/>
      <c r="S7647" s="11"/>
      <c r="Z7647" s="11"/>
      <c r="AA7647" s="11"/>
      <c r="AB7647" s="11"/>
    </row>
    <row r="7648" spans="6:28">
      <c r="F7648" s="11"/>
      <c r="M7648" s="11"/>
      <c r="S7648" s="11"/>
      <c r="Z7648" s="11"/>
      <c r="AA7648" s="11"/>
      <c r="AB7648" s="11"/>
    </row>
    <row r="7649" spans="6:28">
      <c r="F7649" s="11"/>
      <c r="M7649" s="11"/>
      <c r="S7649" s="11"/>
      <c r="Z7649" s="11"/>
      <c r="AA7649" s="11"/>
      <c r="AB7649" s="11"/>
    </row>
    <row r="7650" spans="6:28">
      <c r="F7650" s="11"/>
      <c r="M7650" s="11"/>
      <c r="S7650" s="11"/>
      <c r="Z7650" s="11"/>
      <c r="AA7650" s="11"/>
      <c r="AB7650" s="11"/>
    </row>
    <row r="7651" spans="6:28">
      <c r="F7651" s="11"/>
      <c r="M7651" s="11"/>
      <c r="S7651" s="11"/>
      <c r="Z7651" s="11"/>
      <c r="AA7651" s="11"/>
      <c r="AB7651" s="11"/>
    </row>
    <row r="7652" spans="6:28">
      <c r="F7652" s="11"/>
      <c r="M7652" s="11"/>
      <c r="S7652" s="11"/>
      <c r="Z7652" s="11"/>
      <c r="AA7652" s="11"/>
      <c r="AB7652" s="11"/>
    </row>
    <row r="7653" spans="6:28">
      <c r="F7653" s="11"/>
      <c r="M7653" s="11"/>
      <c r="S7653" s="11"/>
      <c r="Z7653" s="11"/>
      <c r="AA7653" s="11"/>
      <c r="AB7653" s="11"/>
    </row>
    <row r="7654" spans="6:28">
      <c r="F7654" s="11"/>
      <c r="M7654" s="11"/>
      <c r="S7654" s="11"/>
      <c r="Z7654" s="11"/>
      <c r="AA7654" s="11"/>
      <c r="AB7654" s="11"/>
    </row>
    <row r="7655" spans="6:28">
      <c r="F7655" s="11"/>
      <c r="M7655" s="11"/>
      <c r="S7655" s="11"/>
      <c r="Z7655" s="11"/>
      <c r="AA7655" s="11"/>
      <c r="AB7655" s="11"/>
    </row>
    <row r="7656" spans="6:28">
      <c r="F7656" s="11"/>
      <c r="M7656" s="11"/>
      <c r="S7656" s="11"/>
      <c r="Z7656" s="11"/>
      <c r="AA7656" s="11"/>
      <c r="AB7656" s="11"/>
    </row>
    <row r="7657" spans="6:28">
      <c r="F7657" s="11"/>
      <c r="M7657" s="11"/>
      <c r="S7657" s="11"/>
      <c r="Z7657" s="11"/>
      <c r="AA7657" s="11"/>
      <c r="AB7657" s="11"/>
    </row>
    <row r="7658" spans="6:28">
      <c r="F7658" s="11"/>
      <c r="M7658" s="11"/>
      <c r="S7658" s="11"/>
      <c r="Z7658" s="11"/>
      <c r="AA7658" s="11"/>
      <c r="AB7658" s="11"/>
    </row>
    <row r="7659" spans="6:28">
      <c r="F7659" s="11"/>
      <c r="M7659" s="11"/>
      <c r="S7659" s="11"/>
      <c r="Z7659" s="11"/>
      <c r="AA7659" s="11"/>
      <c r="AB7659" s="11"/>
    </row>
    <row r="7660" spans="6:28">
      <c r="F7660" s="11"/>
      <c r="M7660" s="11"/>
      <c r="S7660" s="11"/>
      <c r="Z7660" s="11"/>
      <c r="AA7660" s="11"/>
      <c r="AB7660" s="11"/>
    </row>
    <row r="7661" spans="6:28">
      <c r="F7661" s="11"/>
      <c r="M7661" s="11"/>
      <c r="S7661" s="11"/>
      <c r="Z7661" s="11"/>
      <c r="AA7661" s="11"/>
      <c r="AB7661" s="11"/>
    </row>
    <row r="7662" spans="6:28">
      <c r="F7662" s="11"/>
      <c r="M7662" s="11"/>
      <c r="S7662" s="11"/>
      <c r="Z7662" s="11"/>
      <c r="AA7662" s="11"/>
      <c r="AB7662" s="11"/>
    </row>
    <row r="7663" spans="6:28">
      <c r="F7663" s="11"/>
      <c r="M7663" s="11"/>
      <c r="S7663" s="11"/>
      <c r="Z7663" s="11"/>
      <c r="AA7663" s="11"/>
      <c r="AB7663" s="11"/>
    </row>
    <row r="7664" spans="6:28">
      <c r="F7664" s="11"/>
      <c r="M7664" s="11"/>
      <c r="S7664" s="11"/>
      <c r="Z7664" s="11"/>
      <c r="AA7664" s="11"/>
      <c r="AB7664" s="11"/>
    </row>
    <row r="7665" spans="6:28">
      <c r="F7665" s="11"/>
      <c r="M7665" s="11"/>
      <c r="S7665" s="11"/>
      <c r="Z7665" s="11"/>
      <c r="AA7665" s="11"/>
      <c r="AB7665" s="11"/>
    </row>
    <row r="7666" spans="6:28">
      <c r="F7666" s="11"/>
      <c r="M7666" s="11"/>
      <c r="S7666" s="11"/>
      <c r="Z7666" s="11"/>
      <c r="AA7666" s="11"/>
      <c r="AB7666" s="11"/>
    </row>
    <row r="7667" spans="6:28">
      <c r="F7667" s="11"/>
      <c r="M7667" s="11"/>
      <c r="S7667" s="11"/>
      <c r="Z7667" s="11"/>
      <c r="AA7667" s="11"/>
      <c r="AB7667" s="11"/>
    </row>
    <row r="7668" spans="6:28">
      <c r="F7668" s="11"/>
      <c r="M7668" s="11"/>
      <c r="S7668" s="11"/>
      <c r="Z7668" s="11"/>
      <c r="AA7668" s="11"/>
      <c r="AB7668" s="11"/>
    </row>
    <row r="7669" spans="6:28">
      <c r="F7669" s="11"/>
      <c r="M7669" s="11"/>
      <c r="S7669" s="11"/>
      <c r="Z7669" s="11"/>
      <c r="AA7669" s="11"/>
      <c r="AB7669" s="11"/>
    </row>
    <row r="7670" spans="6:28">
      <c r="F7670" s="11"/>
      <c r="M7670" s="11"/>
      <c r="S7670" s="11"/>
      <c r="Z7670" s="11"/>
      <c r="AA7670" s="11"/>
      <c r="AB7670" s="11"/>
    </row>
    <row r="7671" spans="6:28">
      <c r="F7671" s="11"/>
      <c r="M7671" s="11"/>
      <c r="S7671" s="11"/>
      <c r="Z7671" s="11"/>
      <c r="AA7671" s="11"/>
      <c r="AB7671" s="11"/>
    </row>
    <row r="7672" spans="6:28">
      <c r="F7672" s="11"/>
      <c r="M7672" s="11"/>
      <c r="S7672" s="11"/>
      <c r="Z7672" s="11"/>
      <c r="AA7672" s="11"/>
      <c r="AB7672" s="11"/>
    </row>
    <row r="7673" spans="6:28">
      <c r="F7673" s="11"/>
      <c r="M7673" s="11"/>
      <c r="S7673" s="11"/>
      <c r="Z7673" s="11"/>
      <c r="AA7673" s="11"/>
      <c r="AB7673" s="11"/>
    </row>
    <row r="7674" spans="6:28">
      <c r="F7674" s="11"/>
      <c r="M7674" s="11"/>
      <c r="S7674" s="11"/>
      <c r="Z7674" s="11"/>
      <c r="AA7674" s="11"/>
      <c r="AB7674" s="11"/>
    </row>
    <row r="7675" spans="6:28">
      <c r="F7675" s="11"/>
      <c r="M7675" s="11"/>
      <c r="S7675" s="11"/>
      <c r="Z7675" s="11"/>
      <c r="AA7675" s="11"/>
      <c r="AB7675" s="11"/>
    </row>
    <row r="7676" spans="6:28">
      <c r="F7676" s="11"/>
      <c r="M7676" s="11"/>
      <c r="S7676" s="11"/>
      <c r="Z7676" s="11"/>
      <c r="AA7676" s="11"/>
      <c r="AB7676" s="11"/>
    </row>
    <row r="7677" spans="6:28">
      <c r="F7677" s="11"/>
      <c r="M7677" s="11"/>
      <c r="S7677" s="11"/>
      <c r="Z7677" s="11"/>
      <c r="AA7677" s="11"/>
      <c r="AB7677" s="11"/>
    </row>
    <row r="7678" spans="6:28">
      <c r="F7678" s="11"/>
      <c r="M7678" s="11"/>
      <c r="S7678" s="11"/>
      <c r="Z7678" s="11"/>
      <c r="AA7678" s="11"/>
      <c r="AB7678" s="11"/>
    </row>
    <row r="7679" spans="6:28">
      <c r="F7679" s="11"/>
      <c r="M7679" s="11"/>
      <c r="S7679" s="11"/>
      <c r="Z7679" s="11"/>
      <c r="AA7679" s="11"/>
      <c r="AB7679" s="11"/>
    </row>
    <row r="7680" spans="6:28">
      <c r="F7680" s="11"/>
      <c r="M7680" s="11"/>
      <c r="S7680" s="11"/>
      <c r="Z7680" s="11"/>
      <c r="AA7680" s="11"/>
      <c r="AB7680" s="11"/>
    </row>
    <row r="7681" spans="6:28">
      <c r="F7681" s="11"/>
      <c r="M7681" s="11"/>
      <c r="S7681" s="11"/>
      <c r="Z7681" s="11"/>
      <c r="AA7681" s="11"/>
      <c r="AB7681" s="11"/>
    </row>
    <row r="7682" spans="6:28">
      <c r="F7682" s="11"/>
      <c r="M7682" s="11"/>
      <c r="S7682" s="11"/>
      <c r="Z7682" s="11"/>
      <c r="AA7682" s="11"/>
      <c r="AB7682" s="11"/>
    </row>
    <row r="7683" spans="6:28">
      <c r="F7683" s="11"/>
      <c r="M7683" s="11"/>
      <c r="S7683" s="11"/>
      <c r="Z7683" s="11"/>
      <c r="AA7683" s="11"/>
      <c r="AB7683" s="11"/>
    </row>
    <row r="7684" spans="6:28">
      <c r="F7684" s="11"/>
      <c r="M7684" s="11"/>
      <c r="S7684" s="11"/>
      <c r="Z7684" s="11"/>
      <c r="AA7684" s="11"/>
      <c r="AB7684" s="11"/>
    </row>
    <row r="7685" spans="6:28">
      <c r="F7685" s="11"/>
      <c r="M7685" s="11"/>
      <c r="S7685" s="11"/>
      <c r="Z7685" s="11"/>
      <c r="AA7685" s="11"/>
      <c r="AB7685" s="11"/>
    </row>
    <row r="7686" spans="6:28">
      <c r="F7686" s="11"/>
      <c r="M7686" s="11"/>
      <c r="S7686" s="11"/>
      <c r="Z7686" s="11"/>
      <c r="AA7686" s="11"/>
      <c r="AB7686" s="11"/>
    </row>
    <row r="7687" spans="6:28">
      <c r="F7687" s="11"/>
      <c r="M7687" s="11"/>
      <c r="S7687" s="11"/>
      <c r="Z7687" s="11"/>
      <c r="AA7687" s="11"/>
      <c r="AB7687" s="11"/>
    </row>
    <row r="7688" spans="6:28">
      <c r="F7688" s="11"/>
      <c r="M7688" s="11"/>
      <c r="S7688" s="11"/>
      <c r="Z7688" s="11"/>
      <c r="AA7688" s="11"/>
      <c r="AB7688" s="11"/>
    </row>
    <row r="7689" spans="6:28">
      <c r="F7689" s="11"/>
      <c r="M7689" s="11"/>
      <c r="S7689" s="11"/>
      <c r="Z7689" s="11"/>
      <c r="AA7689" s="11"/>
      <c r="AB7689" s="11"/>
    </row>
    <row r="7690" spans="6:28">
      <c r="F7690" s="11"/>
      <c r="M7690" s="11"/>
      <c r="S7690" s="11"/>
      <c r="Z7690" s="11"/>
      <c r="AA7690" s="11"/>
      <c r="AB7690" s="11"/>
    </row>
    <row r="7691" spans="6:28">
      <c r="F7691" s="11"/>
      <c r="M7691" s="11"/>
      <c r="S7691" s="11"/>
      <c r="Z7691" s="11"/>
      <c r="AA7691" s="11"/>
      <c r="AB7691" s="11"/>
    </row>
    <row r="7692" spans="6:28">
      <c r="F7692" s="11"/>
      <c r="M7692" s="11"/>
      <c r="S7692" s="11"/>
      <c r="Z7692" s="11"/>
      <c r="AA7692" s="11"/>
      <c r="AB7692" s="11"/>
    </row>
    <row r="7693" spans="6:28">
      <c r="F7693" s="11"/>
      <c r="M7693" s="11"/>
      <c r="S7693" s="11"/>
      <c r="Z7693" s="11"/>
      <c r="AA7693" s="11"/>
      <c r="AB7693" s="11"/>
    </row>
    <row r="7694" spans="6:28">
      <c r="F7694" s="11"/>
      <c r="M7694" s="11"/>
      <c r="S7694" s="11"/>
      <c r="Z7694" s="11"/>
      <c r="AA7694" s="11"/>
      <c r="AB7694" s="11"/>
    </row>
    <row r="7695" spans="6:28">
      <c r="F7695" s="11"/>
      <c r="M7695" s="11"/>
      <c r="S7695" s="11"/>
      <c r="Z7695" s="11"/>
      <c r="AA7695" s="11"/>
      <c r="AB7695" s="11"/>
    </row>
    <row r="7696" spans="6:28">
      <c r="F7696" s="11"/>
      <c r="M7696" s="11"/>
      <c r="S7696" s="11"/>
      <c r="Z7696" s="11"/>
      <c r="AA7696" s="11"/>
      <c r="AB7696" s="11"/>
    </row>
    <row r="7697" spans="6:28">
      <c r="F7697" s="11"/>
      <c r="M7697" s="11"/>
      <c r="S7697" s="11"/>
      <c r="Z7697" s="11"/>
      <c r="AA7697" s="11"/>
      <c r="AB7697" s="11"/>
    </row>
    <row r="7698" spans="6:28">
      <c r="F7698" s="11"/>
      <c r="M7698" s="11"/>
      <c r="S7698" s="11"/>
      <c r="Z7698" s="11"/>
      <c r="AA7698" s="11"/>
      <c r="AB7698" s="11"/>
    </row>
    <row r="7699" spans="6:28">
      <c r="F7699" s="11"/>
      <c r="M7699" s="11"/>
      <c r="S7699" s="11"/>
      <c r="Z7699" s="11"/>
      <c r="AA7699" s="11"/>
      <c r="AB7699" s="11"/>
    </row>
    <row r="7700" spans="6:28">
      <c r="F7700" s="11"/>
      <c r="M7700" s="11"/>
      <c r="S7700" s="11"/>
      <c r="Z7700" s="11"/>
      <c r="AA7700" s="11"/>
      <c r="AB7700" s="11"/>
    </row>
    <row r="7701" spans="6:28">
      <c r="F7701" s="11"/>
      <c r="M7701" s="11"/>
      <c r="S7701" s="11"/>
      <c r="Z7701" s="11"/>
      <c r="AA7701" s="11"/>
      <c r="AB7701" s="11"/>
    </row>
    <row r="7702" spans="6:28">
      <c r="F7702" s="11"/>
      <c r="M7702" s="11"/>
      <c r="S7702" s="11"/>
      <c r="Z7702" s="11"/>
      <c r="AA7702" s="11"/>
      <c r="AB7702" s="11"/>
    </row>
    <row r="7703" spans="6:28">
      <c r="F7703" s="11"/>
      <c r="M7703" s="11"/>
      <c r="S7703" s="11"/>
      <c r="Z7703" s="11"/>
      <c r="AA7703" s="11"/>
      <c r="AB7703" s="11"/>
    </row>
    <row r="7704" spans="6:28">
      <c r="F7704" s="11"/>
      <c r="M7704" s="11"/>
      <c r="S7704" s="11"/>
      <c r="Z7704" s="11"/>
      <c r="AA7704" s="11"/>
      <c r="AB7704" s="11"/>
    </row>
    <row r="7705" spans="6:28">
      <c r="F7705" s="11"/>
      <c r="M7705" s="11"/>
      <c r="S7705" s="11"/>
      <c r="Z7705" s="11"/>
      <c r="AA7705" s="11"/>
      <c r="AB7705" s="11"/>
    </row>
    <row r="7706" spans="6:28">
      <c r="F7706" s="11"/>
      <c r="M7706" s="11"/>
      <c r="S7706" s="11"/>
      <c r="Z7706" s="11"/>
      <c r="AA7706" s="11"/>
      <c r="AB7706" s="11"/>
    </row>
    <row r="7707" spans="6:28">
      <c r="F7707" s="11"/>
      <c r="M7707" s="11"/>
      <c r="S7707" s="11"/>
      <c r="Z7707" s="11"/>
      <c r="AA7707" s="11"/>
      <c r="AB7707" s="11"/>
    </row>
    <row r="7708" spans="6:28">
      <c r="F7708" s="11"/>
      <c r="M7708" s="11"/>
      <c r="S7708" s="11"/>
      <c r="Z7708" s="11"/>
      <c r="AA7708" s="11"/>
      <c r="AB7708" s="11"/>
    </row>
    <row r="7709" spans="6:28">
      <c r="F7709" s="11"/>
      <c r="M7709" s="11"/>
      <c r="S7709" s="11"/>
      <c r="Z7709" s="11"/>
      <c r="AA7709" s="11"/>
      <c r="AB7709" s="11"/>
    </row>
    <row r="7710" spans="6:28">
      <c r="F7710" s="11"/>
      <c r="M7710" s="11"/>
      <c r="S7710" s="11"/>
      <c r="Z7710" s="11"/>
      <c r="AA7710" s="11"/>
      <c r="AB7710" s="11"/>
    </row>
    <row r="7711" spans="6:28">
      <c r="F7711" s="11"/>
      <c r="M7711" s="11"/>
      <c r="S7711" s="11"/>
      <c r="Z7711" s="11"/>
      <c r="AA7711" s="11"/>
      <c r="AB7711" s="11"/>
    </row>
    <row r="7712" spans="6:28">
      <c r="F7712" s="11"/>
      <c r="M7712" s="11"/>
      <c r="S7712" s="11"/>
      <c r="Z7712" s="11"/>
      <c r="AA7712" s="11"/>
      <c r="AB7712" s="11"/>
    </row>
    <row r="7713" spans="6:28">
      <c r="F7713" s="11"/>
      <c r="M7713" s="11"/>
      <c r="S7713" s="11"/>
      <c r="Z7713" s="11"/>
      <c r="AA7713" s="11"/>
      <c r="AB7713" s="11"/>
    </row>
    <row r="7714" spans="6:28">
      <c r="F7714" s="11"/>
      <c r="M7714" s="11"/>
      <c r="S7714" s="11"/>
      <c r="Z7714" s="11"/>
      <c r="AA7714" s="11"/>
      <c r="AB7714" s="11"/>
    </row>
    <row r="7715" spans="6:28">
      <c r="F7715" s="11"/>
      <c r="M7715" s="11"/>
      <c r="S7715" s="11"/>
      <c r="Z7715" s="11"/>
      <c r="AA7715" s="11"/>
      <c r="AB7715" s="11"/>
    </row>
    <row r="7716" spans="6:28">
      <c r="F7716" s="11"/>
      <c r="M7716" s="11"/>
      <c r="S7716" s="11"/>
      <c r="Z7716" s="11"/>
      <c r="AA7716" s="11"/>
      <c r="AB7716" s="11"/>
    </row>
    <row r="7717" spans="6:28">
      <c r="F7717" s="11"/>
      <c r="M7717" s="11"/>
      <c r="S7717" s="11"/>
      <c r="Z7717" s="11"/>
      <c r="AA7717" s="11"/>
      <c r="AB7717" s="11"/>
    </row>
    <row r="7718" spans="6:28">
      <c r="F7718" s="11"/>
      <c r="M7718" s="11"/>
      <c r="S7718" s="11"/>
      <c r="Z7718" s="11"/>
      <c r="AA7718" s="11"/>
      <c r="AB7718" s="11"/>
    </row>
    <row r="7719" spans="6:28">
      <c r="F7719" s="11"/>
      <c r="M7719" s="11"/>
      <c r="S7719" s="11"/>
      <c r="Z7719" s="11"/>
      <c r="AA7719" s="11"/>
      <c r="AB7719" s="11"/>
    </row>
    <row r="7720" spans="6:28">
      <c r="F7720" s="11"/>
      <c r="M7720" s="11"/>
      <c r="S7720" s="11"/>
      <c r="Z7720" s="11"/>
      <c r="AA7720" s="11"/>
      <c r="AB7720" s="11"/>
    </row>
    <row r="7721" spans="6:28">
      <c r="F7721" s="11"/>
      <c r="M7721" s="11"/>
      <c r="S7721" s="11"/>
      <c r="Z7721" s="11"/>
      <c r="AA7721" s="11"/>
      <c r="AB7721" s="11"/>
    </row>
    <row r="7722" spans="6:28">
      <c r="F7722" s="11"/>
      <c r="M7722" s="11"/>
      <c r="S7722" s="11"/>
      <c r="Z7722" s="11"/>
      <c r="AA7722" s="11"/>
      <c r="AB7722" s="11"/>
    </row>
    <row r="7723" spans="6:28">
      <c r="F7723" s="11"/>
      <c r="M7723" s="11"/>
      <c r="S7723" s="11"/>
      <c r="Z7723" s="11"/>
      <c r="AA7723" s="11"/>
      <c r="AB7723" s="11"/>
    </row>
    <row r="7724" spans="6:28">
      <c r="F7724" s="11"/>
      <c r="M7724" s="11"/>
      <c r="S7724" s="11"/>
      <c r="Z7724" s="11"/>
      <c r="AA7724" s="11"/>
      <c r="AB7724" s="11"/>
    </row>
    <row r="7725" spans="6:28">
      <c r="F7725" s="11"/>
      <c r="M7725" s="11"/>
      <c r="S7725" s="11"/>
      <c r="Z7725" s="11"/>
      <c r="AA7725" s="11"/>
      <c r="AB7725" s="11"/>
    </row>
    <row r="7726" spans="6:28">
      <c r="F7726" s="11"/>
      <c r="M7726" s="11"/>
      <c r="S7726" s="11"/>
      <c r="Z7726" s="11"/>
      <c r="AA7726" s="11"/>
      <c r="AB7726" s="11"/>
    </row>
    <row r="7727" spans="6:28">
      <c r="F7727" s="11"/>
      <c r="M7727" s="11"/>
      <c r="S7727" s="11"/>
      <c r="Z7727" s="11"/>
      <c r="AA7727" s="11"/>
      <c r="AB7727" s="11"/>
    </row>
    <row r="7728" spans="6:28">
      <c r="F7728" s="11"/>
      <c r="M7728" s="11"/>
      <c r="S7728" s="11"/>
      <c r="Z7728" s="11"/>
      <c r="AA7728" s="11"/>
      <c r="AB7728" s="11"/>
    </row>
    <row r="7729" spans="6:28">
      <c r="F7729" s="11"/>
      <c r="M7729" s="11"/>
      <c r="S7729" s="11"/>
      <c r="Z7729" s="11"/>
      <c r="AA7729" s="11"/>
      <c r="AB7729" s="11"/>
    </row>
    <row r="7730" spans="6:28">
      <c r="F7730" s="11"/>
      <c r="M7730" s="11"/>
      <c r="S7730" s="11"/>
      <c r="Z7730" s="11"/>
      <c r="AA7730" s="11"/>
      <c r="AB7730" s="11"/>
    </row>
    <row r="7731" spans="6:28">
      <c r="F7731" s="11"/>
      <c r="M7731" s="11"/>
      <c r="S7731" s="11"/>
      <c r="Z7731" s="11"/>
      <c r="AA7731" s="11"/>
      <c r="AB7731" s="11"/>
    </row>
    <row r="7732" spans="6:28">
      <c r="F7732" s="11"/>
      <c r="M7732" s="11"/>
      <c r="S7732" s="11"/>
      <c r="Z7732" s="11"/>
      <c r="AA7732" s="11"/>
      <c r="AB7732" s="11"/>
    </row>
    <row r="7733" spans="6:28">
      <c r="F7733" s="11"/>
      <c r="M7733" s="11"/>
      <c r="S7733" s="11"/>
      <c r="Z7733" s="11"/>
      <c r="AA7733" s="11"/>
      <c r="AB7733" s="11"/>
    </row>
    <row r="7734" spans="6:28">
      <c r="F7734" s="11"/>
      <c r="M7734" s="11"/>
      <c r="S7734" s="11"/>
      <c r="Z7734" s="11"/>
      <c r="AA7734" s="11"/>
      <c r="AB7734" s="11"/>
    </row>
    <row r="7735" spans="6:28">
      <c r="F7735" s="11"/>
      <c r="M7735" s="11"/>
      <c r="S7735" s="11"/>
      <c r="Z7735" s="11"/>
      <c r="AA7735" s="11"/>
      <c r="AB7735" s="11"/>
    </row>
    <row r="7736" spans="6:28">
      <c r="F7736" s="11"/>
      <c r="M7736" s="11"/>
      <c r="S7736" s="11"/>
      <c r="Z7736" s="11"/>
      <c r="AA7736" s="11"/>
      <c r="AB7736" s="11"/>
    </row>
    <row r="7737" spans="6:28">
      <c r="F7737" s="11"/>
      <c r="M7737" s="11"/>
      <c r="S7737" s="11"/>
      <c r="Z7737" s="11"/>
      <c r="AA7737" s="11"/>
      <c r="AB7737" s="11"/>
    </row>
    <row r="7738" spans="6:28">
      <c r="F7738" s="11"/>
      <c r="M7738" s="11"/>
      <c r="S7738" s="11"/>
      <c r="Z7738" s="11"/>
      <c r="AA7738" s="11"/>
      <c r="AB7738" s="11"/>
    </row>
    <row r="7739" spans="6:28">
      <c r="F7739" s="11"/>
      <c r="M7739" s="11"/>
      <c r="S7739" s="11"/>
      <c r="Z7739" s="11"/>
      <c r="AA7739" s="11"/>
      <c r="AB7739" s="11"/>
    </row>
    <row r="7740" spans="6:28">
      <c r="F7740" s="11"/>
      <c r="M7740" s="11"/>
      <c r="S7740" s="11"/>
      <c r="Z7740" s="11"/>
      <c r="AA7740" s="11"/>
      <c r="AB7740" s="11"/>
    </row>
    <row r="7741" spans="6:28">
      <c r="F7741" s="11"/>
      <c r="M7741" s="11"/>
      <c r="S7741" s="11"/>
      <c r="Z7741" s="11"/>
      <c r="AA7741" s="11"/>
      <c r="AB7741" s="11"/>
    </row>
    <row r="7742" spans="6:28">
      <c r="F7742" s="11"/>
      <c r="M7742" s="11"/>
      <c r="S7742" s="11"/>
      <c r="Z7742" s="11"/>
      <c r="AA7742" s="11"/>
      <c r="AB7742" s="11"/>
    </row>
    <row r="7743" spans="6:28">
      <c r="F7743" s="11"/>
      <c r="M7743" s="11"/>
      <c r="S7743" s="11"/>
      <c r="Z7743" s="11"/>
      <c r="AA7743" s="11"/>
      <c r="AB7743" s="11"/>
    </row>
    <row r="7744" spans="6:28">
      <c r="F7744" s="11"/>
      <c r="M7744" s="11"/>
      <c r="S7744" s="11"/>
      <c r="Z7744" s="11"/>
      <c r="AA7744" s="11"/>
      <c r="AB7744" s="11"/>
    </row>
    <row r="7745" spans="6:28">
      <c r="F7745" s="11"/>
      <c r="M7745" s="11"/>
      <c r="S7745" s="11"/>
      <c r="Z7745" s="11"/>
      <c r="AA7745" s="11"/>
      <c r="AB7745" s="11"/>
    </row>
    <row r="7746" spans="6:28">
      <c r="F7746" s="11"/>
      <c r="M7746" s="11"/>
      <c r="S7746" s="11"/>
      <c r="Z7746" s="11"/>
      <c r="AA7746" s="11"/>
      <c r="AB7746" s="11"/>
    </row>
    <row r="7747" spans="6:28">
      <c r="F7747" s="11"/>
      <c r="M7747" s="11"/>
      <c r="S7747" s="11"/>
      <c r="Z7747" s="11"/>
      <c r="AA7747" s="11"/>
      <c r="AB7747" s="11"/>
    </row>
    <row r="7748" spans="6:28">
      <c r="F7748" s="11"/>
      <c r="M7748" s="11"/>
      <c r="S7748" s="11"/>
      <c r="Z7748" s="11"/>
      <c r="AA7748" s="11"/>
      <c r="AB7748" s="11"/>
    </row>
    <row r="7749" spans="6:28">
      <c r="F7749" s="11"/>
      <c r="M7749" s="11"/>
      <c r="S7749" s="11"/>
      <c r="Z7749" s="11"/>
      <c r="AA7749" s="11"/>
      <c r="AB7749" s="11"/>
    </row>
    <row r="7750" spans="6:28">
      <c r="F7750" s="11"/>
      <c r="M7750" s="11"/>
      <c r="S7750" s="11"/>
      <c r="Z7750" s="11"/>
      <c r="AA7750" s="11"/>
      <c r="AB7750" s="11"/>
    </row>
    <row r="7751" spans="6:28">
      <c r="F7751" s="11"/>
      <c r="M7751" s="11"/>
      <c r="S7751" s="11"/>
      <c r="Z7751" s="11"/>
      <c r="AA7751" s="11"/>
      <c r="AB7751" s="11"/>
    </row>
    <row r="7752" spans="6:28">
      <c r="F7752" s="11"/>
      <c r="M7752" s="11"/>
      <c r="S7752" s="11"/>
      <c r="Z7752" s="11"/>
      <c r="AA7752" s="11"/>
      <c r="AB7752" s="11"/>
    </row>
    <row r="7753" spans="6:28">
      <c r="F7753" s="11"/>
      <c r="M7753" s="11"/>
      <c r="S7753" s="11"/>
      <c r="Z7753" s="11"/>
      <c r="AA7753" s="11"/>
      <c r="AB7753" s="11"/>
    </row>
    <row r="7754" spans="6:28">
      <c r="F7754" s="11"/>
      <c r="M7754" s="11"/>
      <c r="S7754" s="11"/>
      <c r="Z7754" s="11"/>
      <c r="AA7754" s="11"/>
      <c r="AB7754" s="11"/>
    </row>
    <row r="7755" spans="6:28">
      <c r="F7755" s="11"/>
      <c r="M7755" s="11"/>
      <c r="S7755" s="11"/>
      <c r="Z7755" s="11"/>
      <c r="AA7755" s="11"/>
      <c r="AB7755" s="11"/>
    </row>
    <row r="7756" spans="6:28">
      <c r="F7756" s="11"/>
      <c r="M7756" s="11"/>
      <c r="S7756" s="11"/>
      <c r="Z7756" s="11"/>
      <c r="AA7756" s="11"/>
      <c r="AB7756" s="11"/>
    </row>
    <row r="7757" spans="6:28">
      <c r="F7757" s="11"/>
      <c r="M7757" s="11"/>
      <c r="S7757" s="11"/>
      <c r="Z7757" s="11"/>
      <c r="AA7757" s="11"/>
      <c r="AB7757" s="11"/>
    </row>
    <row r="7758" spans="6:28">
      <c r="F7758" s="11"/>
      <c r="M7758" s="11"/>
      <c r="S7758" s="11"/>
      <c r="Z7758" s="11"/>
      <c r="AA7758" s="11"/>
      <c r="AB7758" s="11"/>
    </row>
    <row r="7759" spans="6:28">
      <c r="F7759" s="11"/>
      <c r="M7759" s="11"/>
      <c r="S7759" s="11"/>
      <c r="Z7759" s="11"/>
      <c r="AA7759" s="11"/>
      <c r="AB7759" s="11"/>
    </row>
    <row r="7760" spans="6:28">
      <c r="F7760" s="11"/>
      <c r="M7760" s="11"/>
      <c r="S7760" s="11"/>
      <c r="Z7760" s="11"/>
      <c r="AA7760" s="11"/>
      <c r="AB7760" s="11"/>
    </row>
    <row r="7761" spans="6:28">
      <c r="F7761" s="11"/>
      <c r="M7761" s="11"/>
      <c r="S7761" s="11"/>
      <c r="Z7761" s="11"/>
      <c r="AA7761" s="11"/>
      <c r="AB7761" s="11"/>
    </row>
    <row r="7762" spans="6:28">
      <c r="F7762" s="11"/>
      <c r="M7762" s="11"/>
      <c r="S7762" s="11"/>
      <c r="Z7762" s="11"/>
      <c r="AA7762" s="11"/>
      <c r="AB7762" s="11"/>
    </row>
    <row r="7763" spans="6:28">
      <c r="F7763" s="11"/>
      <c r="M7763" s="11"/>
      <c r="S7763" s="11"/>
      <c r="Z7763" s="11"/>
      <c r="AA7763" s="11"/>
      <c r="AB7763" s="11"/>
    </row>
    <row r="7764" spans="6:28">
      <c r="F7764" s="11"/>
      <c r="M7764" s="11"/>
      <c r="S7764" s="11"/>
      <c r="Z7764" s="11"/>
      <c r="AA7764" s="11"/>
      <c r="AB7764" s="11"/>
    </row>
    <row r="7765" spans="6:28">
      <c r="F7765" s="11"/>
      <c r="M7765" s="11"/>
      <c r="S7765" s="11"/>
      <c r="Z7765" s="11"/>
      <c r="AA7765" s="11"/>
      <c r="AB7765" s="11"/>
    </row>
    <row r="7766" spans="6:28">
      <c r="F7766" s="11"/>
      <c r="M7766" s="11"/>
      <c r="S7766" s="11"/>
      <c r="Z7766" s="11"/>
      <c r="AA7766" s="11"/>
      <c r="AB7766" s="11"/>
    </row>
    <row r="7767" spans="6:28">
      <c r="F7767" s="11"/>
      <c r="M7767" s="11"/>
      <c r="S7767" s="11"/>
      <c r="Z7767" s="11"/>
      <c r="AA7767" s="11"/>
      <c r="AB7767" s="11"/>
    </row>
    <row r="7768" spans="6:28">
      <c r="F7768" s="11"/>
      <c r="M7768" s="11"/>
      <c r="S7768" s="11"/>
      <c r="Z7768" s="11"/>
      <c r="AA7768" s="11"/>
      <c r="AB7768" s="11"/>
    </row>
    <row r="7769" spans="6:28">
      <c r="F7769" s="11"/>
      <c r="M7769" s="11"/>
      <c r="S7769" s="11"/>
      <c r="Z7769" s="11"/>
      <c r="AA7769" s="11"/>
      <c r="AB7769" s="11"/>
    </row>
    <row r="7770" spans="6:28">
      <c r="F7770" s="11"/>
      <c r="M7770" s="11"/>
      <c r="S7770" s="11"/>
      <c r="Z7770" s="11"/>
      <c r="AA7770" s="11"/>
      <c r="AB7770" s="11"/>
    </row>
    <row r="7771" spans="6:28">
      <c r="F7771" s="11"/>
      <c r="M7771" s="11"/>
      <c r="S7771" s="11"/>
      <c r="Z7771" s="11"/>
      <c r="AA7771" s="11"/>
      <c r="AB7771" s="11"/>
    </row>
    <row r="7772" spans="6:28">
      <c r="F7772" s="11"/>
      <c r="M7772" s="11"/>
      <c r="S7772" s="11"/>
      <c r="Z7772" s="11"/>
      <c r="AA7772" s="11"/>
      <c r="AB7772" s="11"/>
    </row>
    <row r="7773" spans="6:28">
      <c r="F7773" s="11"/>
      <c r="M7773" s="11"/>
      <c r="S7773" s="11"/>
      <c r="Z7773" s="11"/>
      <c r="AA7773" s="11"/>
      <c r="AB7773" s="11"/>
    </row>
    <row r="7774" spans="6:28">
      <c r="F7774" s="11"/>
      <c r="M7774" s="11"/>
      <c r="S7774" s="11"/>
      <c r="Z7774" s="11"/>
      <c r="AA7774" s="11"/>
      <c r="AB7774" s="11"/>
    </row>
    <row r="7775" spans="6:28">
      <c r="F7775" s="11"/>
      <c r="M7775" s="11"/>
      <c r="S7775" s="11"/>
      <c r="Z7775" s="11"/>
      <c r="AA7775" s="11"/>
      <c r="AB7775" s="11"/>
    </row>
    <row r="7776" spans="6:28">
      <c r="F7776" s="11"/>
      <c r="M7776" s="11"/>
      <c r="S7776" s="11"/>
      <c r="Z7776" s="11"/>
      <c r="AA7776" s="11"/>
      <c r="AB7776" s="11"/>
    </row>
    <row r="7777" spans="6:28">
      <c r="F7777" s="11"/>
      <c r="M7777" s="11"/>
      <c r="S7777" s="11"/>
      <c r="Z7777" s="11"/>
      <c r="AA7777" s="11"/>
      <c r="AB7777" s="11"/>
    </row>
    <row r="7778" spans="6:28">
      <c r="F7778" s="11"/>
      <c r="M7778" s="11"/>
      <c r="S7778" s="11"/>
      <c r="Z7778" s="11"/>
      <c r="AA7778" s="11"/>
      <c r="AB7778" s="11"/>
    </row>
    <row r="7779" spans="6:28">
      <c r="F7779" s="11"/>
      <c r="M7779" s="11"/>
      <c r="S7779" s="11"/>
      <c r="Z7779" s="11"/>
      <c r="AA7779" s="11"/>
      <c r="AB7779" s="11"/>
    </row>
    <row r="7780" spans="6:28">
      <c r="F7780" s="11"/>
      <c r="M7780" s="11"/>
      <c r="S7780" s="11"/>
      <c r="Z7780" s="11"/>
      <c r="AA7780" s="11"/>
      <c r="AB7780" s="11"/>
    </row>
    <row r="7781" spans="6:28">
      <c r="F7781" s="11"/>
      <c r="M7781" s="11"/>
      <c r="S7781" s="11"/>
      <c r="Z7781" s="11"/>
      <c r="AA7781" s="11"/>
      <c r="AB7781" s="11"/>
    </row>
    <row r="7782" spans="6:28">
      <c r="F7782" s="11"/>
      <c r="M7782" s="11"/>
      <c r="S7782" s="11"/>
      <c r="Z7782" s="11"/>
      <c r="AA7782" s="11"/>
      <c r="AB7782" s="11"/>
    </row>
    <row r="7783" spans="6:28">
      <c r="F7783" s="11"/>
      <c r="M7783" s="11"/>
      <c r="S7783" s="11"/>
      <c r="Z7783" s="11"/>
      <c r="AA7783" s="11"/>
      <c r="AB7783" s="11"/>
    </row>
    <row r="7784" spans="6:28">
      <c r="F7784" s="11"/>
      <c r="M7784" s="11"/>
      <c r="S7784" s="11"/>
      <c r="Z7784" s="11"/>
      <c r="AA7784" s="11"/>
      <c r="AB7784" s="11"/>
    </row>
    <row r="7785" spans="6:28">
      <c r="F7785" s="11"/>
      <c r="M7785" s="11"/>
      <c r="S7785" s="11"/>
      <c r="Z7785" s="11"/>
      <c r="AA7785" s="11"/>
      <c r="AB7785" s="11"/>
    </row>
    <row r="7786" spans="6:28">
      <c r="F7786" s="11"/>
      <c r="M7786" s="11"/>
      <c r="S7786" s="11"/>
      <c r="Z7786" s="11"/>
      <c r="AA7786" s="11"/>
      <c r="AB7786" s="11"/>
    </row>
    <row r="7787" spans="6:28">
      <c r="F7787" s="11"/>
      <c r="M7787" s="11"/>
      <c r="S7787" s="11"/>
      <c r="Z7787" s="11"/>
      <c r="AA7787" s="11"/>
      <c r="AB7787" s="11"/>
    </row>
    <row r="7788" spans="6:28">
      <c r="F7788" s="11"/>
      <c r="M7788" s="11"/>
      <c r="S7788" s="11"/>
      <c r="Z7788" s="11"/>
      <c r="AA7788" s="11"/>
      <c r="AB7788" s="11"/>
    </row>
    <row r="7789" spans="6:28">
      <c r="F7789" s="11"/>
      <c r="M7789" s="11"/>
      <c r="S7789" s="11"/>
      <c r="Z7789" s="11"/>
      <c r="AA7789" s="11"/>
      <c r="AB7789" s="11"/>
    </row>
    <row r="7790" spans="6:28">
      <c r="F7790" s="11"/>
      <c r="M7790" s="11"/>
      <c r="S7790" s="11"/>
      <c r="Z7790" s="11"/>
      <c r="AA7790" s="11"/>
      <c r="AB7790" s="11"/>
    </row>
    <row r="7791" spans="6:28">
      <c r="F7791" s="11"/>
      <c r="M7791" s="11"/>
      <c r="S7791" s="11"/>
      <c r="Z7791" s="11"/>
      <c r="AA7791" s="11"/>
      <c r="AB7791" s="11"/>
    </row>
    <row r="7792" spans="6:28">
      <c r="F7792" s="11"/>
      <c r="M7792" s="11"/>
      <c r="S7792" s="11"/>
      <c r="Z7792" s="11"/>
      <c r="AA7792" s="11"/>
      <c r="AB7792" s="11"/>
    </row>
    <row r="7793" spans="6:28">
      <c r="F7793" s="11"/>
      <c r="M7793" s="11"/>
      <c r="S7793" s="11"/>
      <c r="Z7793" s="11"/>
      <c r="AA7793" s="11"/>
      <c r="AB7793" s="11"/>
    </row>
    <row r="7794" spans="6:28">
      <c r="F7794" s="11"/>
      <c r="M7794" s="11"/>
      <c r="S7794" s="11"/>
      <c r="Z7794" s="11"/>
      <c r="AA7794" s="11"/>
      <c r="AB7794" s="11"/>
    </row>
    <row r="7795" spans="6:28">
      <c r="F7795" s="11"/>
      <c r="M7795" s="11"/>
      <c r="S7795" s="11"/>
      <c r="Z7795" s="11"/>
      <c r="AA7795" s="11"/>
      <c r="AB7795" s="11"/>
    </row>
    <row r="7796" spans="6:28">
      <c r="F7796" s="11"/>
      <c r="M7796" s="11"/>
      <c r="S7796" s="11"/>
      <c r="Z7796" s="11"/>
      <c r="AA7796" s="11"/>
      <c r="AB7796" s="11"/>
    </row>
    <row r="7797" spans="6:28">
      <c r="F7797" s="11"/>
      <c r="M7797" s="11"/>
      <c r="S7797" s="11"/>
      <c r="Z7797" s="11"/>
      <c r="AA7797" s="11"/>
      <c r="AB7797" s="11"/>
    </row>
    <row r="7798" spans="6:28">
      <c r="F7798" s="11"/>
      <c r="M7798" s="11"/>
      <c r="S7798" s="11"/>
      <c r="Z7798" s="11"/>
      <c r="AA7798" s="11"/>
      <c r="AB7798" s="11"/>
    </row>
    <row r="7799" spans="6:28">
      <c r="F7799" s="11"/>
      <c r="M7799" s="11"/>
      <c r="S7799" s="11"/>
      <c r="Z7799" s="11"/>
      <c r="AA7799" s="11"/>
      <c r="AB7799" s="11"/>
    </row>
    <row r="7800" spans="6:28">
      <c r="F7800" s="11"/>
      <c r="M7800" s="11"/>
      <c r="S7800" s="11"/>
      <c r="Z7800" s="11"/>
      <c r="AA7800" s="11"/>
      <c r="AB7800" s="11"/>
    </row>
    <row r="7801" spans="6:28">
      <c r="F7801" s="11"/>
      <c r="M7801" s="11"/>
      <c r="S7801" s="11"/>
      <c r="Z7801" s="11"/>
      <c r="AA7801" s="11"/>
      <c r="AB7801" s="11"/>
    </row>
    <row r="7802" spans="6:28">
      <c r="F7802" s="11"/>
      <c r="M7802" s="11"/>
      <c r="S7802" s="11"/>
      <c r="Z7802" s="11"/>
      <c r="AA7802" s="11"/>
      <c r="AB7802" s="11"/>
    </row>
    <row r="7803" spans="6:28">
      <c r="F7803" s="11"/>
      <c r="M7803" s="11"/>
      <c r="S7803" s="11"/>
      <c r="Z7803" s="11"/>
      <c r="AA7803" s="11"/>
      <c r="AB7803" s="11"/>
    </row>
    <row r="7804" spans="6:28">
      <c r="F7804" s="11"/>
      <c r="M7804" s="11"/>
      <c r="S7804" s="11"/>
      <c r="Z7804" s="11"/>
      <c r="AA7804" s="11"/>
      <c r="AB7804" s="11"/>
    </row>
    <row r="7805" spans="6:28">
      <c r="F7805" s="11"/>
      <c r="M7805" s="11"/>
      <c r="S7805" s="11"/>
      <c r="Z7805" s="11"/>
      <c r="AA7805" s="11"/>
      <c r="AB7805" s="11"/>
    </row>
    <row r="7806" spans="6:28">
      <c r="F7806" s="11"/>
      <c r="M7806" s="11"/>
      <c r="S7806" s="11"/>
      <c r="Z7806" s="11"/>
      <c r="AA7806" s="11"/>
      <c r="AB7806" s="11"/>
    </row>
    <row r="7807" spans="6:28">
      <c r="F7807" s="11"/>
      <c r="M7807" s="11"/>
      <c r="S7807" s="11"/>
      <c r="Z7807" s="11"/>
      <c r="AA7807" s="11"/>
      <c r="AB7807" s="11"/>
    </row>
    <row r="7808" spans="6:28">
      <c r="F7808" s="11"/>
      <c r="M7808" s="11"/>
      <c r="S7808" s="11"/>
      <c r="Z7808" s="11"/>
      <c r="AA7808" s="11"/>
      <c r="AB7808" s="11"/>
    </row>
    <row r="7809" spans="6:28">
      <c r="F7809" s="11"/>
      <c r="M7809" s="11"/>
      <c r="S7809" s="11"/>
      <c r="Z7809" s="11"/>
      <c r="AA7809" s="11"/>
      <c r="AB7809" s="11"/>
    </row>
    <row r="7810" spans="6:28">
      <c r="F7810" s="11"/>
      <c r="M7810" s="11"/>
      <c r="S7810" s="11"/>
      <c r="Z7810" s="11"/>
      <c r="AA7810" s="11"/>
      <c r="AB7810" s="11"/>
    </row>
    <row r="7811" spans="6:28">
      <c r="F7811" s="11"/>
      <c r="M7811" s="11"/>
      <c r="S7811" s="11"/>
      <c r="Z7811" s="11"/>
      <c r="AA7811" s="11"/>
      <c r="AB7811" s="11"/>
    </row>
    <row r="7812" spans="6:28">
      <c r="F7812" s="11"/>
      <c r="M7812" s="11"/>
      <c r="S7812" s="11"/>
      <c r="Z7812" s="11"/>
      <c r="AA7812" s="11"/>
      <c r="AB7812" s="11"/>
    </row>
    <row r="7813" spans="6:28">
      <c r="F7813" s="11"/>
      <c r="M7813" s="11"/>
      <c r="S7813" s="11"/>
      <c r="Z7813" s="11"/>
      <c r="AA7813" s="11"/>
      <c r="AB7813" s="11"/>
    </row>
    <row r="7814" spans="6:28">
      <c r="F7814" s="11"/>
      <c r="M7814" s="11"/>
      <c r="S7814" s="11"/>
      <c r="Z7814" s="11"/>
      <c r="AA7814" s="11"/>
      <c r="AB7814" s="11"/>
    </row>
    <row r="7815" spans="6:28">
      <c r="F7815" s="11"/>
      <c r="M7815" s="11"/>
      <c r="S7815" s="11"/>
      <c r="Z7815" s="11"/>
      <c r="AA7815" s="11"/>
      <c r="AB7815" s="11"/>
    </row>
    <row r="7816" spans="6:28">
      <c r="F7816" s="11"/>
      <c r="M7816" s="11"/>
      <c r="S7816" s="11"/>
      <c r="Z7816" s="11"/>
      <c r="AA7816" s="11"/>
      <c r="AB7816" s="11"/>
    </row>
    <row r="7817" spans="6:28">
      <c r="F7817" s="11"/>
      <c r="M7817" s="11"/>
      <c r="S7817" s="11"/>
      <c r="Z7817" s="11"/>
      <c r="AA7817" s="11"/>
      <c r="AB7817" s="11"/>
    </row>
    <row r="7818" spans="6:28">
      <c r="F7818" s="11"/>
      <c r="M7818" s="11"/>
      <c r="S7818" s="11"/>
      <c r="Z7818" s="11"/>
      <c r="AA7818" s="11"/>
      <c r="AB7818" s="11"/>
    </row>
    <row r="7819" spans="6:28">
      <c r="F7819" s="11"/>
      <c r="M7819" s="11"/>
      <c r="S7819" s="11"/>
      <c r="Z7819" s="11"/>
      <c r="AA7819" s="11"/>
      <c r="AB7819" s="11"/>
    </row>
    <row r="7820" spans="6:28">
      <c r="F7820" s="11"/>
      <c r="M7820" s="11"/>
      <c r="S7820" s="11"/>
      <c r="Z7820" s="11"/>
      <c r="AA7820" s="11"/>
      <c r="AB7820" s="11"/>
    </row>
    <row r="7821" spans="6:28">
      <c r="F7821" s="11"/>
      <c r="M7821" s="11"/>
      <c r="S7821" s="11"/>
      <c r="Z7821" s="11"/>
      <c r="AA7821" s="11"/>
      <c r="AB7821" s="11"/>
    </row>
    <row r="7822" spans="6:28">
      <c r="F7822" s="11"/>
      <c r="M7822" s="11"/>
      <c r="S7822" s="11"/>
      <c r="Z7822" s="11"/>
      <c r="AA7822" s="11"/>
      <c r="AB7822" s="11"/>
    </row>
    <row r="7823" spans="6:28">
      <c r="F7823" s="11"/>
      <c r="M7823" s="11"/>
      <c r="S7823" s="11"/>
      <c r="Z7823" s="11"/>
      <c r="AA7823" s="11"/>
      <c r="AB7823" s="11"/>
    </row>
    <row r="7824" spans="6:28">
      <c r="F7824" s="11"/>
      <c r="M7824" s="11"/>
      <c r="S7824" s="11"/>
      <c r="Z7824" s="11"/>
      <c r="AA7824" s="11"/>
      <c r="AB7824" s="11"/>
    </row>
    <row r="7825" spans="6:28">
      <c r="F7825" s="11"/>
      <c r="M7825" s="11"/>
      <c r="S7825" s="11"/>
      <c r="Z7825" s="11"/>
      <c r="AA7825" s="11"/>
      <c r="AB7825" s="11"/>
    </row>
    <row r="7826" spans="6:28">
      <c r="F7826" s="11"/>
      <c r="M7826" s="11"/>
      <c r="S7826" s="11"/>
      <c r="Z7826" s="11"/>
      <c r="AA7826" s="11"/>
      <c r="AB7826" s="11"/>
    </row>
    <row r="7827" spans="6:28">
      <c r="F7827" s="11"/>
      <c r="M7827" s="11"/>
      <c r="S7827" s="11"/>
      <c r="Z7827" s="11"/>
      <c r="AA7827" s="11"/>
      <c r="AB7827" s="11"/>
    </row>
    <row r="7828" spans="6:28">
      <c r="F7828" s="11"/>
      <c r="M7828" s="11"/>
      <c r="S7828" s="11"/>
      <c r="Z7828" s="11"/>
      <c r="AA7828" s="11"/>
      <c r="AB7828" s="11"/>
    </row>
    <row r="7829" spans="6:28">
      <c r="F7829" s="11"/>
      <c r="M7829" s="11"/>
      <c r="S7829" s="11"/>
      <c r="Z7829" s="11"/>
      <c r="AA7829" s="11"/>
      <c r="AB7829" s="11"/>
    </row>
    <row r="7830" spans="6:28">
      <c r="F7830" s="11"/>
      <c r="M7830" s="11"/>
      <c r="S7830" s="11"/>
      <c r="Z7830" s="11"/>
      <c r="AA7830" s="11"/>
      <c r="AB7830" s="11"/>
    </row>
    <row r="7831" spans="6:28">
      <c r="F7831" s="11"/>
      <c r="M7831" s="11"/>
      <c r="S7831" s="11"/>
      <c r="Z7831" s="11"/>
      <c r="AA7831" s="11"/>
      <c r="AB7831" s="11"/>
    </row>
    <row r="7832" spans="6:28">
      <c r="F7832" s="11"/>
      <c r="M7832" s="11"/>
      <c r="S7832" s="11"/>
      <c r="Z7832" s="11"/>
      <c r="AA7832" s="11"/>
      <c r="AB7832" s="11"/>
    </row>
    <row r="7833" spans="6:28">
      <c r="F7833" s="11"/>
      <c r="M7833" s="11"/>
      <c r="S7833" s="11"/>
      <c r="Z7833" s="11"/>
      <c r="AA7833" s="11"/>
      <c r="AB7833" s="11"/>
    </row>
    <row r="7834" spans="6:28">
      <c r="F7834" s="11"/>
      <c r="M7834" s="11"/>
      <c r="S7834" s="11"/>
      <c r="Z7834" s="11"/>
      <c r="AA7834" s="11"/>
      <c r="AB7834" s="11"/>
    </row>
    <row r="7835" spans="6:28">
      <c r="F7835" s="11"/>
      <c r="M7835" s="11"/>
      <c r="S7835" s="11"/>
      <c r="Z7835" s="11"/>
      <c r="AA7835" s="11"/>
      <c r="AB7835" s="11"/>
    </row>
    <row r="7836" spans="6:28">
      <c r="F7836" s="11"/>
      <c r="M7836" s="11"/>
      <c r="S7836" s="11"/>
      <c r="Z7836" s="11"/>
      <c r="AA7836" s="11"/>
      <c r="AB7836" s="11"/>
    </row>
    <row r="7837" spans="6:28">
      <c r="F7837" s="11"/>
      <c r="M7837" s="11"/>
      <c r="S7837" s="11"/>
      <c r="Z7837" s="11"/>
      <c r="AA7837" s="11"/>
      <c r="AB7837" s="11"/>
    </row>
    <row r="7838" spans="6:28">
      <c r="F7838" s="11"/>
      <c r="M7838" s="11"/>
      <c r="S7838" s="11"/>
      <c r="Z7838" s="11"/>
      <c r="AA7838" s="11"/>
      <c r="AB7838" s="11"/>
    </row>
    <row r="7839" spans="6:28">
      <c r="F7839" s="11"/>
      <c r="M7839" s="11"/>
      <c r="S7839" s="11"/>
      <c r="Z7839" s="11"/>
      <c r="AA7839" s="11"/>
      <c r="AB7839" s="11"/>
    </row>
    <row r="7840" spans="6:28">
      <c r="F7840" s="11"/>
      <c r="M7840" s="11"/>
      <c r="S7840" s="11"/>
      <c r="Z7840" s="11"/>
      <c r="AA7840" s="11"/>
      <c r="AB7840" s="11"/>
    </row>
    <row r="7841" spans="6:28">
      <c r="F7841" s="11"/>
      <c r="M7841" s="11"/>
      <c r="S7841" s="11"/>
      <c r="Z7841" s="11"/>
      <c r="AA7841" s="11"/>
      <c r="AB7841" s="11"/>
    </row>
    <row r="7842" spans="6:28">
      <c r="F7842" s="11"/>
      <c r="M7842" s="11"/>
      <c r="S7842" s="11"/>
      <c r="Z7842" s="11"/>
      <c r="AA7842" s="11"/>
      <c r="AB7842" s="11"/>
    </row>
    <row r="7843" spans="6:28">
      <c r="F7843" s="11"/>
      <c r="M7843" s="11"/>
      <c r="S7843" s="11"/>
      <c r="Z7843" s="11"/>
      <c r="AA7843" s="11"/>
      <c r="AB7843" s="11"/>
    </row>
    <row r="7844" spans="6:28">
      <c r="F7844" s="11"/>
      <c r="M7844" s="11"/>
      <c r="S7844" s="11"/>
      <c r="Z7844" s="11"/>
      <c r="AA7844" s="11"/>
      <c r="AB7844" s="11"/>
    </row>
    <row r="7845" spans="6:28">
      <c r="F7845" s="11"/>
      <c r="M7845" s="11"/>
      <c r="S7845" s="11"/>
      <c r="Z7845" s="11"/>
      <c r="AA7845" s="11"/>
      <c r="AB7845" s="11"/>
    </row>
    <row r="7846" spans="6:28">
      <c r="F7846" s="11"/>
      <c r="M7846" s="11"/>
      <c r="S7846" s="11"/>
      <c r="Z7846" s="11"/>
      <c r="AA7846" s="11"/>
      <c r="AB7846" s="11"/>
    </row>
    <row r="7847" spans="6:28">
      <c r="F7847" s="11"/>
      <c r="M7847" s="11"/>
      <c r="S7847" s="11"/>
      <c r="Z7847" s="11"/>
      <c r="AA7847" s="11"/>
      <c r="AB7847" s="11"/>
    </row>
    <row r="7848" spans="6:28">
      <c r="F7848" s="11"/>
      <c r="M7848" s="11"/>
      <c r="S7848" s="11"/>
      <c r="Z7848" s="11"/>
      <c r="AA7848" s="11"/>
      <c r="AB7848" s="11"/>
    </row>
    <row r="7849" spans="6:28">
      <c r="F7849" s="11"/>
      <c r="M7849" s="11"/>
      <c r="S7849" s="11"/>
      <c r="Z7849" s="11"/>
      <c r="AA7849" s="11"/>
      <c r="AB7849" s="11"/>
    </row>
    <row r="7850" spans="6:28">
      <c r="F7850" s="11"/>
      <c r="M7850" s="11"/>
      <c r="S7850" s="11"/>
      <c r="Z7850" s="11"/>
      <c r="AA7850" s="11"/>
      <c r="AB7850" s="11"/>
    </row>
    <row r="7851" spans="6:28">
      <c r="F7851" s="11"/>
      <c r="M7851" s="11"/>
      <c r="S7851" s="11"/>
      <c r="Z7851" s="11"/>
      <c r="AA7851" s="11"/>
      <c r="AB7851" s="11"/>
    </row>
    <row r="7852" spans="6:28">
      <c r="F7852" s="11"/>
      <c r="M7852" s="11"/>
      <c r="S7852" s="11"/>
      <c r="Z7852" s="11"/>
      <c r="AA7852" s="11"/>
      <c r="AB7852" s="11"/>
    </row>
    <row r="7853" spans="6:28">
      <c r="F7853" s="11"/>
      <c r="M7853" s="11"/>
      <c r="S7853" s="11"/>
      <c r="Z7853" s="11"/>
      <c r="AA7853" s="11"/>
      <c r="AB7853" s="11"/>
    </row>
    <row r="7854" spans="6:28">
      <c r="F7854" s="11"/>
      <c r="M7854" s="11"/>
      <c r="S7854" s="11"/>
      <c r="Z7854" s="11"/>
      <c r="AA7854" s="11"/>
      <c r="AB7854" s="11"/>
    </row>
    <row r="7855" spans="6:28">
      <c r="F7855" s="11"/>
      <c r="M7855" s="11"/>
      <c r="S7855" s="11"/>
      <c r="Z7855" s="11"/>
      <c r="AA7855" s="11"/>
      <c r="AB7855" s="11"/>
    </row>
    <row r="7856" spans="6:28">
      <c r="F7856" s="11"/>
      <c r="M7856" s="11"/>
      <c r="S7856" s="11"/>
      <c r="Z7856" s="11"/>
      <c r="AA7856" s="11"/>
      <c r="AB7856" s="11"/>
    </row>
    <row r="7857" spans="6:28">
      <c r="F7857" s="11"/>
      <c r="M7857" s="11"/>
      <c r="S7857" s="11"/>
      <c r="Z7857" s="11"/>
      <c r="AA7857" s="11"/>
      <c r="AB7857" s="11"/>
    </row>
    <row r="7858" spans="6:28">
      <c r="F7858" s="11"/>
      <c r="M7858" s="11"/>
      <c r="S7858" s="11"/>
      <c r="Z7858" s="11"/>
      <c r="AA7858" s="11"/>
      <c r="AB7858" s="11"/>
    </row>
    <row r="7859" spans="6:28">
      <c r="F7859" s="11"/>
      <c r="M7859" s="11"/>
      <c r="S7859" s="11"/>
      <c r="Z7859" s="11"/>
      <c r="AA7859" s="11"/>
      <c r="AB7859" s="11"/>
    </row>
    <row r="7860" spans="6:28">
      <c r="F7860" s="11"/>
      <c r="M7860" s="11"/>
      <c r="S7860" s="11"/>
      <c r="Z7860" s="11"/>
      <c r="AA7860" s="11"/>
      <c r="AB7860" s="11"/>
    </row>
    <row r="7861" spans="6:28">
      <c r="F7861" s="11"/>
      <c r="M7861" s="11"/>
      <c r="S7861" s="11"/>
      <c r="Z7861" s="11"/>
      <c r="AA7861" s="11"/>
      <c r="AB7861" s="11"/>
    </row>
    <row r="7862" spans="6:28">
      <c r="F7862" s="11"/>
      <c r="M7862" s="11"/>
      <c r="S7862" s="11"/>
      <c r="Z7862" s="11"/>
      <c r="AA7862" s="11"/>
      <c r="AB7862" s="11"/>
    </row>
    <row r="7863" spans="6:28">
      <c r="F7863" s="11"/>
      <c r="M7863" s="11"/>
      <c r="S7863" s="11"/>
      <c r="Z7863" s="11"/>
      <c r="AA7863" s="11"/>
      <c r="AB7863" s="11"/>
    </row>
    <row r="7864" spans="6:28">
      <c r="F7864" s="11"/>
      <c r="M7864" s="11"/>
      <c r="S7864" s="11"/>
      <c r="Z7864" s="11"/>
      <c r="AA7864" s="11"/>
      <c r="AB7864" s="11"/>
    </row>
    <row r="7865" spans="6:28">
      <c r="F7865" s="11"/>
      <c r="M7865" s="11"/>
      <c r="S7865" s="11"/>
      <c r="Z7865" s="11"/>
      <c r="AA7865" s="11"/>
      <c r="AB7865" s="11"/>
    </row>
    <row r="7866" spans="6:28">
      <c r="F7866" s="11"/>
      <c r="M7866" s="11"/>
      <c r="S7866" s="11"/>
      <c r="Z7866" s="11"/>
      <c r="AA7866" s="11"/>
      <c r="AB7866" s="11"/>
    </row>
    <row r="7867" spans="6:28">
      <c r="F7867" s="11"/>
      <c r="M7867" s="11"/>
      <c r="S7867" s="11"/>
      <c r="Z7867" s="11"/>
      <c r="AA7867" s="11"/>
      <c r="AB7867" s="11"/>
    </row>
    <row r="7868" spans="6:28">
      <c r="F7868" s="11"/>
      <c r="M7868" s="11"/>
      <c r="S7868" s="11"/>
      <c r="Z7868" s="11"/>
      <c r="AA7868" s="11"/>
      <c r="AB7868" s="11"/>
    </row>
    <row r="7869" spans="6:28">
      <c r="F7869" s="11"/>
      <c r="M7869" s="11"/>
      <c r="S7869" s="11"/>
      <c r="Z7869" s="11"/>
      <c r="AA7869" s="11"/>
      <c r="AB7869" s="11"/>
    </row>
    <row r="7870" spans="6:28">
      <c r="F7870" s="11"/>
      <c r="M7870" s="11"/>
      <c r="S7870" s="11"/>
      <c r="Z7870" s="11"/>
      <c r="AA7870" s="11"/>
      <c r="AB7870" s="11"/>
    </row>
    <row r="7871" spans="6:28">
      <c r="F7871" s="11"/>
      <c r="M7871" s="11"/>
      <c r="S7871" s="11"/>
      <c r="Z7871" s="11"/>
      <c r="AA7871" s="11"/>
      <c r="AB7871" s="11"/>
    </row>
    <row r="7872" spans="6:28">
      <c r="F7872" s="11"/>
      <c r="M7872" s="11"/>
      <c r="S7872" s="11"/>
      <c r="Z7872" s="11"/>
      <c r="AA7872" s="11"/>
      <c r="AB7872" s="11"/>
    </row>
    <row r="7873" spans="6:28">
      <c r="F7873" s="11"/>
      <c r="M7873" s="11"/>
      <c r="S7873" s="11"/>
      <c r="Z7873" s="11"/>
      <c r="AA7873" s="11"/>
      <c r="AB7873" s="11"/>
    </row>
    <row r="7874" spans="6:28">
      <c r="F7874" s="11"/>
      <c r="M7874" s="11"/>
      <c r="S7874" s="11"/>
      <c r="Z7874" s="11"/>
      <c r="AA7874" s="11"/>
      <c r="AB7874" s="11"/>
    </row>
    <row r="7875" spans="6:28">
      <c r="F7875" s="11"/>
      <c r="M7875" s="11"/>
      <c r="S7875" s="11"/>
      <c r="Z7875" s="11"/>
      <c r="AA7875" s="11"/>
      <c r="AB7875" s="11"/>
    </row>
    <row r="7876" spans="6:28">
      <c r="F7876" s="11"/>
      <c r="M7876" s="11"/>
      <c r="S7876" s="11"/>
      <c r="Z7876" s="11"/>
      <c r="AA7876" s="11"/>
      <c r="AB7876" s="11"/>
    </row>
    <row r="7877" spans="6:28">
      <c r="F7877" s="11"/>
      <c r="M7877" s="11"/>
      <c r="S7877" s="11"/>
      <c r="Z7877" s="11"/>
      <c r="AA7877" s="11"/>
      <c r="AB7877" s="11"/>
    </row>
    <row r="7878" spans="6:28">
      <c r="F7878" s="11"/>
      <c r="M7878" s="11"/>
      <c r="S7878" s="11"/>
      <c r="Z7878" s="11"/>
      <c r="AA7878" s="11"/>
      <c r="AB7878" s="11"/>
    </row>
    <row r="7879" spans="6:28">
      <c r="F7879" s="11"/>
      <c r="M7879" s="11"/>
      <c r="S7879" s="11"/>
      <c r="Z7879" s="11"/>
      <c r="AA7879" s="11"/>
      <c r="AB7879" s="11"/>
    </row>
    <row r="7880" spans="6:28">
      <c r="F7880" s="11"/>
      <c r="M7880" s="11"/>
      <c r="S7880" s="11"/>
      <c r="Z7880" s="11"/>
      <c r="AA7880" s="11"/>
      <c r="AB7880" s="11"/>
    </row>
    <row r="7881" spans="6:28">
      <c r="F7881" s="11"/>
      <c r="M7881" s="11"/>
      <c r="S7881" s="11"/>
      <c r="Z7881" s="11"/>
      <c r="AA7881" s="11"/>
      <c r="AB7881" s="11"/>
    </row>
    <row r="7882" spans="6:28">
      <c r="F7882" s="11"/>
      <c r="M7882" s="11"/>
      <c r="S7882" s="11"/>
      <c r="Z7882" s="11"/>
      <c r="AA7882" s="11"/>
      <c r="AB7882" s="11"/>
    </row>
    <row r="7883" spans="6:28">
      <c r="F7883" s="11"/>
      <c r="M7883" s="11"/>
      <c r="S7883" s="11"/>
      <c r="Z7883" s="11"/>
      <c r="AA7883" s="11"/>
      <c r="AB7883" s="11"/>
    </row>
    <row r="7884" spans="6:28">
      <c r="F7884" s="11"/>
      <c r="M7884" s="11"/>
      <c r="S7884" s="11"/>
      <c r="Z7884" s="11"/>
      <c r="AA7884" s="11"/>
      <c r="AB7884" s="11"/>
    </row>
    <row r="7885" spans="6:28">
      <c r="F7885" s="11"/>
      <c r="M7885" s="11"/>
      <c r="S7885" s="11"/>
      <c r="Z7885" s="11"/>
      <c r="AA7885" s="11"/>
      <c r="AB7885" s="11"/>
    </row>
    <row r="7886" spans="6:28">
      <c r="F7886" s="11"/>
      <c r="M7886" s="11"/>
      <c r="S7886" s="11"/>
      <c r="Z7886" s="11"/>
      <c r="AA7886" s="11"/>
      <c r="AB7886" s="11"/>
    </row>
    <row r="7887" spans="6:28">
      <c r="F7887" s="11"/>
      <c r="M7887" s="11"/>
      <c r="S7887" s="11"/>
      <c r="Z7887" s="11"/>
      <c r="AA7887" s="11"/>
      <c r="AB7887" s="11"/>
    </row>
    <row r="7888" spans="6:28">
      <c r="F7888" s="11"/>
      <c r="M7888" s="11"/>
      <c r="S7888" s="11"/>
      <c r="Z7888" s="11"/>
      <c r="AA7888" s="11"/>
      <c r="AB7888" s="11"/>
    </row>
    <row r="7889" spans="6:28">
      <c r="F7889" s="11"/>
      <c r="M7889" s="11"/>
      <c r="S7889" s="11"/>
      <c r="Z7889" s="11"/>
      <c r="AA7889" s="11"/>
      <c r="AB7889" s="11"/>
    </row>
    <row r="7890" spans="6:28">
      <c r="F7890" s="11"/>
      <c r="M7890" s="11"/>
      <c r="S7890" s="11"/>
      <c r="Z7890" s="11"/>
      <c r="AA7890" s="11"/>
      <c r="AB7890" s="11"/>
    </row>
    <row r="7891" spans="6:28">
      <c r="F7891" s="11"/>
      <c r="M7891" s="11"/>
      <c r="S7891" s="11"/>
      <c r="Z7891" s="11"/>
      <c r="AA7891" s="11"/>
      <c r="AB7891" s="11"/>
    </row>
    <row r="7892" spans="6:28">
      <c r="F7892" s="11"/>
      <c r="M7892" s="11"/>
      <c r="S7892" s="11"/>
      <c r="Z7892" s="11"/>
      <c r="AA7892" s="11"/>
      <c r="AB7892" s="11"/>
    </row>
    <row r="7893" spans="6:28">
      <c r="F7893" s="11"/>
      <c r="M7893" s="11"/>
      <c r="S7893" s="11"/>
      <c r="Z7893" s="11"/>
      <c r="AA7893" s="11"/>
      <c r="AB7893" s="11"/>
    </row>
    <row r="7894" spans="6:28">
      <c r="F7894" s="11"/>
      <c r="M7894" s="11"/>
      <c r="S7894" s="11"/>
      <c r="Z7894" s="11"/>
      <c r="AA7894" s="11"/>
      <c r="AB7894" s="11"/>
    </row>
    <row r="7895" spans="6:28">
      <c r="F7895" s="11"/>
      <c r="M7895" s="11"/>
      <c r="S7895" s="11"/>
      <c r="Z7895" s="11"/>
      <c r="AA7895" s="11"/>
      <c r="AB7895" s="11"/>
    </row>
    <row r="7896" spans="6:28">
      <c r="F7896" s="11"/>
      <c r="M7896" s="11"/>
      <c r="S7896" s="11"/>
      <c r="Z7896" s="11"/>
      <c r="AA7896" s="11"/>
      <c r="AB7896" s="11"/>
    </row>
    <row r="7897" spans="6:28">
      <c r="F7897" s="11"/>
      <c r="M7897" s="11"/>
      <c r="S7897" s="11"/>
      <c r="Z7897" s="11"/>
      <c r="AA7897" s="11"/>
      <c r="AB7897" s="11"/>
    </row>
    <row r="7898" spans="6:28">
      <c r="F7898" s="11"/>
      <c r="M7898" s="11"/>
      <c r="S7898" s="11"/>
      <c r="Z7898" s="11"/>
      <c r="AA7898" s="11"/>
      <c r="AB7898" s="11"/>
    </row>
    <row r="7899" spans="6:28">
      <c r="F7899" s="11"/>
      <c r="M7899" s="11"/>
      <c r="S7899" s="11"/>
      <c r="Z7899" s="11"/>
      <c r="AA7899" s="11"/>
      <c r="AB7899" s="11"/>
    </row>
    <row r="7900" spans="6:28">
      <c r="F7900" s="11"/>
      <c r="M7900" s="11"/>
      <c r="S7900" s="11"/>
      <c r="Z7900" s="11"/>
      <c r="AA7900" s="11"/>
      <c r="AB7900" s="11"/>
    </row>
    <row r="7901" spans="6:28">
      <c r="F7901" s="11"/>
      <c r="M7901" s="11"/>
      <c r="S7901" s="11"/>
      <c r="Z7901" s="11"/>
      <c r="AA7901" s="11"/>
      <c r="AB7901" s="11"/>
    </row>
    <row r="7902" spans="6:28">
      <c r="F7902" s="11"/>
      <c r="M7902" s="11"/>
      <c r="S7902" s="11"/>
      <c r="Z7902" s="11"/>
      <c r="AA7902" s="11"/>
      <c r="AB7902" s="11"/>
    </row>
    <row r="7903" spans="6:28">
      <c r="F7903" s="11"/>
      <c r="M7903" s="11"/>
      <c r="S7903" s="11"/>
      <c r="Z7903" s="11"/>
      <c r="AA7903" s="11"/>
      <c r="AB7903" s="11"/>
    </row>
    <row r="7904" spans="6:28">
      <c r="F7904" s="11"/>
      <c r="M7904" s="11"/>
      <c r="S7904" s="11"/>
      <c r="Z7904" s="11"/>
      <c r="AA7904" s="11"/>
      <c r="AB7904" s="11"/>
    </row>
    <row r="7905" spans="6:28">
      <c r="F7905" s="11"/>
      <c r="M7905" s="11"/>
      <c r="S7905" s="11"/>
      <c r="Z7905" s="11"/>
      <c r="AA7905" s="11"/>
      <c r="AB7905" s="11"/>
    </row>
    <row r="7906" spans="6:28">
      <c r="F7906" s="11"/>
      <c r="M7906" s="11"/>
      <c r="S7906" s="11"/>
      <c r="Z7906" s="11"/>
      <c r="AA7906" s="11"/>
      <c r="AB7906" s="11"/>
    </row>
    <row r="7907" spans="6:28">
      <c r="F7907" s="11"/>
      <c r="M7907" s="11"/>
      <c r="S7907" s="11"/>
      <c r="Z7907" s="11"/>
      <c r="AA7907" s="11"/>
      <c r="AB7907" s="11"/>
    </row>
    <row r="7908" spans="6:28">
      <c r="F7908" s="11"/>
      <c r="M7908" s="11"/>
      <c r="S7908" s="11"/>
      <c r="Z7908" s="11"/>
      <c r="AA7908" s="11"/>
      <c r="AB7908" s="11"/>
    </row>
    <row r="7909" spans="6:28">
      <c r="F7909" s="11"/>
      <c r="M7909" s="11"/>
      <c r="S7909" s="11"/>
      <c r="Z7909" s="11"/>
      <c r="AA7909" s="11"/>
      <c r="AB7909" s="11"/>
    </row>
    <row r="7910" spans="6:28">
      <c r="F7910" s="11"/>
      <c r="M7910" s="11"/>
      <c r="S7910" s="11"/>
      <c r="Z7910" s="11"/>
      <c r="AA7910" s="11"/>
      <c r="AB7910" s="11"/>
    </row>
    <row r="7911" spans="6:28">
      <c r="F7911" s="11"/>
      <c r="M7911" s="11"/>
      <c r="S7911" s="11"/>
      <c r="Z7911" s="11"/>
      <c r="AA7911" s="11"/>
      <c r="AB7911" s="11"/>
    </row>
    <row r="7912" spans="6:28">
      <c r="F7912" s="11"/>
      <c r="M7912" s="11"/>
      <c r="S7912" s="11"/>
      <c r="Z7912" s="11"/>
      <c r="AA7912" s="11"/>
      <c r="AB7912" s="11"/>
    </row>
    <row r="7913" spans="6:28">
      <c r="F7913" s="11"/>
      <c r="M7913" s="11"/>
      <c r="S7913" s="11"/>
      <c r="Z7913" s="11"/>
      <c r="AA7913" s="11"/>
      <c r="AB7913" s="11"/>
    </row>
    <row r="7914" spans="6:28">
      <c r="F7914" s="11"/>
      <c r="M7914" s="11"/>
      <c r="S7914" s="11"/>
      <c r="Z7914" s="11"/>
      <c r="AA7914" s="11"/>
      <c r="AB7914" s="11"/>
    </row>
    <row r="7915" spans="6:28">
      <c r="F7915" s="11"/>
      <c r="M7915" s="11"/>
      <c r="S7915" s="11"/>
      <c r="Z7915" s="11"/>
      <c r="AA7915" s="11"/>
      <c r="AB7915" s="11"/>
    </row>
    <row r="7916" spans="6:28">
      <c r="F7916" s="11"/>
      <c r="M7916" s="11"/>
      <c r="S7916" s="11"/>
      <c r="Z7916" s="11"/>
      <c r="AA7916" s="11"/>
      <c r="AB7916" s="11"/>
    </row>
    <row r="7917" spans="6:28">
      <c r="F7917" s="11"/>
      <c r="M7917" s="11"/>
      <c r="S7917" s="11"/>
      <c r="Z7917" s="11"/>
      <c r="AA7917" s="11"/>
      <c r="AB7917" s="11"/>
    </row>
    <row r="7918" spans="6:28">
      <c r="F7918" s="11"/>
      <c r="M7918" s="11"/>
      <c r="S7918" s="11"/>
      <c r="Z7918" s="11"/>
      <c r="AA7918" s="11"/>
      <c r="AB7918" s="11"/>
    </row>
    <row r="7919" spans="6:28">
      <c r="F7919" s="11"/>
      <c r="M7919" s="11"/>
      <c r="S7919" s="11"/>
      <c r="Z7919" s="11"/>
      <c r="AA7919" s="11"/>
      <c r="AB7919" s="11"/>
    </row>
    <row r="7920" spans="6:28">
      <c r="F7920" s="11"/>
      <c r="M7920" s="11"/>
      <c r="S7920" s="11"/>
      <c r="Z7920" s="11"/>
      <c r="AA7920" s="11"/>
      <c r="AB7920" s="11"/>
    </row>
    <row r="7921" spans="6:28">
      <c r="F7921" s="11"/>
      <c r="M7921" s="11"/>
      <c r="S7921" s="11"/>
      <c r="Z7921" s="11"/>
      <c r="AA7921" s="11"/>
      <c r="AB7921" s="11"/>
    </row>
    <row r="7922" spans="6:28">
      <c r="F7922" s="11"/>
      <c r="M7922" s="11"/>
      <c r="S7922" s="11"/>
      <c r="Z7922" s="11"/>
      <c r="AA7922" s="11"/>
      <c r="AB7922" s="11"/>
    </row>
    <row r="7923" spans="6:28">
      <c r="F7923" s="11"/>
      <c r="M7923" s="11"/>
      <c r="S7923" s="11"/>
      <c r="Z7923" s="11"/>
      <c r="AA7923" s="11"/>
      <c r="AB7923" s="11"/>
    </row>
    <row r="7924" spans="6:28">
      <c r="F7924" s="11"/>
      <c r="M7924" s="11"/>
      <c r="S7924" s="11"/>
      <c r="Z7924" s="11"/>
      <c r="AA7924" s="11"/>
      <c r="AB7924" s="11"/>
    </row>
    <row r="7925" spans="6:28">
      <c r="F7925" s="11"/>
      <c r="M7925" s="11"/>
      <c r="S7925" s="11"/>
      <c r="Z7925" s="11"/>
      <c r="AA7925" s="11"/>
      <c r="AB7925" s="11"/>
    </row>
    <row r="7926" spans="6:28">
      <c r="F7926" s="11"/>
      <c r="M7926" s="11"/>
      <c r="S7926" s="11"/>
      <c r="Z7926" s="11"/>
      <c r="AA7926" s="11"/>
      <c r="AB7926" s="11"/>
    </row>
    <row r="7927" spans="6:28">
      <c r="F7927" s="11"/>
      <c r="M7927" s="11"/>
      <c r="S7927" s="11"/>
      <c r="Z7927" s="11"/>
      <c r="AA7927" s="11"/>
      <c r="AB7927" s="11"/>
    </row>
    <row r="7928" spans="6:28">
      <c r="F7928" s="11"/>
      <c r="M7928" s="11"/>
      <c r="S7928" s="11"/>
      <c r="Z7928" s="11"/>
      <c r="AA7928" s="11"/>
      <c r="AB7928" s="11"/>
    </row>
    <row r="7929" spans="6:28">
      <c r="F7929" s="11"/>
      <c r="M7929" s="11"/>
      <c r="S7929" s="11"/>
      <c r="Z7929" s="11"/>
      <c r="AA7929" s="11"/>
      <c r="AB7929" s="11"/>
    </row>
    <row r="7930" spans="6:28">
      <c r="F7930" s="11"/>
      <c r="M7930" s="11"/>
      <c r="S7930" s="11"/>
      <c r="Z7930" s="11"/>
      <c r="AA7930" s="11"/>
      <c r="AB7930" s="11"/>
    </row>
    <row r="7931" spans="6:28">
      <c r="F7931" s="11"/>
      <c r="M7931" s="11"/>
      <c r="S7931" s="11"/>
      <c r="Z7931" s="11"/>
      <c r="AA7931" s="11"/>
      <c r="AB7931" s="11"/>
    </row>
    <row r="7932" spans="6:28">
      <c r="F7932" s="11"/>
      <c r="M7932" s="11"/>
      <c r="S7932" s="11"/>
      <c r="Z7932" s="11"/>
      <c r="AA7932" s="11"/>
      <c r="AB7932" s="11"/>
    </row>
    <row r="7933" spans="6:28">
      <c r="F7933" s="11"/>
      <c r="M7933" s="11"/>
      <c r="S7933" s="11"/>
      <c r="Z7933" s="11"/>
      <c r="AA7933" s="11"/>
      <c r="AB7933" s="11"/>
    </row>
    <row r="7934" spans="6:28">
      <c r="F7934" s="11"/>
      <c r="M7934" s="11"/>
      <c r="S7934" s="11"/>
      <c r="Z7934" s="11"/>
      <c r="AA7934" s="11"/>
      <c r="AB7934" s="11"/>
    </row>
    <row r="7935" spans="6:28">
      <c r="F7935" s="11"/>
      <c r="M7935" s="11"/>
      <c r="S7935" s="11"/>
      <c r="Z7935" s="11"/>
      <c r="AA7935" s="11"/>
      <c r="AB7935" s="11"/>
    </row>
    <row r="7936" spans="6:28">
      <c r="F7936" s="11"/>
      <c r="M7936" s="11"/>
      <c r="S7936" s="11"/>
      <c r="Z7936" s="11"/>
      <c r="AA7936" s="11"/>
      <c r="AB7936" s="11"/>
    </row>
    <row r="7937" spans="6:28">
      <c r="F7937" s="11"/>
      <c r="M7937" s="11"/>
      <c r="S7937" s="11"/>
      <c r="Z7937" s="11"/>
      <c r="AA7937" s="11"/>
      <c r="AB7937" s="11"/>
    </row>
    <row r="7938" spans="6:28">
      <c r="F7938" s="11"/>
      <c r="M7938" s="11"/>
      <c r="S7938" s="11"/>
      <c r="Z7938" s="11"/>
      <c r="AA7938" s="11"/>
      <c r="AB7938" s="11"/>
    </row>
    <row r="7939" spans="6:28">
      <c r="F7939" s="11"/>
      <c r="M7939" s="11"/>
      <c r="S7939" s="11"/>
      <c r="Z7939" s="11"/>
      <c r="AA7939" s="11"/>
      <c r="AB7939" s="11"/>
    </row>
    <row r="7940" spans="6:28">
      <c r="F7940" s="11"/>
      <c r="M7940" s="11"/>
      <c r="S7940" s="11"/>
      <c r="Z7940" s="11"/>
      <c r="AA7940" s="11"/>
      <c r="AB7940" s="11"/>
    </row>
    <row r="7941" spans="6:28">
      <c r="F7941" s="11"/>
      <c r="M7941" s="11"/>
      <c r="S7941" s="11"/>
      <c r="Z7941" s="11"/>
      <c r="AA7941" s="11"/>
      <c r="AB7941" s="11"/>
    </row>
    <row r="7942" spans="6:28">
      <c r="F7942" s="11"/>
      <c r="M7942" s="11"/>
      <c r="S7942" s="11"/>
      <c r="Z7942" s="11"/>
      <c r="AA7942" s="11"/>
      <c r="AB7942" s="11"/>
    </row>
    <row r="7943" spans="6:28">
      <c r="F7943" s="11"/>
      <c r="M7943" s="11"/>
      <c r="S7943" s="11"/>
      <c r="Z7943" s="11"/>
      <c r="AA7943" s="11"/>
      <c r="AB7943" s="11"/>
    </row>
    <row r="7944" spans="6:28">
      <c r="F7944" s="11"/>
      <c r="M7944" s="11"/>
      <c r="S7944" s="11"/>
      <c r="Z7944" s="11"/>
      <c r="AA7944" s="11"/>
      <c r="AB7944" s="11"/>
    </row>
    <row r="7945" spans="6:28">
      <c r="F7945" s="11"/>
      <c r="M7945" s="11"/>
      <c r="S7945" s="11"/>
      <c r="Z7945" s="11"/>
      <c r="AA7945" s="11"/>
      <c r="AB7945" s="11"/>
    </row>
    <row r="7946" spans="6:28">
      <c r="F7946" s="11"/>
      <c r="M7946" s="11"/>
      <c r="S7946" s="11"/>
      <c r="Z7946" s="11"/>
      <c r="AA7946" s="11"/>
      <c r="AB7946" s="11"/>
    </row>
    <row r="7947" spans="6:28">
      <c r="F7947" s="11"/>
      <c r="M7947" s="11"/>
      <c r="S7947" s="11"/>
      <c r="Z7947" s="11"/>
      <c r="AA7947" s="11"/>
      <c r="AB7947" s="11"/>
    </row>
    <row r="7948" spans="6:28">
      <c r="F7948" s="11"/>
      <c r="M7948" s="11"/>
      <c r="S7948" s="11"/>
      <c r="Z7948" s="11"/>
      <c r="AA7948" s="11"/>
      <c r="AB7948" s="11"/>
    </row>
    <row r="7949" spans="6:28">
      <c r="F7949" s="11"/>
      <c r="M7949" s="11"/>
      <c r="S7949" s="11"/>
      <c r="Z7949" s="11"/>
      <c r="AA7949" s="11"/>
      <c r="AB7949" s="11"/>
    </row>
    <row r="7950" spans="6:28">
      <c r="F7950" s="11"/>
      <c r="M7950" s="11"/>
      <c r="S7950" s="11"/>
      <c r="Z7950" s="11"/>
      <c r="AA7950" s="11"/>
      <c r="AB7950" s="11"/>
    </row>
    <row r="7951" spans="6:28">
      <c r="F7951" s="11"/>
      <c r="M7951" s="11"/>
      <c r="S7951" s="11"/>
      <c r="Z7951" s="11"/>
      <c r="AA7951" s="11"/>
      <c r="AB7951" s="11"/>
    </row>
    <row r="7952" spans="6:28">
      <c r="F7952" s="11"/>
      <c r="M7952" s="11"/>
      <c r="S7952" s="11"/>
      <c r="Z7952" s="11"/>
      <c r="AA7952" s="11"/>
      <c r="AB7952" s="11"/>
    </row>
    <row r="7953" spans="6:28">
      <c r="F7953" s="11"/>
      <c r="M7953" s="11"/>
      <c r="S7953" s="11"/>
      <c r="Z7953" s="11"/>
      <c r="AA7953" s="11"/>
      <c r="AB7953" s="11"/>
    </row>
    <row r="7954" spans="6:28">
      <c r="F7954" s="11"/>
      <c r="M7954" s="11"/>
      <c r="S7954" s="11"/>
      <c r="Z7954" s="11"/>
      <c r="AA7954" s="11"/>
      <c r="AB7954" s="11"/>
    </row>
    <row r="7955" spans="6:28">
      <c r="F7955" s="11"/>
      <c r="M7955" s="11"/>
      <c r="S7955" s="11"/>
      <c r="Z7955" s="11"/>
      <c r="AA7955" s="11"/>
      <c r="AB7955" s="11"/>
    </row>
    <row r="7956" spans="6:28">
      <c r="F7956" s="11"/>
      <c r="M7956" s="11"/>
      <c r="S7956" s="11"/>
      <c r="Z7956" s="11"/>
      <c r="AA7956" s="11"/>
      <c r="AB7956" s="11"/>
    </row>
    <row r="7957" spans="6:28">
      <c r="F7957" s="11"/>
      <c r="M7957" s="11"/>
      <c r="S7957" s="11"/>
      <c r="Z7957" s="11"/>
      <c r="AA7957" s="11"/>
      <c r="AB7957" s="11"/>
    </row>
    <row r="7958" spans="6:28">
      <c r="F7958" s="11"/>
      <c r="M7958" s="11"/>
      <c r="S7958" s="11"/>
      <c r="Z7958" s="11"/>
      <c r="AA7958" s="11"/>
      <c r="AB7958" s="11"/>
    </row>
    <row r="7959" spans="6:28">
      <c r="F7959" s="11"/>
      <c r="M7959" s="11"/>
      <c r="S7959" s="11"/>
      <c r="Z7959" s="11"/>
      <c r="AA7959" s="11"/>
      <c r="AB7959" s="11"/>
    </row>
    <row r="7960" spans="6:28">
      <c r="F7960" s="11"/>
      <c r="M7960" s="11"/>
      <c r="S7960" s="11"/>
      <c r="Z7960" s="11"/>
      <c r="AA7960" s="11"/>
      <c r="AB7960" s="11"/>
    </row>
    <row r="7961" spans="6:28">
      <c r="F7961" s="11"/>
      <c r="M7961" s="11"/>
      <c r="S7961" s="11"/>
      <c r="Z7961" s="11"/>
      <c r="AA7961" s="11"/>
      <c r="AB7961" s="11"/>
    </row>
    <row r="7962" spans="6:28">
      <c r="F7962" s="11"/>
      <c r="M7962" s="11"/>
      <c r="S7962" s="11"/>
      <c r="Z7962" s="11"/>
      <c r="AA7962" s="11"/>
      <c r="AB7962" s="11"/>
    </row>
    <row r="7963" spans="6:28">
      <c r="F7963" s="11"/>
      <c r="M7963" s="11"/>
      <c r="S7963" s="11"/>
      <c r="Z7963" s="11"/>
      <c r="AA7963" s="11"/>
      <c r="AB7963" s="11"/>
    </row>
    <row r="7964" spans="6:28">
      <c r="F7964" s="11"/>
      <c r="M7964" s="11"/>
      <c r="S7964" s="11"/>
      <c r="Z7964" s="11"/>
      <c r="AA7964" s="11"/>
      <c r="AB7964" s="11"/>
    </row>
    <row r="7965" spans="6:28">
      <c r="F7965" s="11"/>
      <c r="M7965" s="11"/>
      <c r="S7965" s="11"/>
      <c r="Z7965" s="11"/>
      <c r="AA7965" s="11"/>
      <c r="AB7965" s="11"/>
    </row>
    <row r="7966" spans="6:28">
      <c r="F7966" s="11"/>
      <c r="M7966" s="11"/>
      <c r="S7966" s="11"/>
      <c r="Z7966" s="11"/>
      <c r="AA7966" s="11"/>
      <c r="AB7966" s="11"/>
    </row>
    <row r="7967" spans="6:28">
      <c r="F7967" s="11"/>
      <c r="M7967" s="11"/>
      <c r="S7967" s="11"/>
      <c r="Z7967" s="11"/>
      <c r="AA7967" s="11"/>
      <c r="AB7967" s="11"/>
    </row>
    <row r="7968" spans="6:28">
      <c r="F7968" s="11"/>
      <c r="M7968" s="11"/>
      <c r="S7968" s="11"/>
      <c r="Z7968" s="11"/>
      <c r="AA7968" s="11"/>
      <c r="AB7968" s="11"/>
    </row>
    <row r="7969" spans="6:28">
      <c r="F7969" s="11"/>
      <c r="M7969" s="11"/>
      <c r="S7969" s="11"/>
      <c r="Z7969" s="11"/>
      <c r="AA7969" s="11"/>
      <c r="AB7969" s="11"/>
    </row>
    <row r="7970" spans="6:28">
      <c r="F7970" s="11"/>
      <c r="M7970" s="11"/>
      <c r="S7970" s="11"/>
      <c r="Z7970" s="11"/>
      <c r="AA7970" s="11"/>
      <c r="AB7970" s="11"/>
    </row>
    <row r="7971" spans="6:28">
      <c r="F7971" s="11"/>
      <c r="M7971" s="11"/>
      <c r="S7971" s="11"/>
      <c r="Z7971" s="11"/>
      <c r="AA7971" s="11"/>
      <c r="AB7971" s="11"/>
    </row>
    <row r="7972" spans="6:28">
      <c r="F7972" s="11"/>
      <c r="M7972" s="11"/>
      <c r="S7972" s="11"/>
      <c r="Z7972" s="11"/>
      <c r="AA7972" s="11"/>
      <c r="AB7972" s="11"/>
    </row>
    <row r="7973" spans="6:28">
      <c r="F7973" s="11"/>
      <c r="M7973" s="11"/>
      <c r="S7973" s="11"/>
      <c r="Z7973" s="11"/>
      <c r="AA7973" s="11"/>
      <c r="AB7973" s="11"/>
    </row>
    <row r="7974" spans="6:28">
      <c r="F7974" s="11"/>
      <c r="M7974" s="11"/>
      <c r="S7974" s="11"/>
      <c r="Z7974" s="11"/>
      <c r="AA7974" s="11"/>
      <c r="AB7974" s="11"/>
    </row>
    <row r="7975" spans="6:28">
      <c r="F7975" s="11"/>
      <c r="M7975" s="11"/>
      <c r="S7975" s="11"/>
      <c r="Z7975" s="11"/>
      <c r="AA7975" s="11"/>
      <c r="AB7975" s="11"/>
    </row>
    <row r="7976" spans="6:28">
      <c r="F7976" s="11"/>
      <c r="M7976" s="11"/>
      <c r="S7976" s="11"/>
      <c r="Z7976" s="11"/>
      <c r="AA7976" s="11"/>
      <c r="AB7976" s="11"/>
    </row>
    <row r="7977" spans="6:28">
      <c r="F7977" s="11"/>
      <c r="M7977" s="11"/>
      <c r="S7977" s="11"/>
      <c r="Z7977" s="11"/>
      <c r="AA7977" s="11"/>
      <c r="AB7977" s="11"/>
    </row>
    <row r="7978" spans="6:28">
      <c r="F7978" s="11"/>
      <c r="M7978" s="11"/>
      <c r="S7978" s="11"/>
      <c r="Z7978" s="11"/>
      <c r="AA7978" s="11"/>
      <c r="AB7978" s="11"/>
    </row>
    <row r="7979" spans="6:28">
      <c r="F7979" s="11"/>
      <c r="M7979" s="11"/>
      <c r="S7979" s="11"/>
      <c r="Z7979" s="11"/>
      <c r="AA7979" s="11"/>
      <c r="AB7979" s="11"/>
    </row>
    <row r="7980" spans="6:28">
      <c r="F7980" s="11"/>
      <c r="M7980" s="11"/>
      <c r="S7980" s="11"/>
      <c r="Z7980" s="11"/>
      <c r="AA7980" s="11"/>
      <c r="AB7980" s="11"/>
    </row>
    <row r="7981" spans="6:28">
      <c r="F7981" s="11"/>
      <c r="M7981" s="11"/>
      <c r="S7981" s="11"/>
      <c r="Z7981" s="11"/>
      <c r="AA7981" s="11"/>
      <c r="AB7981" s="11"/>
    </row>
    <row r="7982" spans="6:28">
      <c r="F7982" s="11"/>
      <c r="M7982" s="11"/>
      <c r="S7982" s="11"/>
      <c r="Z7982" s="11"/>
      <c r="AA7982" s="11"/>
      <c r="AB7982" s="11"/>
    </row>
    <row r="7983" spans="6:28">
      <c r="F7983" s="11"/>
      <c r="M7983" s="11"/>
      <c r="S7983" s="11"/>
      <c r="Z7983" s="11"/>
      <c r="AA7983" s="11"/>
      <c r="AB7983" s="11"/>
    </row>
    <row r="7984" spans="6:28">
      <c r="F7984" s="11"/>
      <c r="M7984" s="11"/>
      <c r="S7984" s="11"/>
      <c r="Z7984" s="11"/>
      <c r="AA7984" s="11"/>
      <c r="AB7984" s="11"/>
    </row>
    <row r="7985" spans="6:28">
      <c r="F7985" s="11"/>
      <c r="M7985" s="11"/>
      <c r="S7985" s="11"/>
      <c r="Z7985" s="11"/>
      <c r="AA7985" s="11"/>
      <c r="AB7985" s="11"/>
    </row>
    <row r="7986" spans="6:28">
      <c r="F7986" s="11"/>
      <c r="M7986" s="11"/>
      <c r="S7986" s="11"/>
      <c r="Z7986" s="11"/>
      <c r="AA7986" s="11"/>
      <c r="AB7986" s="11"/>
    </row>
    <row r="7987" spans="6:28">
      <c r="F7987" s="11"/>
      <c r="M7987" s="11"/>
      <c r="S7987" s="11"/>
      <c r="Z7987" s="11"/>
      <c r="AA7987" s="11"/>
      <c r="AB7987" s="11"/>
    </row>
    <row r="7988" spans="6:28">
      <c r="F7988" s="11"/>
      <c r="M7988" s="11"/>
      <c r="S7988" s="11"/>
      <c r="Z7988" s="11"/>
      <c r="AA7988" s="11"/>
      <c r="AB7988" s="11"/>
    </row>
    <row r="7989" spans="6:28">
      <c r="F7989" s="11"/>
      <c r="M7989" s="11"/>
      <c r="S7989" s="11"/>
      <c r="Z7989" s="11"/>
      <c r="AA7989" s="11"/>
      <c r="AB7989" s="11"/>
    </row>
    <row r="7990" spans="6:28">
      <c r="F7990" s="11"/>
      <c r="M7990" s="11"/>
      <c r="S7990" s="11"/>
      <c r="Z7990" s="11"/>
      <c r="AA7990" s="11"/>
      <c r="AB7990" s="11"/>
    </row>
    <row r="7991" spans="6:28">
      <c r="F7991" s="11"/>
      <c r="M7991" s="11"/>
      <c r="S7991" s="11"/>
      <c r="Z7991" s="11"/>
      <c r="AA7991" s="11"/>
      <c r="AB7991" s="11"/>
    </row>
    <row r="7992" spans="6:28">
      <c r="F7992" s="11"/>
      <c r="M7992" s="11"/>
      <c r="S7992" s="11"/>
      <c r="Z7992" s="11"/>
      <c r="AA7992" s="11"/>
      <c r="AB7992" s="11"/>
    </row>
    <row r="7993" spans="6:28">
      <c r="F7993" s="11"/>
      <c r="M7993" s="11"/>
      <c r="S7993" s="11"/>
      <c r="Z7993" s="11"/>
      <c r="AA7993" s="11"/>
      <c r="AB7993" s="11"/>
    </row>
    <row r="7994" spans="6:28">
      <c r="F7994" s="11"/>
      <c r="M7994" s="11"/>
      <c r="S7994" s="11"/>
      <c r="Z7994" s="11"/>
      <c r="AA7994" s="11"/>
      <c r="AB7994" s="11"/>
    </row>
    <row r="7995" spans="6:28">
      <c r="F7995" s="11"/>
      <c r="M7995" s="11"/>
      <c r="S7995" s="11"/>
      <c r="Z7995" s="11"/>
      <c r="AA7995" s="11"/>
      <c r="AB7995" s="11"/>
    </row>
    <row r="7996" spans="6:28">
      <c r="F7996" s="11"/>
      <c r="M7996" s="11"/>
      <c r="S7996" s="11"/>
      <c r="Z7996" s="11"/>
      <c r="AA7996" s="11"/>
      <c r="AB7996" s="11"/>
    </row>
    <row r="7997" spans="6:28">
      <c r="F7997" s="11"/>
      <c r="M7997" s="11"/>
      <c r="S7997" s="11"/>
      <c r="Z7997" s="11"/>
      <c r="AA7997" s="11"/>
      <c r="AB7997" s="11"/>
    </row>
    <row r="7998" spans="6:28">
      <c r="F7998" s="11"/>
      <c r="M7998" s="11"/>
      <c r="S7998" s="11"/>
      <c r="Z7998" s="11"/>
      <c r="AA7998" s="11"/>
      <c r="AB7998" s="11"/>
    </row>
    <row r="7999" spans="6:28">
      <c r="F7999" s="11"/>
      <c r="M7999" s="11"/>
      <c r="S7999" s="11"/>
      <c r="Z7999" s="11"/>
      <c r="AA7999" s="11"/>
      <c r="AB7999" s="11"/>
    </row>
    <row r="8000" spans="6:28">
      <c r="F8000" s="11"/>
      <c r="M8000" s="11"/>
      <c r="S8000" s="11"/>
      <c r="Z8000" s="11"/>
      <c r="AA8000" s="11"/>
      <c r="AB8000" s="11"/>
    </row>
    <row r="8001" spans="6:28">
      <c r="F8001" s="11"/>
      <c r="M8001" s="11"/>
      <c r="S8001" s="11"/>
      <c r="Z8001" s="11"/>
      <c r="AA8001" s="11"/>
      <c r="AB8001" s="11"/>
    </row>
    <row r="8002" spans="6:28">
      <c r="F8002" s="11"/>
      <c r="M8002" s="11"/>
      <c r="S8002" s="11"/>
      <c r="Z8002" s="11"/>
      <c r="AA8002" s="11"/>
      <c r="AB8002" s="11"/>
    </row>
    <row r="8003" spans="6:28">
      <c r="F8003" s="11"/>
      <c r="M8003" s="11"/>
      <c r="S8003" s="11"/>
      <c r="Z8003" s="11"/>
      <c r="AA8003" s="11"/>
      <c r="AB8003" s="11"/>
    </row>
    <row r="8004" spans="6:28">
      <c r="F8004" s="11"/>
      <c r="M8004" s="11"/>
      <c r="S8004" s="11"/>
      <c r="Z8004" s="11"/>
      <c r="AA8004" s="11"/>
      <c r="AB8004" s="11"/>
    </row>
    <row r="8005" spans="6:28">
      <c r="F8005" s="11"/>
      <c r="M8005" s="11"/>
      <c r="S8005" s="11"/>
      <c r="Z8005" s="11"/>
      <c r="AA8005" s="11"/>
      <c r="AB8005" s="11"/>
    </row>
    <row r="8006" spans="6:28">
      <c r="F8006" s="11"/>
      <c r="M8006" s="11"/>
      <c r="S8006" s="11"/>
      <c r="Z8006" s="11"/>
      <c r="AA8006" s="11"/>
      <c r="AB8006" s="11"/>
    </row>
    <row r="8007" spans="6:28">
      <c r="F8007" s="11"/>
      <c r="M8007" s="11"/>
      <c r="S8007" s="11"/>
      <c r="Z8007" s="11"/>
      <c r="AA8007" s="11"/>
      <c r="AB8007" s="11"/>
    </row>
    <row r="8008" spans="6:28">
      <c r="F8008" s="11"/>
      <c r="M8008" s="11"/>
      <c r="S8008" s="11"/>
      <c r="Z8008" s="11"/>
      <c r="AA8008" s="11"/>
      <c r="AB8008" s="11"/>
    </row>
    <row r="8009" spans="6:28">
      <c r="F8009" s="11"/>
      <c r="M8009" s="11"/>
      <c r="S8009" s="11"/>
      <c r="Z8009" s="11"/>
      <c r="AA8009" s="11"/>
      <c r="AB8009" s="11"/>
    </row>
    <row r="8010" spans="6:28">
      <c r="F8010" s="11"/>
      <c r="M8010" s="11"/>
      <c r="S8010" s="11"/>
      <c r="Z8010" s="11"/>
      <c r="AA8010" s="11"/>
      <c r="AB8010" s="11"/>
    </row>
    <row r="8011" spans="6:28">
      <c r="F8011" s="11"/>
      <c r="M8011" s="11"/>
      <c r="S8011" s="11"/>
      <c r="Z8011" s="11"/>
      <c r="AA8011" s="11"/>
      <c r="AB8011" s="11"/>
    </row>
    <row r="8012" spans="6:28">
      <c r="F8012" s="11"/>
      <c r="M8012" s="11"/>
      <c r="S8012" s="11"/>
      <c r="Z8012" s="11"/>
      <c r="AA8012" s="11"/>
      <c r="AB8012" s="11"/>
    </row>
    <row r="8013" spans="6:28">
      <c r="F8013" s="11"/>
      <c r="M8013" s="11"/>
      <c r="S8013" s="11"/>
      <c r="Z8013" s="11"/>
      <c r="AA8013" s="11"/>
      <c r="AB8013" s="11"/>
    </row>
    <row r="8014" spans="6:28">
      <c r="F8014" s="11"/>
      <c r="M8014" s="11"/>
      <c r="S8014" s="11"/>
      <c r="Z8014" s="11"/>
      <c r="AA8014" s="11"/>
      <c r="AB8014" s="11"/>
    </row>
    <row r="8015" spans="6:28">
      <c r="F8015" s="11"/>
      <c r="M8015" s="11"/>
      <c r="S8015" s="11"/>
      <c r="Z8015" s="11"/>
      <c r="AA8015" s="11"/>
      <c r="AB8015" s="11"/>
    </row>
    <row r="8016" spans="6:28">
      <c r="F8016" s="11"/>
      <c r="M8016" s="11"/>
      <c r="S8016" s="11"/>
      <c r="Z8016" s="11"/>
      <c r="AA8016" s="11"/>
      <c r="AB8016" s="11"/>
    </row>
    <row r="8017" spans="6:28">
      <c r="F8017" s="11"/>
      <c r="M8017" s="11"/>
      <c r="S8017" s="11"/>
      <c r="Z8017" s="11"/>
      <c r="AA8017" s="11"/>
      <c r="AB8017" s="11"/>
    </row>
    <row r="8018" spans="6:28">
      <c r="F8018" s="11"/>
      <c r="M8018" s="11"/>
      <c r="S8018" s="11"/>
      <c r="Z8018" s="11"/>
      <c r="AA8018" s="11"/>
      <c r="AB8018" s="11"/>
    </row>
    <row r="8019" spans="6:28">
      <c r="F8019" s="11"/>
      <c r="M8019" s="11"/>
      <c r="S8019" s="11"/>
      <c r="Z8019" s="11"/>
      <c r="AA8019" s="11"/>
      <c r="AB8019" s="11"/>
    </row>
    <row r="8020" spans="6:28">
      <c r="F8020" s="11"/>
      <c r="M8020" s="11"/>
      <c r="S8020" s="11"/>
      <c r="Z8020" s="11"/>
      <c r="AA8020" s="11"/>
      <c r="AB8020" s="11"/>
    </row>
    <row r="8021" spans="6:28">
      <c r="F8021" s="11"/>
      <c r="M8021" s="11"/>
      <c r="S8021" s="11"/>
      <c r="Z8021" s="11"/>
      <c r="AA8021" s="11"/>
      <c r="AB8021" s="11"/>
    </row>
    <row r="8022" spans="6:28">
      <c r="F8022" s="11"/>
      <c r="M8022" s="11"/>
      <c r="S8022" s="11"/>
      <c r="Z8022" s="11"/>
      <c r="AA8022" s="11"/>
      <c r="AB8022" s="11"/>
    </row>
    <row r="8023" spans="6:28">
      <c r="F8023" s="11"/>
      <c r="M8023" s="11"/>
      <c r="S8023" s="11"/>
      <c r="Z8023" s="11"/>
      <c r="AA8023" s="11"/>
      <c r="AB8023" s="11"/>
    </row>
    <row r="8024" spans="6:28">
      <c r="F8024" s="11"/>
      <c r="M8024" s="11"/>
      <c r="S8024" s="11"/>
      <c r="Z8024" s="11"/>
      <c r="AA8024" s="11"/>
      <c r="AB8024" s="11"/>
    </row>
    <row r="8025" spans="6:28">
      <c r="F8025" s="11"/>
      <c r="M8025" s="11"/>
      <c r="S8025" s="11"/>
      <c r="Z8025" s="11"/>
      <c r="AA8025" s="11"/>
      <c r="AB8025" s="11"/>
    </row>
    <row r="8026" spans="6:28">
      <c r="F8026" s="11"/>
      <c r="M8026" s="11"/>
      <c r="S8026" s="11"/>
      <c r="Z8026" s="11"/>
      <c r="AA8026" s="11"/>
      <c r="AB8026" s="11"/>
    </row>
    <row r="8027" spans="6:28">
      <c r="F8027" s="11"/>
      <c r="M8027" s="11"/>
      <c r="S8027" s="11"/>
      <c r="Z8027" s="11"/>
      <c r="AA8027" s="11"/>
      <c r="AB8027" s="11"/>
    </row>
    <row r="8028" spans="6:28">
      <c r="F8028" s="11"/>
      <c r="M8028" s="11"/>
      <c r="S8028" s="11"/>
      <c r="Z8028" s="11"/>
      <c r="AA8028" s="11"/>
      <c r="AB8028" s="11"/>
    </row>
    <row r="8029" spans="6:28">
      <c r="F8029" s="11"/>
      <c r="M8029" s="11"/>
      <c r="S8029" s="11"/>
      <c r="Z8029" s="11"/>
      <c r="AA8029" s="11"/>
      <c r="AB8029" s="11"/>
    </row>
    <row r="8030" spans="6:28">
      <c r="F8030" s="11"/>
      <c r="M8030" s="11"/>
      <c r="S8030" s="11"/>
      <c r="Z8030" s="11"/>
      <c r="AA8030" s="11"/>
      <c r="AB8030" s="11"/>
    </row>
    <row r="8031" spans="6:28">
      <c r="F8031" s="11"/>
      <c r="M8031" s="11"/>
      <c r="S8031" s="11"/>
      <c r="Z8031" s="11"/>
      <c r="AA8031" s="11"/>
      <c r="AB8031" s="11"/>
    </row>
    <row r="8032" spans="6:28">
      <c r="F8032" s="11"/>
      <c r="M8032" s="11"/>
      <c r="S8032" s="11"/>
      <c r="Z8032" s="11"/>
      <c r="AA8032" s="11"/>
      <c r="AB8032" s="11"/>
    </row>
    <row r="8033" spans="6:28">
      <c r="F8033" s="11"/>
      <c r="M8033" s="11"/>
      <c r="S8033" s="11"/>
      <c r="Z8033" s="11"/>
      <c r="AA8033" s="11"/>
      <c r="AB8033" s="11"/>
    </row>
    <row r="8034" spans="6:28">
      <c r="F8034" s="11"/>
      <c r="M8034" s="11"/>
      <c r="S8034" s="11"/>
      <c r="Z8034" s="11"/>
      <c r="AA8034" s="11"/>
      <c r="AB8034" s="11"/>
    </row>
    <row r="8035" spans="6:28">
      <c r="F8035" s="11"/>
      <c r="M8035" s="11"/>
      <c r="S8035" s="11"/>
      <c r="Z8035" s="11"/>
      <c r="AA8035" s="11"/>
      <c r="AB8035" s="11"/>
    </row>
    <row r="8036" spans="6:28">
      <c r="F8036" s="11"/>
      <c r="M8036" s="11"/>
      <c r="S8036" s="11"/>
      <c r="Z8036" s="11"/>
      <c r="AA8036" s="11"/>
      <c r="AB8036" s="11"/>
    </row>
    <row r="8037" spans="6:28">
      <c r="F8037" s="11"/>
      <c r="M8037" s="11"/>
      <c r="S8037" s="11"/>
      <c r="Z8037" s="11"/>
      <c r="AA8037" s="11"/>
      <c r="AB8037" s="11"/>
    </row>
    <row r="8038" spans="6:28">
      <c r="F8038" s="11"/>
      <c r="M8038" s="11"/>
      <c r="S8038" s="11"/>
      <c r="Z8038" s="11"/>
      <c r="AA8038" s="11"/>
      <c r="AB8038" s="11"/>
    </row>
    <row r="8039" spans="6:28">
      <c r="F8039" s="11"/>
      <c r="M8039" s="11"/>
      <c r="S8039" s="11"/>
      <c r="Z8039" s="11"/>
      <c r="AA8039" s="11"/>
      <c r="AB8039" s="11"/>
    </row>
    <row r="8040" spans="6:28">
      <c r="F8040" s="11"/>
      <c r="M8040" s="11"/>
      <c r="S8040" s="11"/>
      <c r="Z8040" s="11"/>
      <c r="AA8040" s="11"/>
      <c r="AB8040" s="11"/>
    </row>
    <row r="8041" spans="6:28">
      <c r="F8041" s="11"/>
      <c r="M8041" s="11"/>
      <c r="S8041" s="11"/>
      <c r="Z8041" s="11"/>
      <c r="AA8041" s="11"/>
      <c r="AB8041" s="11"/>
    </row>
    <row r="8042" spans="6:28">
      <c r="F8042" s="11"/>
      <c r="M8042" s="11"/>
      <c r="S8042" s="11"/>
      <c r="Z8042" s="11"/>
      <c r="AA8042" s="11"/>
      <c r="AB8042" s="11"/>
    </row>
    <row r="8043" spans="6:28">
      <c r="F8043" s="11"/>
      <c r="M8043" s="11"/>
      <c r="S8043" s="11"/>
      <c r="Z8043" s="11"/>
      <c r="AA8043" s="11"/>
      <c r="AB8043" s="11"/>
    </row>
    <row r="8044" spans="6:28">
      <c r="F8044" s="11"/>
      <c r="M8044" s="11"/>
      <c r="S8044" s="11"/>
      <c r="Z8044" s="11"/>
      <c r="AA8044" s="11"/>
      <c r="AB8044" s="11"/>
    </row>
    <row r="8045" spans="6:28">
      <c r="F8045" s="11"/>
      <c r="M8045" s="11"/>
      <c r="S8045" s="11"/>
      <c r="Z8045" s="11"/>
      <c r="AA8045" s="11"/>
      <c r="AB8045" s="11"/>
    </row>
    <row r="8046" spans="6:28">
      <c r="F8046" s="11"/>
      <c r="M8046" s="11"/>
      <c r="S8046" s="11"/>
      <c r="Z8046" s="11"/>
      <c r="AA8046" s="11"/>
      <c r="AB8046" s="11"/>
    </row>
    <row r="8047" spans="6:28">
      <c r="F8047" s="11"/>
      <c r="M8047" s="11"/>
      <c r="S8047" s="11"/>
      <c r="Z8047" s="11"/>
      <c r="AA8047" s="11"/>
      <c r="AB8047" s="11"/>
    </row>
    <row r="8048" spans="6:28">
      <c r="F8048" s="11"/>
      <c r="M8048" s="11"/>
      <c r="S8048" s="11"/>
      <c r="Z8048" s="11"/>
      <c r="AA8048" s="11"/>
      <c r="AB8048" s="11"/>
    </row>
    <row r="8049" spans="6:28">
      <c r="F8049" s="11"/>
      <c r="M8049" s="11"/>
      <c r="S8049" s="11"/>
      <c r="Z8049" s="11"/>
      <c r="AA8049" s="11"/>
      <c r="AB8049" s="11"/>
    </row>
    <row r="8050" spans="6:28">
      <c r="F8050" s="11"/>
      <c r="M8050" s="11"/>
      <c r="S8050" s="11"/>
      <c r="Z8050" s="11"/>
      <c r="AA8050" s="11"/>
      <c r="AB8050" s="11"/>
    </row>
    <row r="8051" spans="6:28">
      <c r="F8051" s="11"/>
      <c r="M8051" s="11"/>
      <c r="S8051" s="11"/>
      <c r="Z8051" s="11"/>
      <c r="AA8051" s="11"/>
      <c r="AB8051" s="11"/>
    </row>
    <row r="8052" spans="6:28">
      <c r="F8052" s="11"/>
      <c r="M8052" s="11"/>
      <c r="S8052" s="11"/>
      <c r="Z8052" s="11"/>
      <c r="AA8052" s="11"/>
      <c r="AB8052" s="11"/>
    </row>
    <row r="8053" spans="6:28">
      <c r="F8053" s="11"/>
      <c r="M8053" s="11"/>
      <c r="S8053" s="11"/>
      <c r="Z8053" s="11"/>
      <c r="AA8053" s="11"/>
      <c r="AB8053" s="11"/>
    </row>
    <row r="8054" spans="6:28">
      <c r="F8054" s="11"/>
      <c r="M8054" s="11"/>
      <c r="S8054" s="11"/>
      <c r="Z8054" s="11"/>
      <c r="AA8054" s="11"/>
      <c r="AB8054" s="11"/>
    </row>
    <row r="8055" spans="6:28">
      <c r="F8055" s="11"/>
      <c r="M8055" s="11"/>
      <c r="S8055" s="11"/>
      <c r="Z8055" s="11"/>
      <c r="AA8055" s="11"/>
      <c r="AB8055" s="11"/>
    </row>
    <row r="8056" spans="6:28">
      <c r="F8056" s="11"/>
      <c r="M8056" s="11"/>
      <c r="S8056" s="11"/>
      <c r="Z8056" s="11"/>
      <c r="AA8056" s="11"/>
      <c r="AB8056" s="11"/>
    </row>
    <row r="8057" spans="6:28">
      <c r="F8057" s="11"/>
      <c r="M8057" s="11"/>
      <c r="S8057" s="11"/>
      <c r="Z8057" s="11"/>
      <c r="AA8057" s="11"/>
      <c r="AB8057" s="11"/>
    </row>
    <row r="8058" spans="6:28">
      <c r="F8058" s="11"/>
      <c r="M8058" s="11"/>
      <c r="S8058" s="11"/>
      <c r="Z8058" s="11"/>
      <c r="AA8058" s="11"/>
      <c r="AB8058" s="11"/>
    </row>
    <row r="8059" spans="6:28">
      <c r="F8059" s="11"/>
      <c r="M8059" s="11"/>
      <c r="S8059" s="11"/>
      <c r="Z8059" s="11"/>
      <c r="AA8059" s="11"/>
      <c r="AB8059" s="11"/>
    </row>
    <row r="8060" spans="6:28">
      <c r="F8060" s="11"/>
      <c r="M8060" s="11"/>
      <c r="S8060" s="11"/>
      <c r="Z8060" s="11"/>
      <c r="AA8060" s="11"/>
      <c r="AB8060" s="11"/>
    </row>
    <row r="8061" spans="6:28">
      <c r="F8061" s="11"/>
      <c r="M8061" s="11"/>
      <c r="S8061" s="11"/>
      <c r="Z8061" s="11"/>
      <c r="AA8061" s="11"/>
      <c r="AB8061" s="11"/>
    </row>
    <row r="8062" spans="6:28">
      <c r="F8062" s="11"/>
      <c r="M8062" s="11"/>
      <c r="S8062" s="11"/>
      <c r="Z8062" s="11"/>
      <c r="AA8062" s="11"/>
      <c r="AB8062" s="11"/>
    </row>
    <row r="8063" spans="6:28">
      <c r="F8063" s="11"/>
      <c r="M8063" s="11"/>
      <c r="S8063" s="11"/>
      <c r="Z8063" s="11"/>
      <c r="AA8063" s="11"/>
      <c r="AB8063" s="11"/>
    </row>
    <row r="8064" spans="6:28">
      <c r="F8064" s="11"/>
      <c r="M8064" s="11"/>
      <c r="S8064" s="11"/>
      <c r="Z8064" s="11"/>
      <c r="AA8064" s="11"/>
      <c r="AB8064" s="11"/>
    </row>
    <row r="8065" spans="6:28">
      <c r="F8065" s="11"/>
      <c r="M8065" s="11"/>
      <c r="S8065" s="11"/>
      <c r="Z8065" s="11"/>
      <c r="AA8065" s="11"/>
      <c r="AB8065" s="11"/>
    </row>
    <row r="8066" spans="6:28">
      <c r="F8066" s="11"/>
      <c r="M8066" s="11"/>
      <c r="S8066" s="11"/>
      <c r="Z8066" s="11"/>
      <c r="AA8066" s="11"/>
      <c r="AB8066" s="11"/>
    </row>
    <row r="8067" spans="6:28">
      <c r="F8067" s="11"/>
      <c r="M8067" s="11"/>
      <c r="S8067" s="11"/>
      <c r="Z8067" s="11"/>
      <c r="AA8067" s="11"/>
      <c r="AB8067" s="11"/>
    </row>
    <row r="8068" spans="6:28">
      <c r="F8068" s="11"/>
      <c r="M8068" s="11"/>
      <c r="S8068" s="11"/>
      <c r="Z8068" s="11"/>
      <c r="AA8068" s="11"/>
      <c r="AB8068" s="11"/>
    </row>
    <row r="8069" spans="6:28">
      <c r="F8069" s="11"/>
      <c r="M8069" s="11"/>
      <c r="S8069" s="11"/>
      <c r="Z8069" s="11"/>
      <c r="AA8069" s="11"/>
      <c r="AB8069" s="11"/>
    </row>
    <row r="8070" spans="6:28">
      <c r="F8070" s="11"/>
      <c r="M8070" s="11"/>
      <c r="S8070" s="11"/>
      <c r="Z8070" s="11"/>
      <c r="AA8070" s="11"/>
      <c r="AB8070" s="11"/>
    </row>
    <row r="8071" spans="6:28">
      <c r="F8071" s="11"/>
      <c r="M8071" s="11"/>
      <c r="S8071" s="11"/>
      <c r="Z8071" s="11"/>
      <c r="AA8071" s="11"/>
      <c r="AB8071" s="11"/>
    </row>
    <row r="8072" spans="6:28">
      <c r="F8072" s="11"/>
      <c r="M8072" s="11"/>
      <c r="S8072" s="11"/>
      <c r="Z8072" s="11"/>
      <c r="AA8072" s="11"/>
      <c r="AB8072" s="11"/>
    </row>
    <row r="8073" spans="6:28">
      <c r="F8073" s="11"/>
      <c r="M8073" s="11"/>
      <c r="S8073" s="11"/>
      <c r="Z8073" s="11"/>
      <c r="AA8073" s="11"/>
      <c r="AB8073" s="11"/>
    </row>
    <row r="8074" spans="6:28">
      <c r="F8074" s="11"/>
      <c r="M8074" s="11"/>
      <c r="S8074" s="11"/>
      <c r="Z8074" s="11"/>
      <c r="AA8074" s="11"/>
      <c r="AB8074" s="11"/>
    </row>
    <row r="8075" spans="6:28">
      <c r="F8075" s="11"/>
      <c r="M8075" s="11"/>
      <c r="S8075" s="11"/>
      <c r="Z8075" s="11"/>
      <c r="AA8075" s="11"/>
      <c r="AB8075" s="11"/>
    </row>
    <row r="8076" spans="6:28">
      <c r="F8076" s="11"/>
      <c r="M8076" s="11"/>
      <c r="S8076" s="11"/>
      <c r="Z8076" s="11"/>
      <c r="AA8076" s="11"/>
      <c r="AB8076" s="11"/>
    </row>
    <row r="8077" spans="6:28">
      <c r="F8077" s="11"/>
      <c r="M8077" s="11"/>
      <c r="S8077" s="11"/>
      <c r="Z8077" s="11"/>
      <c r="AA8077" s="11"/>
      <c r="AB8077" s="11"/>
    </row>
    <row r="8078" spans="6:28">
      <c r="F8078" s="11"/>
      <c r="M8078" s="11"/>
      <c r="S8078" s="11"/>
      <c r="Z8078" s="11"/>
      <c r="AA8078" s="11"/>
      <c r="AB8078" s="11"/>
    </row>
    <row r="8079" spans="6:28">
      <c r="F8079" s="11"/>
      <c r="M8079" s="11"/>
      <c r="S8079" s="11"/>
      <c r="Z8079" s="11"/>
      <c r="AA8079" s="11"/>
      <c r="AB8079" s="11"/>
    </row>
    <row r="8080" spans="6:28">
      <c r="F8080" s="11"/>
      <c r="M8080" s="11"/>
      <c r="S8080" s="11"/>
      <c r="Z8080" s="11"/>
      <c r="AA8080" s="11"/>
      <c r="AB8080" s="11"/>
    </row>
    <row r="8081" spans="6:28">
      <c r="F8081" s="11"/>
      <c r="M8081" s="11"/>
      <c r="S8081" s="11"/>
      <c r="Z8081" s="11"/>
      <c r="AA8081" s="11"/>
      <c r="AB8081" s="11"/>
    </row>
    <row r="8082" spans="6:28">
      <c r="F8082" s="11"/>
      <c r="M8082" s="11"/>
      <c r="S8082" s="11"/>
      <c r="Z8082" s="11"/>
      <c r="AA8082" s="11"/>
      <c r="AB8082" s="11"/>
    </row>
    <row r="8083" spans="6:28">
      <c r="F8083" s="11"/>
      <c r="M8083" s="11"/>
      <c r="S8083" s="11"/>
      <c r="Z8083" s="11"/>
      <c r="AA8083" s="11"/>
      <c r="AB8083" s="11"/>
    </row>
    <row r="8084" spans="6:28">
      <c r="F8084" s="11"/>
      <c r="M8084" s="11"/>
      <c r="S8084" s="11"/>
      <c r="Z8084" s="11"/>
      <c r="AA8084" s="11"/>
      <c r="AB8084" s="11"/>
    </row>
    <row r="8085" spans="6:28">
      <c r="F8085" s="11"/>
      <c r="M8085" s="11"/>
      <c r="S8085" s="11"/>
      <c r="Z8085" s="11"/>
      <c r="AA8085" s="11"/>
      <c r="AB8085" s="11"/>
    </row>
    <row r="8086" spans="6:28">
      <c r="F8086" s="11"/>
      <c r="M8086" s="11"/>
      <c r="S8086" s="11"/>
      <c r="Z8086" s="11"/>
      <c r="AA8086" s="11"/>
      <c r="AB8086" s="11"/>
    </row>
    <row r="8087" spans="6:28">
      <c r="F8087" s="11"/>
      <c r="M8087" s="11"/>
      <c r="S8087" s="11"/>
      <c r="Z8087" s="11"/>
      <c r="AA8087" s="11"/>
      <c r="AB8087" s="11"/>
    </row>
    <row r="8088" spans="6:28">
      <c r="F8088" s="11"/>
      <c r="M8088" s="11"/>
      <c r="S8088" s="11"/>
      <c r="Z8088" s="11"/>
      <c r="AA8088" s="11"/>
      <c r="AB8088" s="11"/>
    </row>
    <row r="8089" spans="6:28">
      <c r="F8089" s="11"/>
      <c r="M8089" s="11"/>
      <c r="S8089" s="11"/>
      <c r="Z8089" s="11"/>
      <c r="AA8089" s="11"/>
      <c r="AB8089" s="11"/>
    </row>
    <row r="8090" spans="6:28">
      <c r="F8090" s="11"/>
      <c r="M8090" s="11"/>
      <c r="S8090" s="11"/>
      <c r="Z8090" s="11"/>
      <c r="AA8090" s="11"/>
      <c r="AB8090" s="11"/>
    </row>
    <row r="8091" spans="6:28">
      <c r="F8091" s="11"/>
      <c r="M8091" s="11"/>
      <c r="S8091" s="11"/>
      <c r="Z8091" s="11"/>
      <c r="AA8091" s="11"/>
      <c r="AB8091" s="11"/>
    </row>
    <row r="8092" spans="6:28">
      <c r="F8092" s="11"/>
      <c r="M8092" s="11"/>
      <c r="S8092" s="11"/>
      <c r="Z8092" s="11"/>
      <c r="AA8092" s="11"/>
      <c r="AB8092" s="11"/>
    </row>
    <row r="8093" spans="6:28">
      <c r="F8093" s="11"/>
      <c r="M8093" s="11"/>
      <c r="S8093" s="11"/>
      <c r="Z8093" s="11"/>
      <c r="AA8093" s="11"/>
      <c r="AB8093" s="11"/>
    </row>
    <row r="8094" spans="6:28">
      <c r="F8094" s="11"/>
      <c r="M8094" s="11"/>
      <c r="S8094" s="11"/>
      <c r="Z8094" s="11"/>
      <c r="AA8094" s="11"/>
      <c r="AB8094" s="11"/>
    </row>
    <row r="8095" spans="6:28">
      <c r="F8095" s="11"/>
      <c r="M8095" s="11"/>
      <c r="S8095" s="11"/>
      <c r="Z8095" s="11"/>
      <c r="AA8095" s="11"/>
      <c r="AB8095" s="11"/>
    </row>
    <row r="8096" spans="6:28">
      <c r="F8096" s="11"/>
      <c r="M8096" s="11"/>
      <c r="S8096" s="11"/>
      <c r="Z8096" s="11"/>
      <c r="AA8096" s="11"/>
      <c r="AB8096" s="11"/>
    </row>
    <row r="8097" spans="6:28">
      <c r="F8097" s="11"/>
      <c r="M8097" s="11"/>
      <c r="S8097" s="11"/>
      <c r="Z8097" s="11"/>
      <c r="AA8097" s="11"/>
      <c r="AB8097" s="11"/>
    </row>
    <row r="8098" spans="6:28">
      <c r="F8098" s="11"/>
      <c r="M8098" s="11"/>
      <c r="S8098" s="11"/>
      <c r="Z8098" s="11"/>
      <c r="AA8098" s="11"/>
      <c r="AB8098" s="11"/>
    </row>
    <row r="8099" spans="6:28">
      <c r="F8099" s="11"/>
      <c r="M8099" s="11"/>
      <c r="S8099" s="11"/>
      <c r="Z8099" s="11"/>
      <c r="AA8099" s="11"/>
      <c r="AB8099" s="11"/>
    </row>
    <row r="8100" spans="6:28">
      <c r="F8100" s="11"/>
      <c r="M8100" s="11"/>
      <c r="S8100" s="11"/>
      <c r="Z8100" s="11"/>
      <c r="AA8100" s="11"/>
      <c r="AB8100" s="11"/>
    </row>
    <row r="8101" spans="6:28">
      <c r="F8101" s="11"/>
      <c r="M8101" s="11"/>
      <c r="S8101" s="11"/>
      <c r="Z8101" s="11"/>
      <c r="AA8101" s="11"/>
      <c r="AB8101" s="11"/>
    </row>
    <row r="8102" spans="6:28">
      <c r="F8102" s="11"/>
      <c r="M8102" s="11"/>
      <c r="S8102" s="11"/>
      <c r="Z8102" s="11"/>
      <c r="AA8102" s="11"/>
      <c r="AB8102" s="11"/>
    </row>
    <row r="8103" spans="6:28">
      <c r="F8103" s="11"/>
      <c r="M8103" s="11"/>
      <c r="S8103" s="11"/>
      <c r="Z8103" s="11"/>
      <c r="AA8103" s="11"/>
      <c r="AB8103" s="11"/>
    </row>
    <row r="8104" spans="6:28">
      <c r="F8104" s="11"/>
      <c r="M8104" s="11"/>
      <c r="S8104" s="11"/>
      <c r="Z8104" s="11"/>
      <c r="AA8104" s="11"/>
      <c r="AB8104" s="11"/>
    </row>
    <row r="8105" spans="6:28">
      <c r="F8105" s="11"/>
      <c r="M8105" s="11"/>
      <c r="S8105" s="11"/>
      <c r="Z8105" s="11"/>
      <c r="AA8105" s="11"/>
      <c r="AB8105" s="11"/>
    </row>
    <row r="8106" spans="6:28">
      <c r="F8106" s="11"/>
      <c r="M8106" s="11"/>
      <c r="S8106" s="11"/>
      <c r="Z8106" s="11"/>
      <c r="AA8106" s="11"/>
      <c r="AB8106" s="11"/>
    </row>
    <row r="8107" spans="6:28">
      <c r="F8107" s="11"/>
      <c r="M8107" s="11"/>
      <c r="S8107" s="11"/>
      <c r="Z8107" s="11"/>
      <c r="AA8107" s="11"/>
      <c r="AB8107" s="11"/>
    </row>
    <row r="8108" spans="6:28">
      <c r="F8108" s="11"/>
      <c r="M8108" s="11"/>
      <c r="S8108" s="11"/>
      <c r="Z8108" s="11"/>
      <c r="AA8108" s="11"/>
      <c r="AB8108" s="11"/>
    </row>
    <row r="8109" spans="6:28">
      <c r="F8109" s="11"/>
      <c r="M8109" s="11"/>
      <c r="S8109" s="11"/>
      <c r="Z8109" s="11"/>
      <c r="AA8109" s="11"/>
      <c r="AB8109" s="11"/>
    </row>
    <row r="8110" spans="6:28">
      <c r="F8110" s="11"/>
      <c r="M8110" s="11"/>
      <c r="S8110" s="11"/>
      <c r="Z8110" s="11"/>
      <c r="AA8110" s="11"/>
      <c r="AB8110" s="11"/>
    </row>
    <row r="8111" spans="6:28">
      <c r="F8111" s="11"/>
      <c r="M8111" s="11"/>
      <c r="S8111" s="11"/>
      <c r="Z8111" s="11"/>
      <c r="AA8111" s="11"/>
      <c r="AB8111" s="11"/>
    </row>
    <row r="8112" spans="6:28">
      <c r="F8112" s="11"/>
      <c r="M8112" s="11"/>
      <c r="S8112" s="11"/>
      <c r="Z8112" s="11"/>
      <c r="AA8112" s="11"/>
      <c r="AB8112" s="11"/>
    </row>
    <row r="8113" spans="6:28">
      <c r="F8113" s="11"/>
      <c r="M8113" s="11"/>
      <c r="S8113" s="11"/>
      <c r="Z8113" s="11"/>
      <c r="AA8113" s="11"/>
      <c r="AB8113" s="11"/>
    </row>
    <row r="8114" spans="6:28">
      <c r="F8114" s="11"/>
      <c r="M8114" s="11"/>
      <c r="S8114" s="11"/>
      <c r="Z8114" s="11"/>
      <c r="AA8114" s="11"/>
      <c r="AB8114" s="11"/>
    </row>
    <row r="8115" spans="6:28">
      <c r="F8115" s="11"/>
      <c r="M8115" s="11"/>
      <c r="S8115" s="11"/>
      <c r="Z8115" s="11"/>
      <c r="AA8115" s="11"/>
      <c r="AB8115" s="11"/>
    </row>
    <row r="8116" spans="6:28">
      <c r="F8116" s="11"/>
      <c r="M8116" s="11"/>
      <c r="S8116" s="11"/>
      <c r="Z8116" s="11"/>
      <c r="AA8116" s="11"/>
      <c r="AB8116" s="11"/>
    </row>
    <row r="8117" spans="6:28">
      <c r="F8117" s="11"/>
      <c r="M8117" s="11"/>
      <c r="S8117" s="11"/>
      <c r="Z8117" s="11"/>
      <c r="AA8117" s="11"/>
      <c r="AB8117" s="11"/>
    </row>
    <row r="8118" spans="6:28">
      <c r="F8118" s="11"/>
      <c r="M8118" s="11"/>
      <c r="S8118" s="11"/>
      <c r="Z8118" s="11"/>
      <c r="AA8118" s="11"/>
      <c r="AB8118" s="11"/>
    </row>
    <row r="8119" spans="6:28">
      <c r="F8119" s="11"/>
      <c r="M8119" s="11"/>
      <c r="S8119" s="11"/>
      <c r="Z8119" s="11"/>
      <c r="AA8119" s="11"/>
      <c r="AB8119" s="11"/>
    </row>
    <row r="8120" spans="6:28">
      <c r="F8120" s="11"/>
      <c r="M8120" s="11"/>
      <c r="S8120" s="11"/>
      <c r="Z8120" s="11"/>
      <c r="AA8120" s="11"/>
      <c r="AB8120" s="11"/>
    </row>
    <row r="8121" spans="6:28">
      <c r="F8121" s="11"/>
      <c r="M8121" s="11"/>
      <c r="S8121" s="11"/>
      <c r="Z8121" s="11"/>
      <c r="AA8121" s="11"/>
      <c r="AB8121" s="11"/>
    </row>
    <row r="8122" spans="6:28">
      <c r="F8122" s="11"/>
      <c r="M8122" s="11"/>
      <c r="S8122" s="11"/>
      <c r="Z8122" s="11"/>
      <c r="AA8122" s="11"/>
      <c r="AB8122" s="11"/>
    </row>
    <row r="8123" spans="6:28">
      <c r="F8123" s="11"/>
      <c r="M8123" s="11"/>
      <c r="S8123" s="11"/>
      <c r="Z8123" s="11"/>
      <c r="AA8123" s="11"/>
      <c r="AB8123" s="11"/>
    </row>
    <row r="8124" spans="6:28">
      <c r="F8124" s="11"/>
      <c r="M8124" s="11"/>
      <c r="S8124" s="11"/>
      <c r="Z8124" s="11"/>
      <c r="AA8124" s="11"/>
      <c r="AB8124" s="11"/>
    </row>
    <row r="8125" spans="6:28">
      <c r="F8125" s="11"/>
      <c r="M8125" s="11"/>
      <c r="S8125" s="11"/>
      <c r="Z8125" s="11"/>
      <c r="AA8125" s="11"/>
      <c r="AB8125" s="11"/>
    </row>
    <row r="8126" spans="6:28">
      <c r="F8126" s="11"/>
      <c r="M8126" s="11"/>
      <c r="S8126" s="11"/>
      <c r="Z8126" s="11"/>
      <c r="AA8126" s="11"/>
      <c r="AB8126" s="11"/>
    </row>
    <row r="8127" spans="6:28">
      <c r="F8127" s="11"/>
      <c r="M8127" s="11"/>
      <c r="S8127" s="11"/>
      <c r="Z8127" s="11"/>
      <c r="AA8127" s="11"/>
      <c r="AB8127" s="11"/>
    </row>
    <row r="8128" spans="6:28">
      <c r="F8128" s="11"/>
      <c r="M8128" s="11"/>
      <c r="S8128" s="11"/>
      <c r="Z8128" s="11"/>
      <c r="AA8128" s="11"/>
      <c r="AB8128" s="11"/>
    </row>
    <row r="8129" spans="6:28">
      <c r="F8129" s="11"/>
      <c r="M8129" s="11"/>
      <c r="S8129" s="11"/>
      <c r="Z8129" s="11"/>
      <c r="AA8129" s="11"/>
      <c r="AB8129" s="11"/>
    </row>
    <row r="8130" spans="6:28">
      <c r="F8130" s="11"/>
      <c r="M8130" s="11"/>
      <c r="S8130" s="11"/>
      <c r="Z8130" s="11"/>
      <c r="AA8130" s="11"/>
      <c r="AB8130" s="11"/>
    </row>
    <row r="8131" spans="6:28">
      <c r="F8131" s="11"/>
      <c r="M8131" s="11"/>
      <c r="S8131" s="11"/>
      <c r="Z8131" s="11"/>
      <c r="AA8131" s="11"/>
      <c r="AB8131" s="11"/>
    </row>
    <row r="8132" spans="6:28">
      <c r="F8132" s="11"/>
      <c r="M8132" s="11"/>
      <c r="S8132" s="11"/>
      <c r="Z8132" s="11"/>
      <c r="AA8132" s="11"/>
      <c r="AB8132" s="11"/>
    </row>
    <row r="8133" spans="6:28">
      <c r="F8133" s="11"/>
      <c r="M8133" s="11"/>
      <c r="S8133" s="11"/>
      <c r="Z8133" s="11"/>
      <c r="AA8133" s="11"/>
      <c r="AB8133" s="11"/>
    </row>
    <row r="8134" spans="6:28">
      <c r="F8134" s="11"/>
      <c r="M8134" s="11"/>
      <c r="S8134" s="11"/>
      <c r="Z8134" s="11"/>
      <c r="AA8134" s="11"/>
      <c r="AB8134" s="11"/>
    </row>
    <row r="8135" spans="6:28">
      <c r="F8135" s="11"/>
      <c r="M8135" s="11"/>
      <c r="S8135" s="11"/>
      <c r="Z8135" s="11"/>
      <c r="AA8135" s="11"/>
      <c r="AB8135" s="11"/>
    </row>
    <row r="8136" spans="6:28">
      <c r="F8136" s="11"/>
      <c r="M8136" s="11"/>
      <c r="S8136" s="11"/>
      <c r="Z8136" s="11"/>
      <c r="AA8136" s="11"/>
      <c r="AB8136" s="11"/>
    </row>
    <row r="8137" spans="6:28">
      <c r="F8137" s="11"/>
      <c r="M8137" s="11"/>
      <c r="S8137" s="11"/>
      <c r="Z8137" s="11"/>
      <c r="AA8137" s="11"/>
      <c r="AB8137" s="11"/>
    </row>
    <row r="8138" spans="6:28">
      <c r="F8138" s="11"/>
      <c r="M8138" s="11"/>
      <c r="S8138" s="11"/>
      <c r="Z8138" s="11"/>
      <c r="AA8138" s="11"/>
      <c r="AB8138" s="11"/>
    </row>
    <row r="8139" spans="6:28">
      <c r="F8139" s="11"/>
      <c r="M8139" s="11"/>
      <c r="S8139" s="11"/>
      <c r="Z8139" s="11"/>
      <c r="AA8139" s="11"/>
      <c r="AB8139" s="11"/>
    </row>
    <row r="8140" spans="6:28">
      <c r="F8140" s="11"/>
      <c r="M8140" s="11"/>
      <c r="S8140" s="11"/>
      <c r="Z8140" s="11"/>
      <c r="AA8140" s="11"/>
      <c r="AB8140" s="11"/>
    </row>
    <row r="8141" spans="6:28">
      <c r="F8141" s="11"/>
      <c r="M8141" s="11"/>
      <c r="S8141" s="11"/>
      <c r="Z8141" s="11"/>
      <c r="AA8141" s="11"/>
      <c r="AB8141" s="11"/>
    </row>
    <row r="8142" spans="6:28">
      <c r="F8142" s="11"/>
      <c r="M8142" s="11"/>
      <c r="S8142" s="11"/>
      <c r="Z8142" s="11"/>
      <c r="AA8142" s="11"/>
      <c r="AB8142" s="11"/>
    </row>
    <row r="8143" spans="6:28">
      <c r="F8143" s="11"/>
      <c r="M8143" s="11"/>
      <c r="S8143" s="11"/>
      <c r="Z8143" s="11"/>
      <c r="AA8143" s="11"/>
      <c r="AB8143" s="11"/>
    </row>
    <row r="8144" spans="6:28">
      <c r="F8144" s="11"/>
      <c r="M8144" s="11"/>
      <c r="S8144" s="11"/>
      <c r="Z8144" s="11"/>
      <c r="AA8144" s="11"/>
      <c r="AB8144" s="11"/>
    </row>
    <row r="8145" spans="6:28">
      <c r="F8145" s="11"/>
      <c r="M8145" s="11"/>
      <c r="S8145" s="11"/>
      <c r="Z8145" s="11"/>
      <c r="AA8145" s="11"/>
      <c r="AB8145" s="11"/>
    </row>
    <row r="8146" spans="6:28">
      <c r="F8146" s="11"/>
      <c r="M8146" s="11"/>
      <c r="S8146" s="11"/>
      <c r="Z8146" s="11"/>
      <c r="AA8146" s="11"/>
      <c r="AB8146" s="11"/>
    </row>
    <row r="8147" spans="6:28">
      <c r="F8147" s="11"/>
      <c r="M8147" s="11"/>
      <c r="S8147" s="11"/>
      <c r="Z8147" s="11"/>
      <c r="AA8147" s="11"/>
      <c r="AB8147" s="11"/>
    </row>
    <row r="8148" spans="6:28">
      <c r="F8148" s="11"/>
      <c r="M8148" s="11"/>
      <c r="S8148" s="11"/>
      <c r="Z8148" s="11"/>
      <c r="AA8148" s="11"/>
      <c r="AB8148" s="11"/>
    </row>
    <row r="8149" spans="6:28">
      <c r="F8149" s="11"/>
      <c r="M8149" s="11"/>
      <c r="S8149" s="11"/>
      <c r="Z8149" s="11"/>
      <c r="AA8149" s="11"/>
      <c r="AB8149" s="11"/>
    </row>
    <row r="8150" spans="6:28">
      <c r="F8150" s="11"/>
      <c r="M8150" s="11"/>
      <c r="S8150" s="11"/>
      <c r="Z8150" s="11"/>
      <c r="AA8150" s="11"/>
      <c r="AB8150" s="11"/>
    </row>
    <row r="8151" spans="6:28">
      <c r="F8151" s="11"/>
      <c r="M8151" s="11"/>
      <c r="S8151" s="11"/>
      <c r="Z8151" s="11"/>
      <c r="AA8151" s="11"/>
      <c r="AB8151" s="11"/>
    </row>
    <row r="8152" spans="6:28">
      <c r="F8152" s="11"/>
      <c r="M8152" s="11"/>
      <c r="S8152" s="11"/>
      <c r="Z8152" s="11"/>
      <c r="AA8152" s="11"/>
      <c r="AB8152" s="11"/>
    </row>
    <row r="8153" spans="6:28">
      <c r="F8153" s="11"/>
      <c r="M8153" s="11"/>
      <c r="S8153" s="11"/>
      <c r="Z8153" s="11"/>
      <c r="AA8153" s="11"/>
      <c r="AB8153" s="11"/>
    </row>
    <row r="8154" spans="6:28">
      <c r="F8154" s="11"/>
      <c r="M8154" s="11"/>
      <c r="S8154" s="11"/>
      <c r="Z8154" s="11"/>
      <c r="AA8154" s="11"/>
      <c r="AB8154" s="11"/>
    </row>
    <row r="8155" spans="6:28">
      <c r="F8155" s="11"/>
      <c r="M8155" s="11"/>
      <c r="S8155" s="11"/>
      <c r="Z8155" s="11"/>
      <c r="AA8155" s="11"/>
      <c r="AB8155" s="11"/>
    </row>
    <row r="8156" spans="6:28">
      <c r="F8156" s="11"/>
      <c r="M8156" s="11"/>
      <c r="S8156" s="11"/>
      <c r="Z8156" s="11"/>
      <c r="AA8156" s="11"/>
      <c r="AB8156" s="11"/>
    </row>
    <row r="8157" spans="6:28">
      <c r="F8157" s="11"/>
      <c r="M8157" s="11"/>
      <c r="S8157" s="11"/>
      <c r="Z8157" s="11"/>
      <c r="AA8157" s="11"/>
      <c r="AB8157" s="11"/>
    </row>
    <row r="8158" spans="6:28">
      <c r="F8158" s="11"/>
      <c r="M8158" s="11"/>
      <c r="S8158" s="11"/>
      <c r="Z8158" s="11"/>
      <c r="AA8158" s="11"/>
      <c r="AB8158" s="11"/>
    </row>
    <row r="8159" spans="6:28">
      <c r="F8159" s="11"/>
      <c r="M8159" s="11"/>
      <c r="S8159" s="11"/>
      <c r="Z8159" s="11"/>
      <c r="AA8159" s="11"/>
      <c r="AB8159" s="11"/>
    </row>
    <row r="8160" spans="6:28">
      <c r="F8160" s="11"/>
      <c r="M8160" s="11"/>
      <c r="S8160" s="11"/>
      <c r="Z8160" s="11"/>
      <c r="AA8160" s="11"/>
      <c r="AB8160" s="11"/>
    </row>
    <row r="8161" spans="6:28">
      <c r="F8161" s="11"/>
      <c r="M8161" s="11"/>
      <c r="S8161" s="11"/>
      <c r="Z8161" s="11"/>
      <c r="AA8161" s="11"/>
      <c r="AB8161" s="11"/>
    </row>
    <row r="8162" spans="6:28">
      <c r="F8162" s="11"/>
      <c r="M8162" s="11"/>
      <c r="S8162" s="11"/>
      <c r="Z8162" s="11"/>
      <c r="AA8162" s="11"/>
      <c r="AB8162" s="11"/>
    </row>
    <row r="8163" spans="6:28">
      <c r="F8163" s="11"/>
      <c r="M8163" s="11"/>
      <c r="S8163" s="11"/>
      <c r="Z8163" s="11"/>
      <c r="AA8163" s="11"/>
      <c r="AB8163" s="11"/>
    </row>
    <row r="8164" spans="6:28">
      <c r="F8164" s="11"/>
      <c r="M8164" s="11"/>
      <c r="S8164" s="11"/>
      <c r="Z8164" s="11"/>
      <c r="AA8164" s="11"/>
      <c r="AB8164" s="11"/>
    </row>
    <row r="8165" spans="6:28">
      <c r="F8165" s="11"/>
      <c r="M8165" s="11"/>
      <c r="S8165" s="11"/>
      <c r="Z8165" s="11"/>
      <c r="AA8165" s="11"/>
      <c r="AB8165" s="11"/>
    </row>
    <row r="8166" spans="6:28">
      <c r="F8166" s="11"/>
      <c r="M8166" s="11"/>
      <c r="S8166" s="11"/>
      <c r="Z8166" s="11"/>
      <c r="AA8166" s="11"/>
      <c r="AB8166" s="11"/>
    </row>
    <row r="8167" spans="6:28">
      <c r="F8167" s="11"/>
      <c r="M8167" s="11"/>
      <c r="S8167" s="11"/>
      <c r="Z8167" s="11"/>
      <c r="AA8167" s="11"/>
      <c r="AB8167" s="11"/>
    </row>
    <row r="8168" spans="6:28">
      <c r="F8168" s="11"/>
      <c r="M8168" s="11"/>
      <c r="S8168" s="11"/>
      <c r="Z8168" s="11"/>
      <c r="AA8168" s="11"/>
      <c r="AB8168" s="11"/>
    </row>
    <row r="8169" spans="6:28">
      <c r="F8169" s="11"/>
      <c r="M8169" s="11"/>
      <c r="S8169" s="11"/>
      <c r="Z8169" s="11"/>
      <c r="AA8169" s="11"/>
      <c r="AB8169" s="11"/>
    </row>
    <row r="8170" spans="6:28">
      <c r="F8170" s="11"/>
      <c r="M8170" s="11"/>
      <c r="S8170" s="11"/>
      <c r="Z8170" s="11"/>
      <c r="AA8170" s="11"/>
      <c r="AB8170" s="11"/>
    </row>
    <row r="8171" spans="6:28">
      <c r="F8171" s="11"/>
      <c r="M8171" s="11"/>
      <c r="S8171" s="11"/>
      <c r="Z8171" s="11"/>
      <c r="AA8171" s="11"/>
      <c r="AB8171" s="11"/>
    </row>
    <row r="8172" spans="6:28">
      <c r="F8172" s="11"/>
      <c r="M8172" s="11"/>
      <c r="S8172" s="11"/>
      <c r="Z8172" s="11"/>
      <c r="AA8172" s="11"/>
      <c r="AB8172" s="11"/>
    </row>
    <row r="8173" spans="6:28">
      <c r="F8173" s="11"/>
      <c r="M8173" s="11"/>
      <c r="S8173" s="11"/>
      <c r="Z8173" s="11"/>
      <c r="AA8173" s="11"/>
      <c r="AB8173" s="11"/>
    </row>
    <row r="8174" spans="6:28">
      <c r="F8174" s="11"/>
      <c r="M8174" s="11"/>
      <c r="S8174" s="11"/>
      <c r="Z8174" s="11"/>
      <c r="AA8174" s="11"/>
      <c r="AB8174" s="11"/>
    </row>
    <row r="8175" spans="6:28">
      <c r="F8175" s="11"/>
      <c r="M8175" s="11"/>
      <c r="S8175" s="11"/>
      <c r="Z8175" s="11"/>
      <c r="AA8175" s="11"/>
      <c r="AB8175" s="11"/>
    </row>
    <row r="8176" spans="6:28">
      <c r="F8176" s="11"/>
      <c r="M8176" s="11"/>
      <c r="S8176" s="11"/>
      <c r="Z8176" s="11"/>
      <c r="AA8176" s="11"/>
      <c r="AB8176" s="11"/>
    </row>
    <row r="8177" spans="6:28">
      <c r="F8177" s="11"/>
      <c r="M8177" s="11"/>
      <c r="S8177" s="11"/>
      <c r="Z8177" s="11"/>
      <c r="AA8177" s="11"/>
      <c r="AB8177" s="11"/>
    </row>
    <row r="8178" spans="6:28">
      <c r="F8178" s="11"/>
      <c r="M8178" s="11"/>
      <c r="S8178" s="11"/>
      <c r="Z8178" s="11"/>
      <c r="AA8178" s="11"/>
      <c r="AB8178" s="11"/>
    </row>
    <row r="8179" spans="6:28">
      <c r="F8179" s="11"/>
      <c r="M8179" s="11"/>
      <c r="S8179" s="11"/>
      <c r="Z8179" s="11"/>
      <c r="AA8179" s="11"/>
      <c r="AB8179" s="11"/>
    </row>
    <row r="8180" spans="6:28">
      <c r="F8180" s="11"/>
      <c r="M8180" s="11"/>
      <c r="S8180" s="11"/>
      <c r="Z8180" s="11"/>
      <c r="AA8180" s="11"/>
      <c r="AB8180" s="11"/>
    </row>
    <row r="8181" spans="6:28">
      <c r="F8181" s="11"/>
      <c r="M8181" s="11"/>
      <c r="S8181" s="11"/>
      <c r="Z8181" s="11"/>
      <c r="AA8181" s="11"/>
      <c r="AB8181" s="11"/>
    </row>
    <row r="8182" spans="6:28">
      <c r="F8182" s="11"/>
      <c r="M8182" s="11"/>
      <c r="S8182" s="11"/>
      <c r="Z8182" s="11"/>
      <c r="AA8182" s="11"/>
      <c r="AB8182" s="11"/>
    </row>
    <row r="8183" spans="6:28">
      <c r="F8183" s="11"/>
      <c r="M8183" s="11"/>
      <c r="S8183" s="11"/>
      <c r="Z8183" s="11"/>
      <c r="AA8183" s="11"/>
      <c r="AB8183" s="11"/>
    </row>
    <row r="8184" spans="6:28">
      <c r="F8184" s="11"/>
      <c r="M8184" s="11"/>
      <c r="S8184" s="11"/>
      <c r="Z8184" s="11"/>
      <c r="AA8184" s="11"/>
      <c r="AB8184" s="11"/>
    </row>
    <row r="8185" spans="6:28">
      <c r="F8185" s="11"/>
      <c r="M8185" s="11"/>
      <c r="S8185" s="11"/>
      <c r="Z8185" s="11"/>
      <c r="AA8185" s="11"/>
      <c r="AB8185" s="11"/>
    </row>
    <row r="8186" spans="6:28">
      <c r="F8186" s="11"/>
      <c r="M8186" s="11"/>
      <c r="S8186" s="11"/>
      <c r="Z8186" s="11"/>
      <c r="AA8186" s="11"/>
      <c r="AB8186" s="11"/>
    </row>
    <row r="8187" spans="6:28">
      <c r="F8187" s="11"/>
      <c r="M8187" s="11"/>
      <c r="S8187" s="11"/>
      <c r="Z8187" s="11"/>
      <c r="AA8187" s="11"/>
      <c r="AB8187" s="11"/>
    </row>
    <row r="8188" spans="6:28">
      <c r="F8188" s="11"/>
      <c r="M8188" s="11"/>
      <c r="S8188" s="11"/>
      <c r="Z8188" s="11"/>
      <c r="AA8188" s="11"/>
      <c r="AB8188" s="11"/>
    </row>
    <row r="8189" spans="6:28">
      <c r="F8189" s="11"/>
      <c r="M8189" s="11"/>
      <c r="S8189" s="11"/>
      <c r="Z8189" s="11"/>
      <c r="AA8189" s="11"/>
      <c r="AB8189" s="11"/>
    </row>
    <row r="8190" spans="6:28">
      <c r="F8190" s="11"/>
      <c r="M8190" s="11"/>
      <c r="S8190" s="11"/>
      <c r="Z8190" s="11"/>
      <c r="AA8190" s="11"/>
      <c r="AB8190" s="11"/>
    </row>
    <row r="8191" spans="6:28">
      <c r="F8191" s="11"/>
      <c r="M8191" s="11"/>
      <c r="S8191" s="11"/>
      <c r="Z8191" s="11"/>
      <c r="AA8191" s="11"/>
      <c r="AB8191" s="11"/>
    </row>
    <row r="8192" spans="6:28">
      <c r="F8192" s="11"/>
      <c r="M8192" s="11"/>
      <c r="S8192" s="11"/>
      <c r="Z8192" s="11"/>
      <c r="AA8192" s="11"/>
      <c r="AB8192" s="11"/>
    </row>
    <row r="8193" spans="6:28">
      <c r="F8193" s="11"/>
      <c r="M8193" s="11"/>
      <c r="S8193" s="11"/>
      <c r="Z8193" s="11"/>
      <c r="AA8193" s="11"/>
      <c r="AB8193" s="11"/>
    </row>
    <row r="8194" spans="6:28">
      <c r="F8194" s="11"/>
      <c r="M8194" s="11"/>
      <c r="S8194" s="11"/>
      <c r="Z8194" s="11"/>
      <c r="AA8194" s="11"/>
      <c r="AB8194" s="11"/>
    </row>
    <row r="8195" spans="6:28">
      <c r="F8195" s="11"/>
      <c r="M8195" s="11"/>
      <c r="S8195" s="11"/>
      <c r="Z8195" s="11"/>
      <c r="AA8195" s="11"/>
      <c r="AB8195" s="11"/>
    </row>
    <row r="8196" spans="6:28">
      <c r="F8196" s="11"/>
      <c r="M8196" s="11"/>
      <c r="S8196" s="11"/>
      <c r="Z8196" s="11"/>
      <c r="AA8196" s="11"/>
      <c r="AB8196" s="11"/>
    </row>
    <row r="8197" spans="6:28">
      <c r="F8197" s="11"/>
      <c r="M8197" s="11"/>
      <c r="S8197" s="11"/>
      <c r="Z8197" s="11"/>
      <c r="AA8197" s="11"/>
      <c r="AB8197" s="11"/>
    </row>
    <row r="8198" spans="6:28">
      <c r="F8198" s="11"/>
      <c r="M8198" s="11"/>
      <c r="S8198" s="11"/>
      <c r="Z8198" s="11"/>
      <c r="AA8198" s="11"/>
      <c r="AB8198" s="11"/>
    </row>
    <row r="8199" spans="6:28">
      <c r="F8199" s="11"/>
      <c r="M8199" s="11"/>
      <c r="S8199" s="11"/>
      <c r="Z8199" s="11"/>
      <c r="AA8199" s="11"/>
      <c r="AB8199" s="11"/>
    </row>
    <row r="8200" spans="6:28">
      <c r="F8200" s="11"/>
      <c r="M8200" s="11"/>
      <c r="S8200" s="11"/>
      <c r="Z8200" s="11"/>
      <c r="AA8200" s="11"/>
      <c r="AB8200" s="11"/>
    </row>
    <row r="8201" spans="6:28">
      <c r="F8201" s="11"/>
      <c r="M8201" s="11"/>
      <c r="S8201" s="11"/>
      <c r="Z8201" s="11"/>
      <c r="AA8201" s="11"/>
      <c r="AB8201" s="11"/>
    </row>
    <row r="8202" spans="6:28">
      <c r="F8202" s="11"/>
      <c r="M8202" s="11"/>
      <c r="S8202" s="11"/>
      <c r="Z8202" s="11"/>
      <c r="AA8202" s="11"/>
      <c r="AB8202" s="11"/>
    </row>
    <row r="8203" spans="6:28">
      <c r="F8203" s="11"/>
      <c r="M8203" s="11"/>
      <c r="S8203" s="11"/>
      <c r="Z8203" s="11"/>
      <c r="AA8203" s="11"/>
      <c r="AB8203" s="11"/>
    </row>
    <row r="8204" spans="6:28">
      <c r="F8204" s="11"/>
      <c r="M8204" s="11"/>
      <c r="S8204" s="11"/>
      <c r="Z8204" s="11"/>
      <c r="AA8204" s="11"/>
      <c r="AB8204" s="11"/>
    </row>
    <row r="8205" spans="6:28">
      <c r="F8205" s="11"/>
      <c r="M8205" s="11"/>
      <c r="S8205" s="11"/>
      <c r="Z8205" s="11"/>
      <c r="AA8205" s="11"/>
      <c r="AB8205" s="11"/>
    </row>
    <row r="8206" spans="6:28">
      <c r="F8206" s="11"/>
      <c r="M8206" s="11"/>
      <c r="S8206" s="11"/>
      <c r="Z8206" s="11"/>
      <c r="AA8206" s="11"/>
      <c r="AB8206" s="11"/>
    </row>
    <row r="8207" spans="6:28">
      <c r="F8207" s="11"/>
      <c r="M8207" s="11"/>
      <c r="S8207" s="11"/>
      <c r="Z8207" s="11"/>
      <c r="AA8207" s="11"/>
      <c r="AB8207" s="11"/>
    </row>
    <row r="8208" spans="6:28">
      <c r="F8208" s="11"/>
      <c r="M8208" s="11"/>
      <c r="S8208" s="11"/>
      <c r="Z8208" s="11"/>
      <c r="AA8208" s="11"/>
      <c r="AB8208" s="11"/>
    </row>
    <row r="8209" spans="6:28">
      <c r="F8209" s="11"/>
      <c r="M8209" s="11"/>
      <c r="S8209" s="11"/>
      <c r="Z8209" s="11"/>
      <c r="AA8209" s="11"/>
      <c r="AB8209" s="11"/>
    </row>
    <row r="8210" spans="6:28">
      <c r="F8210" s="11"/>
      <c r="M8210" s="11"/>
      <c r="S8210" s="11"/>
      <c r="Z8210" s="11"/>
      <c r="AA8210" s="11"/>
      <c r="AB8210" s="11"/>
    </row>
    <row r="8211" spans="6:28">
      <c r="F8211" s="11"/>
      <c r="M8211" s="11"/>
      <c r="S8211" s="11"/>
      <c r="Z8211" s="11"/>
      <c r="AA8211" s="11"/>
      <c r="AB8211" s="11"/>
    </row>
    <row r="8212" spans="6:28">
      <c r="F8212" s="11"/>
      <c r="M8212" s="11"/>
      <c r="S8212" s="11"/>
      <c r="Z8212" s="11"/>
      <c r="AA8212" s="11"/>
      <c r="AB8212" s="11"/>
    </row>
    <row r="8213" spans="6:28">
      <c r="F8213" s="11"/>
      <c r="M8213" s="11"/>
      <c r="S8213" s="11"/>
      <c r="Z8213" s="11"/>
      <c r="AA8213" s="11"/>
      <c r="AB8213" s="11"/>
    </row>
    <row r="8214" spans="6:28">
      <c r="F8214" s="11"/>
      <c r="M8214" s="11"/>
      <c r="S8214" s="11"/>
      <c r="Z8214" s="11"/>
      <c r="AA8214" s="11"/>
      <c r="AB8214" s="11"/>
    </row>
    <row r="8215" spans="6:28">
      <c r="F8215" s="11"/>
      <c r="M8215" s="11"/>
      <c r="S8215" s="11"/>
      <c r="Z8215" s="11"/>
      <c r="AA8215" s="11"/>
      <c r="AB8215" s="11"/>
    </row>
    <row r="8216" spans="6:28">
      <c r="F8216" s="11"/>
      <c r="M8216" s="11"/>
      <c r="S8216" s="11"/>
      <c r="Z8216" s="11"/>
      <c r="AA8216" s="11"/>
      <c r="AB8216" s="11"/>
    </row>
    <row r="8217" spans="6:28">
      <c r="F8217" s="11"/>
      <c r="M8217" s="11"/>
      <c r="S8217" s="11"/>
      <c r="Z8217" s="11"/>
      <c r="AA8217" s="11"/>
      <c r="AB8217" s="11"/>
    </row>
    <row r="8218" spans="6:28">
      <c r="F8218" s="11"/>
      <c r="M8218" s="11"/>
      <c r="S8218" s="11"/>
      <c r="Z8218" s="11"/>
      <c r="AA8218" s="11"/>
      <c r="AB8218" s="11"/>
    </row>
    <row r="8219" spans="6:28">
      <c r="F8219" s="11"/>
      <c r="M8219" s="11"/>
      <c r="S8219" s="11"/>
      <c r="Z8219" s="11"/>
      <c r="AA8219" s="11"/>
      <c r="AB8219" s="11"/>
    </row>
    <row r="8220" spans="6:28">
      <c r="F8220" s="11"/>
      <c r="M8220" s="11"/>
      <c r="S8220" s="11"/>
      <c r="Z8220" s="11"/>
      <c r="AA8220" s="11"/>
      <c r="AB8220" s="11"/>
    </row>
    <row r="8221" spans="6:28">
      <c r="F8221" s="11"/>
      <c r="M8221" s="11"/>
      <c r="S8221" s="11"/>
      <c r="Z8221" s="11"/>
      <c r="AA8221" s="11"/>
      <c r="AB8221" s="11"/>
    </row>
    <row r="8222" spans="6:28">
      <c r="F8222" s="11"/>
      <c r="M8222" s="11"/>
      <c r="S8222" s="11"/>
      <c r="Z8222" s="11"/>
      <c r="AA8222" s="11"/>
      <c r="AB8222" s="11"/>
    </row>
    <row r="8223" spans="6:28">
      <c r="F8223" s="11"/>
      <c r="M8223" s="11"/>
      <c r="S8223" s="11"/>
      <c r="Z8223" s="11"/>
      <c r="AA8223" s="11"/>
      <c r="AB8223" s="11"/>
    </row>
    <row r="8224" spans="6:28">
      <c r="F8224" s="11"/>
      <c r="M8224" s="11"/>
      <c r="S8224" s="11"/>
      <c r="Z8224" s="11"/>
      <c r="AA8224" s="11"/>
      <c r="AB8224" s="11"/>
    </row>
    <row r="8225" spans="6:28">
      <c r="F8225" s="11"/>
      <c r="M8225" s="11"/>
      <c r="S8225" s="11"/>
      <c r="Z8225" s="11"/>
      <c r="AA8225" s="11"/>
      <c r="AB8225" s="11"/>
    </row>
    <row r="8226" spans="6:28">
      <c r="F8226" s="11"/>
      <c r="M8226" s="11"/>
      <c r="S8226" s="11"/>
      <c r="Z8226" s="11"/>
      <c r="AA8226" s="11"/>
      <c r="AB8226" s="11"/>
    </row>
    <row r="8227" spans="6:28">
      <c r="F8227" s="11"/>
      <c r="M8227" s="11"/>
      <c r="S8227" s="11"/>
      <c r="Z8227" s="11"/>
      <c r="AA8227" s="11"/>
      <c r="AB8227" s="11"/>
    </row>
    <row r="8228" spans="6:28">
      <c r="F8228" s="11"/>
      <c r="M8228" s="11"/>
      <c r="S8228" s="11"/>
      <c r="Z8228" s="11"/>
      <c r="AA8228" s="11"/>
      <c r="AB8228" s="11"/>
    </row>
    <row r="8229" spans="6:28">
      <c r="F8229" s="11"/>
      <c r="M8229" s="11"/>
      <c r="S8229" s="11"/>
      <c r="Z8229" s="11"/>
      <c r="AA8229" s="11"/>
      <c r="AB8229" s="11"/>
    </row>
    <row r="8230" spans="6:28">
      <c r="F8230" s="11"/>
      <c r="M8230" s="11"/>
      <c r="S8230" s="11"/>
      <c r="Z8230" s="11"/>
      <c r="AA8230" s="11"/>
      <c r="AB8230" s="11"/>
    </row>
    <row r="8231" spans="6:28">
      <c r="F8231" s="11"/>
      <c r="M8231" s="11"/>
      <c r="S8231" s="11"/>
      <c r="Z8231" s="11"/>
      <c r="AA8231" s="11"/>
      <c r="AB8231" s="11"/>
    </row>
    <row r="8232" spans="6:28">
      <c r="F8232" s="11"/>
      <c r="M8232" s="11"/>
      <c r="S8232" s="11"/>
      <c r="Z8232" s="11"/>
      <c r="AA8232" s="11"/>
      <c r="AB8232" s="11"/>
    </row>
    <row r="8233" spans="6:28">
      <c r="F8233" s="11"/>
      <c r="M8233" s="11"/>
      <c r="S8233" s="11"/>
      <c r="Z8233" s="11"/>
      <c r="AA8233" s="11"/>
      <c r="AB8233" s="11"/>
    </row>
    <row r="8234" spans="6:28">
      <c r="F8234" s="11"/>
      <c r="M8234" s="11"/>
      <c r="S8234" s="11"/>
      <c r="Z8234" s="11"/>
      <c r="AA8234" s="11"/>
      <c r="AB8234" s="11"/>
    </row>
    <row r="8235" spans="6:28">
      <c r="F8235" s="11"/>
      <c r="M8235" s="11"/>
      <c r="S8235" s="11"/>
      <c r="Z8235" s="11"/>
      <c r="AA8235" s="11"/>
      <c r="AB8235" s="11"/>
    </row>
    <row r="8236" spans="6:28">
      <c r="F8236" s="11"/>
      <c r="M8236" s="11"/>
      <c r="S8236" s="11"/>
      <c r="Z8236" s="11"/>
      <c r="AA8236" s="11"/>
      <c r="AB8236" s="11"/>
    </row>
    <row r="8237" spans="6:28">
      <c r="F8237" s="11"/>
      <c r="M8237" s="11"/>
      <c r="S8237" s="11"/>
      <c r="Z8237" s="11"/>
      <c r="AA8237" s="11"/>
      <c r="AB8237" s="11"/>
    </row>
    <row r="8238" spans="6:28">
      <c r="F8238" s="11"/>
      <c r="M8238" s="11"/>
      <c r="S8238" s="11"/>
      <c r="Z8238" s="11"/>
      <c r="AA8238" s="11"/>
      <c r="AB8238" s="11"/>
    </row>
    <row r="8239" spans="6:28">
      <c r="F8239" s="11"/>
      <c r="M8239" s="11"/>
      <c r="S8239" s="11"/>
      <c r="Z8239" s="11"/>
      <c r="AA8239" s="11"/>
      <c r="AB8239" s="11"/>
    </row>
    <row r="8240" spans="6:28">
      <c r="F8240" s="11"/>
      <c r="M8240" s="11"/>
      <c r="S8240" s="11"/>
      <c r="Z8240" s="11"/>
      <c r="AA8240" s="11"/>
      <c r="AB8240" s="11"/>
    </row>
    <row r="8241" spans="6:28">
      <c r="F8241" s="11"/>
      <c r="M8241" s="11"/>
      <c r="S8241" s="11"/>
      <c r="Z8241" s="11"/>
      <c r="AA8241" s="11"/>
      <c r="AB8241" s="11"/>
    </row>
    <row r="8242" spans="6:28">
      <c r="F8242" s="11"/>
      <c r="M8242" s="11"/>
      <c r="S8242" s="11"/>
      <c r="Z8242" s="11"/>
      <c r="AA8242" s="11"/>
      <c r="AB8242" s="11"/>
    </row>
    <row r="8243" spans="6:28">
      <c r="F8243" s="11"/>
      <c r="M8243" s="11"/>
      <c r="S8243" s="11"/>
      <c r="Z8243" s="11"/>
      <c r="AA8243" s="11"/>
      <c r="AB8243" s="11"/>
    </row>
    <row r="8244" spans="6:28">
      <c r="F8244" s="11"/>
      <c r="M8244" s="11"/>
      <c r="S8244" s="11"/>
      <c r="Z8244" s="11"/>
      <c r="AA8244" s="11"/>
      <c r="AB8244" s="11"/>
    </row>
    <row r="8245" spans="6:28">
      <c r="F8245" s="11"/>
      <c r="M8245" s="11"/>
      <c r="S8245" s="11"/>
      <c r="Z8245" s="11"/>
      <c r="AA8245" s="11"/>
      <c r="AB8245" s="11"/>
    </row>
    <row r="8246" spans="6:28">
      <c r="F8246" s="11"/>
      <c r="M8246" s="11"/>
      <c r="S8246" s="11"/>
      <c r="Z8246" s="11"/>
      <c r="AA8246" s="11"/>
      <c r="AB8246" s="11"/>
    </row>
    <row r="8247" spans="6:28">
      <c r="F8247" s="11"/>
      <c r="M8247" s="11"/>
      <c r="S8247" s="11"/>
      <c r="Z8247" s="11"/>
      <c r="AA8247" s="11"/>
      <c r="AB8247" s="11"/>
    </row>
    <row r="8248" spans="6:28">
      <c r="F8248" s="11"/>
      <c r="M8248" s="11"/>
      <c r="S8248" s="11"/>
      <c r="Z8248" s="11"/>
      <c r="AA8248" s="11"/>
      <c r="AB8248" s="11"/>
    </row>
    <row r="8249" spans="6:28">
      <c r="F8249" s="11"/>
      <c r="M8249" s="11"/>
      <c r="S8249" s="11"/>
      <c r="Z8249" s="11"/>
      <c r="AA8249" s="11"/>
      <c r="AB8249" s="11"/>
    </row>
    <row r="8250" spans="6:28">
      <c r="F8250" s="11"/>
      <c r="M8250" s="11"/>
      <c r="S8250" s="11"/>
      <c r="Z8250" s="11"/>
      <c r="AA8250" s="11"/>
      <c r="AB8250" s="11"/>
    </row>
    <row r="8251" spans="6:28">
      <c r="F8251" s="11"/>
      <c r="M8251" s="11"/>
      <c r="S8251" s="11"/>
      <c r="Z8251" s="11"/>
      <c r="AA8251" s="11"/>
      <c r="AB8251" s="11"/>
    </row>
    <row r="8252" spans="6:28">
      <c r="F8252" s="11"/>
      <c r="M8252" s="11"/>
      <c r="S8252" s="11"/>
      <c r="Z8252" s="11"/>
      <c r="AA8252" s="11"/>
      <c r="AB8252" s="11"/>
    </row>
    <row r="8253" spans="6:28">
      <c r="F8253" s="11"/>
      <c r="M8253" s="11"/>
      <c r="S8253" s="11"/>
      <c r="Z8253" s="11"/>
      <c r="AA8253" s="11"/>
      <c r="AB8253" s="11"/>
    </row>
    <row r="8254" spans="6:28">
      <c r="F8254" s="11"/>
      <c r="M8254" s="11"/>
      <c r="S8254" s="11"/>
      <c r="Z8254" s="11"/>
      <c r="AA8254" s="11"/>
      <c r="AB8254" s="11"/>
    </row>
    <row r="8255" spans="6:28">
      <c r="F8255" s="11"/>
      <c r="M8255" s="11"/>
      <c r="S8255" s="11"/>
      <c r="Z8255" s="11"/>
      <c r="AA8255" s="11"/>
      <c r="AB8255" s="11"/>
    </row>
    <row r="8256" spans="6:28">
      <c r="F8256" s="11"/>
      <c r="M8256" s="11"/>
      <c r="S8256" s="11"/>
      <c r="Z8256" s="11"/>
      <c r="AA8256" s="11"/>
      <c r="AB8256" s="11"/>
    </row>
    <row r="8257" spans="6:28">
      <c r="F8257" s="11"/>
      <c r="M8257" s="11"/>
      <c r="S8257" s="11"/>
      <c r="Z8257" s="11"/>
      <c r="AA8257" s="11"/>
      <c r="AB8257" s="11"/>
    </row>
    <row r="8258" spans="6:28">
      <c r="F8258" s="11"/>
      <c r="M8258" s="11"/>
      <c r="S8258" s="11"/>
      <c r="Z8258" s="11"/>
      <c r="AA8258" s="11"/>
      <c r="AB8258" s="11"/>
    </row>
    <row r="8259" spans="6:28">
      <c r="F8259" s="11"/>
      <c r="M8259" s="11"/>
      <c r="S8259" s="11"/>
      <c r="Z8259" s="11"/>
      <c r="AA8259" s="11"/>
      <c r="AB8259" s="11"/>
    </row>
    <row r="8260" spans="6:28">
      <c r="F8260" s="11"/>
      <c r="M8260" s="11"/>
      <c r="S8260" s="11"/>
      <c r="Z8260" s="11"/>
      <c r="AA8260" s="11"/>
      <c r="AB8260" s="11"/>
    </row>
    <row r="8261" spans="6:28">
      <c r="F8261" s="11"/>
      <c r="M8261" s="11"/>
      <c r="S8261" s="11"/>
      <c r="Z8261" s="11"/>
      <c r="AA8261" s="11"/>
      <c r="AB8261" s="11"/>
    </row>
    <row r="8262" spans="6:28">
      <c r="F8262" s="11"/>
      <c r="M8262" s="11"/>
      <c r="S8262" s="11"/>
      <c r="Z8262" s="11"/>
      <c r="AA8262" s="11"/>
      <c r="AB8262" s="11"/>
    </row>
    <row r="8263" spans="6:28">
      <c r="F8263" s="11"/>
      <c r="M8263" s="11"/>
      <c r="S8263" s="11"/>
      <c r="Z8263" s="11"/>
      <c r="AA8263" s="11"/>
      <c r="AB8263" s="11"/>
    </row>
    <row r="8264" spans="6:28">
      <c r="F8264" s="11"/>
      <c r="M8264" s="11"/>
      <c r="S8264" s="11"/>
      <c r="Z8264" s="11"/>
      <c r="AA8264" s="11"/>
      <c r="AB8264" s="11"/>
    </row>
    <row r="8265" spans="6:28">
      <c r="F8265" s="11"/>
      <c r="M8265" s="11"/>
      <c r="S8265" s="11"/>
      <c r="Z8265" s="11"/>
      <c r="AA8265" s="11"/>
      <c r="AB8265" s="11"/>
    </row>
    <row r="8266" spans="6:28">
      <c r="F8266" s="11"/>
      <c r="M8266" s="11"/>
      <c r="S8266" s="11"/>
      <c r="Z8266" s="11"/>
      <c r="AA8266" s="11"/>
      <c r="AB8266" s="11"/>
    </row>
    <row r="8267" spans="6:28">
      <c r="F8267" s="11"/>
      <c r="M8267" s="11"/>
      <c r="S8267" s="11"/>
      <c r="Z8267" s="11"/>
      <c r="AA8267" s="11"/>
      <c r="AB8267" s="11"/>
    </row>
    <row r="8268" spans="6:28">
      <c r="F8268" s="11"/>
      <c r="M8268" s="11"/>
      <c r="S8268" s="11"/>
      <c r="Z8268" s="11"/>
      <c r="AA8268" s="11"/>
      <c r="AB8268" s="11"/>
    </row>
    <row r="8269" spans="6:28">
      <c r="F8269" s="11"/>
      <c r="M8269" s="11"/>
      <c r="S8269" s="11"/>
      <c r="Z8269" s="11"/>
      <c r="AA8269" s="11"/>
      <c r="AB8269" s="11"/>
    </row>
    <row r="8270" spans="6:28">
      <c r="F8270" s="11"/>
      <c r="M8270" s="11"/>
      <c r="S8270" s="11"/>
      <c r="Z8270" s="11"/>
      <c r="AA8270" s="11"/>
      <c r="AB8270" s="11"/>
    </row>
    <row r="8271" spans="6:28">
      <c r="F8271" s="11"/>
      <c r="M8271" s="11"/>
      <c r="S8271" s="11"/>
      <c r="Z8271" s="11"/>
      <c r="AA8271" s="11"/>
      <c r="AB8271" s="11"/>
    </row>
    <row r="8272" spans="6:28">
      <c r="F8272" s="11"/>
      <c r="M8272" s="11"/>
      <c r="S8272" s="11"/>
      <c r="Z8272" s="11"/>
      <c r="AA8272" s="11"/>
      <c r="AB8272" s="11"/>
    </row>
    <row r="8273" spans="6:28">
      <c r="F8273" s="11"/>
      <c r="M8273" s="11"/>
      <c r="S8273" s="11"/>
      <c r="Z8273" s="11"/>
      <c r="AA8273" s="11"/>
      <c r="AB8273" s="11"/>
    </row>
    <row r="8274" spans="6:28">
      <c r="F8274" s="11"/>
      <c r="M8274" s="11"/>
      <c r="S8274" s="11"/>
      <c r="Z8274" s="11"/>
      <c r="AA8274" s="11"/>
      <c r="AB8274" s="11"/>
    </row>
    <row r="8275" spans="6:28">
      <c r="F8275" s="11"/>
      <c r="M8275" s="11"/>
      <c r="S8275" s="11"/>
      <c r="Z8275" s="11"/>
      <c r="AA8275" s="11"/>
      <c r="AB8275" s="11"/>
    </row>
    <row r="8276" spans="6:28">
      <c r="F8276" s="11"/>
      <c r="M8276" s="11"/>
      <c r="S8276" s="11"/>
      <c r="Z8276" s="11"/>
      <c r="AA8276" s="11"/>
      <c r="AB8276" s="11"/>
    </row>
    <row r="8277" spans="6:28">
      <c r="F8277" s="11"/>
      <c r="M8277" s="11"/>
      <c r="S8277" s="11"/>
      <c r="Z8277" s="11"/>
      <c r="AA8277" s="11"/>
      <c r="AB8277" s="11"/>
    </row>
    <row r="8278" spans="6:28">
      <c r="F8278" s="11"/>
      <c r="M8278" s="11"/>
      <c r="S8278" s="11"/>
      <c r="Z8278" s="11"/>
      <c r="AA8278" s="11"/>
      <c r="AB8278" s="11"/>
    </row>
    <row r="8279" spans="6:28">
      <c r="F8279" s="11"/>
      <c r="M8279" s="11"/>
      <c r="S8279" s="11"/>
      <c r="Z8279" s="11"/>
      <c r="AA8279" s="11"/>
      <c r="AB8279" s="11"/>
    </row>
    <row r="8280" spans="6:28">
      <c r="F8280" s="11"/>
      <c r="M8280" s="11"/>
      <c r="S8280" s="11"/>
      <c r="Z8280" s="11"/>
      <c r="AA8280" s="11"/>
      <c r="AB8280" s="11"/>
    </row>
    <row r="8281" spans="6:28">
      <c r="F8281" s="11"/>
      <c r="M8281" s="11"/>
      <c r="S8281" s="11"/>
      <c r="Z8281" s="11"/>
      <c r="AA8281" s="11"/>
      <c r="AB8281" s="11"/>
    </row>
    <row r="8282" spans="6:28">
      <c r="F8282" s="11"/>
      <c r="M8282" s="11"/>
      <c r="S8282" s="11"/>
      <c r="Z8282" s="11"/>
      <c r="AA8282" s="11"/>
      <c r="AB8282" s="11"/>
    </row>
    <row r="8283" spans="6:28">
      <c r="F8283" s="11"/>
      <c r="M8283" s="11"/>
      <c r="S8283" s="11"/>
      <c r="Z8283" s="11"/>
      <c r="AA8283" s="11"/>
      <c r="AB8283" s="11"/>
    </row>
    <row r="8284" spans="6:28">
      <c r="F8284" s="11"/>
      <c r="M8284" s="11"/>
      <c r="S8284" s="11"/>
      <c r="Z8284" s="11"/>
      <c r="AA8284" s="11"/>
      <c r="AB8284" s="11"/>
    </row>
    <row r="8285" spans="6:28">
      <c r="F8285" s="11"/>
      <c r="M8285" s="11"/>
      <c r="S8285" s="11"/>
      <c r="Z8285" s="11"/>
      <c r="AA8285" s="11"/>
      <c r="AB8285" s="11"/>
    </row>
    <row r="8286" spans="6:28">
      <c r="F8286" s="11"/>
      <c r="M8286" s="11"/>
      <c r="S8286" s="11"/>
      <c r="Z8286" s="11"/>
      <c r="AA8286" s="11"/>
      <c r="AB8286" s="11"/>
    </row>
    <row r="8287" spans="6:28">
      <c r="F8287" s="11"/>
      <c r="M8287" s="11"/>
      <c r="S8287" s="11"/>
      <c r="Z8287" s="11"/>
      <c r="AA8287" s="11"/>
      <c r="AB8287" s="11"/>
    </row>
    <row r="8288" spans="6:28">
      <c r="F8288" s="11"/>
      <c r="M8288" s="11"/>
      <c r="S8288" s="11"/>
      <c r="Z8288" s="11"/>
      <c r="AA8288" s="11"/>
      <c r="AB8288" s="11"/>
    </row>
    <row r="8289" spans="6:28">
      <c r="F8289" s="11"/>
      <c r="M8289" s="11"/>
      <c r="S8289" s="11"/>
      <c r="Z8289" s="11"/>
      <c r="AA8289" s="11"/>
      <c r="AB8289" s="11"/>
    </row>
    <row r="8290" spans="6:28">
      <c r="F8290" s="11"/>
      <c r="M8290" s="11"/>
      <c r="S8290" s="11"/>
      <c r="Z8290" s="11"/>
      <c r="AA8290" s="11"/>
      <c r="AB8290" s="11"/>
    </row>
    <row r="8291" spans="6:28">
      <c r="F8291" s="11"/>
      <c r="M8291" s="11"/>
      <c r="S8291" s="11"/>
      <c r="Z8291" s="11"/>
      <c r="AA8291" s="11"/>
      <c r="AB8291" s="11"/>
    </row>
    <row r="8292" spans="6:28">
      <c r="F8292" s="11"/>
      <c r="M8292" s="11"/>
      <c r="S8292" s="11"/>
      <c r="Z8292" s="11"/>
      <c r="AA8292" s="11"/>
      <c r="AB8292" s="11"/>
    </row>
    <row r="8293" spans="6:28">
      <c r="F8293" s="11"/>
      <c r="M8293" s="11"/>
      <c r="S8293" s="11"/>
      <c r="Z8293" s="11"/>
      <c r="AA8293" s="11"/>
      <c r="AB8293" s="11"/>
    </row>
    <row r="8294" spans="6:28">
      <c r="F8294" s="11"/>
      <c r="M8294" s="11"/>
      <c r="S8294" s="11"/>
      <c r="Z8294" s="11"/>
      <c r="AA8294" s="11"/>
      <c r="AB8294" s="11"/>
    </row>
    <row r="8295" spans="6:28">
      <c r="F8295" s="11"/>
      <c r="M8295" s="11"/>
      <c r="S8295" s="11"/>
      <c r="Z8295" s="11"/>
      <c r="AA8295" s="11"/>
      <c r="AB8295" s="11"/>
    </row>
    <row r="8296" spans="6:28">
      <c r="F8296" s="11"/>
      <c r="M8296" s="11"/>
      <c r="S8296" s="11"/>
      <c r="Z8296" s="11"/>
      <c r="AA8296" s="11"/>
      <c r="AB8296" s="11"/>
    </row>
    <row r="8297" spans="6:28">
      <c r="F8297" s="11"/>
      <c r="M8297" s="11"/>
      <c r="S8297" s="11"/>
      <c r="Z8297" s="11"/>
      <c r="AA8297" s="11"/>
      <c r="AB8297" s="11"/>
    </row>
    <row r="8298" spans="6:28">
      <c r="F8298" s="11"/>
      <c r="M8298" s="11"/>
      <c r="S8298" s="11"/>
      <c r="Z8298" s="11"/>
      <c r="AA8298" s="11"/>
      <c r="AB8298" s="11"/>
    </row>
    <row r="8299" spans="6:28">
      <c r="F8299" s="11"/>
      <c r="M8299" s="11"/>
      <c r="S8299" s="11"/>
      <c r="Z8299" s="11"/>
      <c r="AA8299" s="11"/>
      <c r="AB8299" s="11"/>
    </row>
    <row r="8300" spans="6:28">
      <c r="F8300" s="11"/>
      <c r="M8300" s="11"/>
      <c r="S8300" s="11"/>
      <c r="Z8300" s="11"/>
      <c r="AA8300" s="11"/>
      <c r="AB8300" s="11"/>
    </row>
    <row r="8301" spans="6:28">
      <c r="F8301" s="11"/>
      <c r="M8301" s="11"/>
      <c r="S8301" s="11"/>
      <c r="Z8301" s="11"/>
      <c r="AA8301" s="11"/>
      <c r="AB8301" s="11"/>
    </row>
    <row r="8302" spans="6:28">
      <c r="F8302" s="11"/>
      <c r="M8302" s="11"/>
      <c r="S8302" s="11"/>
      <c r="Z8302" s="11"/>
      <c r="AA8302" s="11"/>
      <c r="AB8302" s="11"/>
    </row>
    <row r="8303" spans="6:28">
      <c r="F8303" s="11"/>
      <c r="M8303" s="11"/>
      <c r="S8303" s="11"/>
      <c r="Z8303" s="11"/>
      <c r="AA8303" s="11"/>
      <c r="AB8303" s="11"/>
    </row>
    <row r="8304" spans="6:28">
      <c r="F8304" s="11"/>
      <c r="M8304" s="11"/>
      <c r="S8304" s="11"/>
      <c r="Z8304" s="11"/>
      <c r="AA8304" s="11"/>
      <c r="AB8304" s="11"/>
    </row>
    <row r="8305" spans="6:28">
      <c r="F8305" s="11"/>
      <c r="M8305" s="11"/>
      <c r="S8305" s="11"/>
      <c r="Z8305" s="11"/>
      <c r="AA8305" s="11"/>
      <c r="AB8305" s="11"/>
    </row>
    <row r="8306" spans="6:28">
      <c r="F8306" s="11"/>
      <c r="M8306" s="11"/>
      <c r="S8306" s="11"/>
      <c r="Z8306" s="11"/>
      <c r="AA8306" s="11"/>
      <c r="AB8306" s="11"/>
    </row>
    <row r="8307" spans="6:28">
      <c r="F8307" s="11"/>
      <c r="M8307" s="11"/>
      <c r="S8307" s="11"/>
      <c r="Z8307" s="11"/>
      <c r="AA8307" s="11"/>
      <c r="AB8307" s="11"/>
    </row>
    <row r="8308" spans="6:28">
      <c r="F8308" s="11"/>
      <c r="M8308" s="11"/>
      <c r="S8308" s="11"/>
      <c r="Z8308" s="11"/>
      <c r="AA8308" s="11"/>
      <c r="AB8308" s="11"/>
    </row>
    <row r="8309" spans="6:28">
      <c r="F8309" s="11"/>
      <c r="M8309" s="11"/>
      <c r="S8309" s="11"/>
      <c r="Z8309" s="11"/>
      <c r="AA8309" s="11"/>
      <c r="AB8309" s="11"/>
    </row>
    <row r="8310" spans="6:28">
      <c r="F8310" s="11"/>
      <c r="M8310" s="11"/>
      <c r="S8310" s="11"/>
      <c r="Z8310" s="11"/>
      <c r="AA8310" s="11"/>
      <c r="AB8310" s="11"/>
    </row>
    <row r="8311" spans="6:28">
      <c r="F8311" s="11"/>
      <c r="M8311" s="11"/>
      <c r="S8311" s="11"/>
      <c r="Z8311" s="11"/>
      <c r="AA8311" s="11"/>
      <c r="AB8311" s="11"/>
    </row>
    <row r="8312" spans="6:28">
      <c r="F8312" s="11"/>
      <c r="M8312" s="11"/>
      <c r="S8312" s="11"/>
      <c r="Z8312" s="11"/>
      <c r="AA8312" s="11"/>
      <c r="AB8312" s="11"/>
    </row>
    <row r="8313" spans="6:28">
      <c r="F8313" s="11"/>
      <c r="M8313" s="11"/>
      <c r="S8313" s="11"/>
      <c r="Z8313" s="11"/>
      <c r="AA8313" s="11"/>
      <c r="AB8313" s="11"/>
    </row>
    <row r="8314" spans="6:28">
      <c r="F8314" s="11"/>
      <c r="M8314" s="11"/>
      <c r="S8314" s="11"/>
      <c r="Z8314" s="11"/>
      <c r="AA8314" s="11"/>
      <c r="AB8314" s="11"/>
    </row>
    <row r="8315" spans="6:28">
      <c r="F8315" s="11"/>
      <c r="M8315" s="11"/>
      <c r="S8315" s="11"/>
      <c r="Z8315" s="11"/>
      <c r="AA8315" s="11"/>
      <c r="AB8315" s="11"/>
    </row>
    <row r="8316" spans="6:28">
      <c r="F8316" s="11"/>
      <c r="M8316" s="11"/>
      <c r="S8316" s="11"/>
      <c r="Z8316" s="11"/>
      <c r="AA8316" s="11"/>
      <c r="AB8316" s="11"/>
    </row>
    <row r="8317" spans="6:28">
      <c r="F8317" s="11"/>
      <c r="M8317" s="11"/>
      <c r="S8317" s="11"/>
      <c r="Z8317" s="11"/>
      <c r="AA8317" s="11"/>
      <c r="AB8317" s="11"/>
    </row>
    <row r="8318" spans="6:28">
      <c r="F8318" s="11"/>
      <c r="M8318" s="11"/>
      <c r="S8318" s="11"/>
      <c r="Z8318" s="11"/>
      <c r="AA8318" s="11"/>
      <c r="AB8318" s="11"/>
    </row>
    <row r="8319" spans="6:28">
      <c r="F8319" s="11"/>
      <c r="M8319" s="11"/>
      <c r="S8319" s="11"/>
      <c r="Z8319" s="11"/>
      <c r="AA8319" s="11"/>
      <c r="AB8319" s="11"/>
    </row>
    <row r="8320" spans="6:28">
      <c r="F8320" s="11"/>
      <c r="M8320" s="11"/>
      <c r="S8320" s="11"/>
      <c r="Z8320" s="11"/>
      <c r="AA8320" s="11"/>
      <c r="AB8320" s="11"/>
    </row>
    <row r="8321" spans="6:28">
      <c r="F8321" s="11"/>
      <c r="M8321" s="11"/>
      <c r="S8321" s="11"/>
      <c r="Z8321" s="11"/>
      <c r="AA8321" s="11"/>
      <c r="AB8321" s="11"/>
    </row>
    <row r="8322" spans="6:28">
      <c r="F8322" s="11"/>
      <c r="M8322" s="11"/>
      <c r="S8322" s="11"/>
      <c r="Z8322" s="11"/>
      <c r="AA8322" s="11"/>
      <c r="AB8322" s="11"/>
    </row>
    <row r="8323" spans="6:28">
      <c r="F8323" s="11"/>
      <c r="M8323" s="11"/>
      <c r="S8323" s="11"/>
      <c r="Z8323" s="11"/>
      <c r="AA8323" s="11"/>
      <c r="AB8323" s="11"/>
    </row>
    <row r="8324" spans="6:28">
      <c r="F8324" s="11"/>
      <c r="M8324" s="11"/>
      <c r="S8324" s="11"/>
      <c r="Z8324" s="11"/>
      <c r="AA8324" s="11"/>
      <c r="AB8324" s="11"/>
    </row>
    <row r="8325" spans="6:28">
      <c r="F8325" s="11"/>
      <c r="M8325" s="11"/>
      <c r="S8325" s="11"/>
      <c r="Z8325" s="11"/>
      <c r="AA8325" s="11"/>
      <c r="AB8325" s="11"/>
    </row>
    <row r="8326" spans="6:28">
      <c r="F8326" s="11"/>
      <c r="M8326" s="11"/>
      <c r="S8326" s="11"/>
      <c r="Z8326" s="11"/>
      <c r="AA8326" s="11"/>
      <c r="AB8326" s="11"/>
    </row>
    <row r="8327" spans="6:28">
      <c r="F8327" s="11"/>
      <c r="M8327" s="11"/>
      <c r="S8327" s="11"/>
      <c r="Z8327" s="11"/>
      <c r="AA8327" s="11"/>
      <c r="AB8327" s="11"/>
    </row>
    <row r="8328" spans="6:28">
      <c r="F8328" s="11"/>
      <c r="M8328" s="11"/>
      <c r="S8328" s="11"/>
      <c r="Z8328" s="11"/>
      <c r="AA8328" s="11"/>
      <c r="AB8328" s="11"/>
    </row>
    <row r="8329" spans="6:28">
      <c r="F8329" s="11"/>
      <c r="M8329" s="11"/>
      <c r="S8329" s="11"/>
      <c r="Z8329" s="11"/>
      <c r="AA8329" s="11"/>
      <c r="AB8329" s="11"/>
    </row>
    <row r="8330" spans="6:28">
      <c r="F8330" s="11"/>
      <c r="M8330" s="11"/>
      <c r="S8330" s="11"/>
      <c r="Z8330" s="11"/>
      <c r="AA8330" s="11"/>
      <c r="AB8330" s="11"/>
    </row>
    <row r="8331" spans="6:28">
      <c r="F8331" s="11"/>
      <c r="M8331" s="11"/>
      <c r="S8331" s="11"/>
      <c r="Z8331" s="11"/>
      <c r="AA8331" s="11"/>
      <c r="AB8331" s="11"/>
    </row>
    <row r="8332" spans="6:28">
      <c r="F8332" s="11"/>
      <c r="M8332" s="11"/>
      <c r="S8332" s="11"/>
      <c r="Z8332" s="11"/>
      <c r="AA8332" s="11"/>
      <c r="AB8332" s="11"/>
    </row>
    <row r="8333" spans="6:28">
      <c r="F8333" s="11"/>
      <c r="M8333" s="11"/>
      <c r="S8333" s="11"/>
      <c r="Z8333" s="11"/>
      <c r="AA8333" s="11"/>
      <c r="AB8333" s="11"/>
    </row>
    <row r="8334" spans="6:28">
      <c r="F8334" s="11"/>
      <c r="M8334" s="11"/>
      <c r="S8334" s="11"/>
      <c r="Z8334" s="11"/>
      <c r="AA8334" s="11"/>
      <c r="AB8334" s="11"/>
    </row>
    <row r="8335" spans="6:28">
      <c r="F8335" s="11"/>
      <c r="M8335" s="11"/>
      <c r="S8335" s="11"/>
      <c r="Z8335" s="11"/>
      <c r="AA8335" s="11"/>
      <c r="AB8335" s="11"/>
    </row>
    <row r="8336" spans="6:28">
      <c r="F8336" s="11"/>
      <c r="M8336" s="11"/>
      <c r="S8336" s="11"/>
      <c r="Z8336" s="11"/>
      <c r="AA8336" s="11"/>
      <c r="AB8336" s="11"/>
    </row>
    <row r="8337" spans="6:28">
      <c r="F8337" s="11"/>
      <c r="M8337" s="11"/>
      <c r="S8337" s="11"/>
      <c r="Z8337" s="11"/>
      <c r="AA8337" s="11"/>
      <c r="AB8337" s="11"/>
    </row>
    <row r="8338" spans="6:28">
      <c r="F8338" s="11"/>
      <c r="M8338" s="11"/>
      <c r="S8338" s="11"/>
      <c r="Z8338" s="11"/>
      <c r="AA8338" s="11"/>
      <c r="AB8338" s="11"/>
    </row>
    <row r="8339" spans="6:28">
      <c r="F8339" s="11"/>
      <c r="M8339" s="11"/>
      <c r="S8339" s="11"/>
      <c r="Z8339" s="11"/>
      <c r="AA8339" s="11"/>
      <c r="AB8339" s="11"/>
    </row>
    <row r="8340" spans="6:28">
      <c r="F8340" s="11"/>
      <c r="M8340" s="11"/>
      <c r="S8340" s="11"/>
      <c r="Z8340" s="11"/>
      <c r="AA8340" s="11"/>
      <c r="AB8340" s="11"/>
    </row>
    <row r="8341" spans="6:28">
      <c r="F8341" s="11"/>
      <c r="M8341" s="11"/>
      <c r="S8341" s="11"/>
      <c r="Z8341" s="11"/>
      <c r="AA8341" s="11"/>
      <c r="AB8341" s="11"/>
    </row>
    <row r="8342" spans="6:28">
      <c r="F8342" s="11"/>
      <c r="M8342" s="11"/>
      <c r="S8342" s="11"/>
      <c r="Z8342" s="11"/>
      <c r="AA8342" s="11"/>
      <c r="AB8342" s="11"/>
    </row>
    <row r="8343" spans="6:28">
      <c r="F8343" s="11"/>
      <c r="M8343" s="11"/>
      <c r="S8343" s="11"/>
      <c r="Z8343" s="11"/>
      <c r="AA8343" s="11"/>
      <c r="AB8343" s="11"/>
    </row>
    <row r="8344" spans="6:28">
      <c r="F8344" s="11"/>
      <c r="M8344" s="11"/>
      <c r="S8344" s="11"/>
      <c r="Z8344" s="11"/>
      <c r="AA8344" s="11"/>
      <c r="AB8344" s="11"/>
    </row>
    <row r="8345" spans="6:28">
      <c r="F8345" s="11"/>
      <c r="M8345" s="11"/>
      <c r="S8345" s="11"/>
      <c r="Z8345" s="11"/>
      <c r="AA8345" s="11"/>
      <c r="AB8345" s="11"/>
    </row>
    <row r="8346" spans="6:28">
      <c r="F8346" s="11"/>
      <c r="M8346" s="11"/>
      <c r="S8346" s="11"/>
      <c r="Z8346" s="11"/>
      <c r="AA8346" s="11"/>
      <c r="AB8346" s="11"/>
    </row>
    <row r="8347" spans="6:28">
      <c r="F8347" s="11"/>
      <c r="M8347" s="11"/>
      <c r="S8347" s="11"/>
      <c r="Z8347" s="11"/>
      <c r="AA8347" s="11"/>
      <c r="AB8347" s="11"/>
    </row>
    <row r="8348" spans="6:28">
      <c r="F8348" s="11"/>
      <c r="M8348" s="11"/>
      <c r="S8348" s="11"/>
      <c r="Z8348" s="11"/>
      <c r="AA8348" s="11"/>
      <c r="AB8348" s="11"/>
    </row>
    <row r="8349" spans="6:28">
      <c r="F8349" s="11"/>
      <c r="M8349" s="11"/>
      <c r="S8349" s="11"/>
      <c r="Z8349" s="11"/>
      <c r="AA8349" s="11"/>
      <c r="AB8349" s="11"/>
    </row>
    <row r="8350" spans="6:28">
      <c r="F8350" s="11"/>
      <c r="M8350" s="11"/>
      <c r="S8350" s="11"/>
      <c r="Z8350" s="11"/>
      <c r="AA8350" s="11"/>
      <c r="AB8350" s="11"/>
    </row>
    <row r="8351" spans="6:28">
      <c r="F8351" s="11"/>
      <c r="M8351" s="11"/>
      <c r="S8351" s="11"/>
      <c r="Z8351" s="11"/>
      <c r="AA8351" s="11"/>
      <c r="AB8351" s="11"/>
    </row>
    <row r="8352" spans="6:28">
      <c r="F8352" s="11"/>
      <c r="M8352" s="11"/>
      <c r="S8352" s="11"/>
      <c r="Z8352" s="11"/>
      <c r="AA8352" s="11"/>
      <c r="AB8352" s="11"/>
    </row>
    <row r="8353" spans="6:28">
      <c r="F8353" s="11"/>
      <c r="M8353" s="11"/>
      <c r="S8353" s="11"/>
      <c r="Z8353" s="11"/>
      <c r="AA8353" s="11"/>
      <c r="AB8353" s="11"/>
    </row>
    <row r="8354" spans="6:28">
      <c r="F8354" s="11"/>
      <c r="M8354" s="11"/>
      <c r="S8354" s="11"/>
      <c r="Z8354" s="11"/>
      <c r="AA8354" s="11"/>
      <c r="AB8354" s="11"/>
    </row>
    <row r="8355" spans="6:28">
      <c r="F8355" s="11"/>
      <c r="M8355" s="11"/>
      <c r="S8355" s="11"/>
      <c r="Z8355" s="11"/>
      <c r="AA8355" s="11"/>
      <c r="AB8355" s="11"/>
    </row>
    <row r="8356" spans="6:28">
      <c r="F8356" s="11"/>
      <c r="M8356" s="11"/>
      <c r="S8356" s="11"/>
      <c r="Z8356" s="11"/>
      <c r="AA8356" s="11"/>
      <c r="AB8356" s="11"/>
    </row>
    <row r="8357" spans="6:28">
      <c r="F8357" s="11"/>
      <c r="M8357" s="11"/>
      <c r="S8357" s="11"/>
      <c r="Z8357" s="11"/>
      <c r="AA8357" s="11"/>
      <c r="AB8357" s="11"/>
    </row>
    <row r="8358" spans="6:28">
      <c r="F8358" s="11"/>
      <c r="M8358" s="11"/>
      <c r="S8358" s="11"/>
      <c r="Z8358" s="11"/>
      <c r="AA8358" s="11"/>
      <c r="AB8358" s="11"/>
    </row>
    <row r="8359" spans="6:28">
      <c r="F8359" s="11"/>
      <c r="M8359" s="11"/>
      <c r="S8359" s="11"/>
      <c r="Z8359" s="11"/>
      <c r="AA8359" s="11"/>
      <c r="AB8359" s="11"/>
    </row>
    <row r="8360" spans="6:28">
      <c r="F8360" s="11"/>
      <c r="M8360" s="11"/>
      <c r="S8360" s="11"/>
      <c r="Z8360" s="11"/>
      <c r="AA8360" s="11"/>
      <c r="AB8360" s="11"/>
    </row>
    <row r="8361" spans="6:28">
      <c r="F8361" s="11"/>
      <c r="M8361" s="11"/>
      <c r="S8361" s="11"/>
      <c r="Z8361" s="11"/>
      <c r="AA8361" s="11"/>
      <c r="AB8361" s="11"/>
    </row>
    <row r="8362" spans="6:28">
      <c r="F8362" s="11"/>
      <c r="M8362" s="11"/>
      <c r="S8362" s="11"/>
      <c r="Z8362" s="11"/>
      <c r="AA8362" s="11"/>
      <c r="AB8362" s="11"/>
    </row>
    <row r="8363" spans="6:28">
      <c r="F8363" s="11"/>
      <c r="M8363" s="11"/>
      <c r="S8363" s="11"/>
      <c r="Z8363" s="11"/>
      <c r="AA8363" s="11"/>
      <c r="AB8363" s="11"/>
    </row>
    <row r="8364" spans="6:28">
      <c r="F8364" s="11"/>
      <c r="M8364" s="11"/>
      <c r="S8364" s="11"/>
      <c r="Z8364" s="11"/>
      <c r="AA8364" s="11"/>
      <c r="AB8364" s="11"/>
    </row>
    <row r="8365" spans="6:28">
      <c r="F8365" s="11"/>
      <c r="M8365" s="11"/>
      <c r="S8365" s="11"/>
      <c r="Z8365" s="11"/>
      <c r="AA8365" s="11"/>
      <c r="AB8365" s="11"/>
    </row>
    <row r="8366" spans="6:28">
      <c r="F8366" s="11"/>
      <c r="M8366" s="11"/>
      <c r="S8366" s="11"/>
      <c r="Z8366" s="11"/>
      <c r="AA8366" s="11"/>
      <c r="AB8366" s="11"/>
    </row>
    <row r="8367" spans="6:28">
      <c r="F8367" s="11"/>
      <c r="M8367" s="11"/>
      <c r="S8367" s="11"/>
      <c r="Z8367" s="11"/>
      <c r="AA8367" s="11"/>
      <c r="AB8367" s="11"/>
    </row>
    <row r="8368" spans="6:28">
      <c r="F8368" s="11"/>
      <c r="M8368" s="11"/>
      <c r="S8368" s="11"/>
      <c r="Z8368" s="11"/>
      <c r="AA8368" s="11"/>
      <c r="AB8368" s="11"/>
    </row>
    <row r="8369" spans="6:28">
      <c r="F8369" s="11"/>
      <c r="M8369" s="11"/>
      <c r="S8369" s="11"/>
      <c r="Z8369" s="11"/>
      <c r="AA8369" s="11"/>
      <c r="AB8369" s="11"/>
    </row>
    <row r="8370" spans="6:28">
      <c r="F8370" s="11"/>
      <c r="M8370" s="11"/>
      <c r="S8370" s="11"/>
      <c r="Z8370" s="11"/>
      <c r="AA8370" s="11"/>
      <c r="AB8370" s="11"/>
    </row>
    <row r="8371" spans="6:28">
      <c r="F8371" s="11"/>
      <c r="M8371" s="11"/>
      <c r="S8371" s="11"/>
      <c r="Z8371" s="11"/>
      <c r="AA8371" s="11"/>
      <c r="AB8371" s="11"/>
    </row>
    <row r="8372" spans="6:28">
      <c r="F8372" s="11"/>
      <c r="M8372" s="11"/>
      <c r="S8372" s="11"/>
      <c r="Z8372" s="11"/>
      <c r="AA8372" s="11"/>
      <c r="AB8372" s="11"/>
    </row>
    <row r="8373" spans="6:28">
      <c r="F8373" s="11"/>
      <c r="M8373" s="11"/>
      <c r="S8373" s="11"/>
      <c r="Z8373" s="11"/>
      <c r="AA8373" s="11"/>
      <c r="AB8373" s="11"/>
    </row>
    <row r="8374" spans="6:28">
      <c r="F8374" s="11"/>
      <c r="M8374" s="11"/>
      <c r="S8374" s="11"/>
      <c r="Z8374" s="11"/>
      <c r="AA8374" s="11"/>
      <c r="AB8374" s="11"/>
    </row>
    <row r="8375" spans="6:28">
      <c r="F8375" s="11"/>
      <c r="M8375" s="11"/>
      <c r="S8375" s="11"/>
      <c r="Z8375" s="11"/>
      <c r="AA8375" s="11"/>
      <c r="AB8375" s="11"/>
    </row>
    <row r="8376" spans="6:28">
      <c r="F8376" s="11"/>
      <c r="M8376" s="11"/>
      <c r="S8376" s="11"/>
      <c r="Z8376" s="11"/>
      <c r="AA8376" s="11"/>
      <c r="AB8376" s="11"/>
    </row>
    <row r="8377" spans="6:28">
      <c r="F8377" s="11"/>
      <c r="M8377" s="11"/>
      <c r="S8377" s="11"/>
      <c r="Z8377" s="11"/>
      <c r="AA8377" s="11"/>
      <c r="AB8377" s="11"/>
    </row>
    <row r="8378" spans="6:28">
      <c r="F8378" s="11"/>
      <c r="M8378" s="11"/>
      <c r="S8378" s="11"/>
      <c r="Z8378" s="11"/>
      <c r="AA8378" s="11"/>
      <c r="AB8378" s="11"/>
    </row>
    <row r="8379" spans="6:28">
      <c r="F8379" s="11"/>
      <c r="M8379" s="11"/>
      <c r="S8379" s="11"/>
      <c r="Z8379" s="11"/>
      <c r="AA8379" s="11"/>
      <c r="AB8379" s="11"/>
    </row>
    <row r="8380" spans="6:28">
      <c r="F8380" s="11"/>
      <c r="M8380" s="11"/>
      <c r="S8380" s="11"/>
      <c r="Z8380" s="11"/>
      <c r="AA8380" s="11"/>
      <c r="AB8380" s="11"/>
    </row>
    <row r="8381" spans="6:28">
      <c r="F8381" s="11"/>
      <c r="M8381" s="11"/>
      <c r="S8381" s="11"/>
      <c r="Z8381" s="11"/>
      <c r="AA8381" s="11"/>
      <c r="AB8381" s="11"/>
    </row>
    <row r="8382" spans="6:28">
      <c r="F8382" s="11"/>
      <c r="M8382" s="11"/>
      <c r="S8382" s="11"/>
      <c r="Z8382" s="11"/>
      <c r="AA8382" s="11"/>
      <c r="AB8382" s="11"/>
    </row>
    <row r="8383" spans="6:28">
      <c r="F8383" s="11"/>
      <c r="M8383" s="11"/>
      <c r="S8383" s="11"/>
      <c r="Z8383" s="11"/>
      <c r="AA8383" s="11"/>
      <c r="AB8383" s="11"/>
    </row>
    <row r="8384" spans="6:28">
      <c r="F8384" s="11"/>
      <c r="M8384" s="11"/>
      <c r="S8384" s="11"/>
      <c r="Z8384" s="11"/>
      <c r="AA8384" s="11"/>
      <c r="AB8384" s="11"/>
    </row>
    <row r="8385" spans="6:28">
      <c r="F8385" s="11"/>
      <c r="M8385" s="11"/>
      <c r="S8385" s="11"/>
      <c r="Z8385" s="11"/>
      <c r="AA8385" s="11"/>
      <c r="AB8385" s="11"/>
    </row>
    <row r="8386" spans="6:28">
      <c r="F8386" s="11"/>
      <c r="M8386" s="11"/>
      <c r="S8386" s="11"/>
      <c r="Z8386" s="11"/>
      <c r="AA8386" s="11"/>
      <c r="AB8386" s="11"/>
    </row>
    <row r="8387" spans="6:28">
      <c r="F8387" s="11"/>
      <c r="M8387" s="11"/>
      <c r="S8387" s="11"/>
      <c r="Z8387" s="11"/>
      <c r="AA8387" s="11"/>
      <c r="AB8387" s="11"/>
    </row>
    <row r="8388" spans="6:28">
      <c r="F8388" s="11"/>
      <c r="M8388" s="11"/>
      <c r="S8388" s="11"/>
      <c r="Z8388" s="11"/>
      <c r="AA8388" s="11"/>
      <c r="AB8388" s="11"/>
    </row>
    <row r="8389" spans="6:28">
      <c r="F8389" s="11"/>
      <c r="M8389" s="11"/>
      <c r="S8389" s="11"/>
      <c r="Z8389" s="11"/>
      <c r="AA8389" s="11"/>
      <c r="AB8389" s="11"/>
    </row>
    <row r="8390" spans="6:28">
      <c r="F8390" s="11"/>
      <c r="M8390" s="11"/>
      <c r="S8390" s="11"/>
      <c r="Z8390" s="11"/>
      <c r="AA8390" s="11"/>
      <c r="AB8390" s="11"/>
    </row>
    <row r="8391" spans="6:28">
      <c r="F8391" s="11"/>
      <c r="M8391" s="11"/>
      <c r="S8391" s="11"/>
      <c r="Z8391" s="11"/>
      <c r="AA8391" s="11"/>
      <c r="AB8391" s="11"/>
    </row>
    <row r="8392" spans="6:28">
      <c r="F8392" s="11"/>
      <c r="M8392" s="11"/>
      <c r="S8392" s="11"/>
      <c r="Z8392" s="11"/>
      <c r="AA8392" s="11"/>
      <c r="AB8392" s="11"/>
    </row>
    <row r="8393" spans="6:28">
      <c r="F8393" s="11"/>
      <c r="M8393" s="11"/>
      <c r="S8393" s="11"/>
      <c r="Z8393" s="11"/>
      <c r="AA8393" s="11"/>
      <c r="AB8393" s="11"/>
    </row>
    <row r="8394" spans="6:28">
      <c r="F8394" s="11"/>
      <c r="M8394" s="11"/>
      <c r="S8394" s="11"/>
      <c r="Z8394" s="11"/>
      <c r="AA8394" s="11"/>
      <c r="AB8394" s="11"/>
    </row>
    <row r="8395" spans="6:28">
      <c r="F8395" s="11"/>
      <c r="M8395" s="11"/>
      <c r="S8395" s="11"/>
      <c r="Z8395" s="11"/>
      <c r="AA8395" s="11"/>
      <c r="AB8395" s="11"/>
    </row>
    <row r="8396" spans="6:28">
      <c r="F8396" s="11"/>
      <c r="M8396" s="11"/>
      <c r="S8396" s="11"/>
      <c r="Z8396" s="11"/>
      <c r="AA8396" s="11"/>
      <c r="AB8396" s="11"/>
    </row>
    <row r="8397" spans="6:28">
      <c r="F8397" s="11"/>
      <c r="M8397" s="11"/>
      <c r="S8397" s="11"/>
      <c r="Z8397" s="11"/>
      <c r="AA8397" s="11"/>
      <c r="AB8397" s="11"/>
    </row>
    <row r="8398" spans="6:28">
      <c r="F8398" s="11"/>
      <c r="M8398" s="11"/>
      <c r="S8398" s="11"/>
      <c r="Z8398" s="11"/>
      <c r="AA8398" s="11"/>
      <c r="AB8398" s="11"/>
    </row>
    <row r="8399" spans="6:28">
      <c r="F8399" s="11"/>
      <c r="M8399" s="11"/>
      <c r="S8399" s="11"/>
      <c r="Z8399" s="11"/>
      <c r="AA8399" s="11"/>
      <c r="AB8399" s="11"/>
    </row>
    <row r="8400" spans="6:28">
      <c r="F8400" s="11"/>
      <c r="M8400" s="11"/>
      <c r="S8400" s="11"/>
      <c r="Z8400" s="11"/>
      <c r="AA8400" s="11"/>
      <c r="AB8400" s="11"/>
    </row>
    <row r="8401" spans="6:28">
      <c r="F8401" s="11"/>
      <c r="M8401" s="11"/>
      <c r="S8401" s="11"/>
      <c r="Z8401" s="11"/>
      <c r="AA8401" s="11"/>
      <c r="AB8401" s="11"/>
    </row>
    <row r="8402" spans="6:28">
      <c r="F8402" s="11"/>
      <c r="M8402" s="11"/>
      <c r="S8402" s="11"/>
      <c r="Z8402" s="11"/>
      <c r="AA8402" s="11"/>
      <c r="AB8402" s="11"/>
    </row>
    <row r="8403" spans="6:28">
      <c r="F8403" s="11"/>
      <c r="M8403" s="11"/>
      <c r="S8403" s="11"/>
      <c r="Z8403" s="11"/>
      <c r="AA8403" s="11"/>
      <c r="AB8403" s="11"/>
    </row>
    <row r="8404" spans="6:28">
      <c r="F8404" s="11"/>
      <c r="M8404" s="11"/>
      <c r="S8404" s="11"/>
      <c r="Z8404" s="11"/>
      <c r="AA8404" s="11"/>
      <c r="AB8404" s="11"/>
    </row>
    <row r="8405" spans="6:28">
      <c r="F8405" s="11"/>
      <c r="M8405" s="11"/>
      <c r="S8405" s="11"/>
      <c r="Z8405" s="11"/>
      <c r="AA8405" s="11"/>
      <c r="AB8405" s="11"/>
    </row>
    <row r="8406" spans="6:28">
      <c r="F8406" s="11"/>
      <c r="M8406" s="11"/>
      <c r="S8406" s="11"/>
      <c r="Z8406" s="11"/>
      <c r="AA8406" s="11"/>
      <c r="AB8406" s="11"/>
    </row>
    <row r="8407" spans="6:28">
      <c r="F8407" s="11"/>
      <c r="M8407" s="11"/>
      <c r="S8407" s="11"/>
      <c r="Z8407" s="11"/>
      <c r="AA8407" s="11"/>
      <c r="AB8407" s="11"/>
    </row>
    <row r="8408" spans="6:28">
      <c r="F8408" s="11"/>
      <c r="M8408" s="11"/>
      <c r="S8408" s="11"/>
      <c r="Z8408" s="11"/>
      <c r="AA8408" s="11"/>
      <c r="AB8408" s="11"/>
    </row>
    <row r="8409" spans="6:28">
      <c r="F8409" s="11"/>
      <c r="M8409" s="11"/>
      <c r="S8409" s="11"/>
      <c r="Z8409" s="11"/>
      <c r="AA8409" s="11"/>
      <c r="AB8409" s="11"/>
    </row>
    <row r="8410" spans="6:28">
      <c r="F8410" s="11"/>
      <c r="M8410" s="11"/>
      <c r="S8410" s="11"/>
      <c r="Z8410" s="11"/>
      <c r="AA8410" s="11"/>
      <c r="AB8410" s="11"/>
    </row>
    <row r="8411" spans="6:28">
      <c r="F8411" s="11"/>
      <c r="M8411" s="11"/>
      <c r="S8411" s="11"/>
      <c r="Z8411" s="11"/>
      <c r="AA8411" s="11"/>
      <c r="AB8411" s="11"/>
    </row>
    <row r="8412" spans="6:28">
      <c r="F8412" s="11"/>
      <c r="M8412" s="11"/>
      <c r="S8412" s="11"/>
      <c r="Z8412" s="11"/>
      <c r="AA8412" s="11"/>
      <c r="AB8412" s="11"/>
    </row>
    <row r="8413" spans="6:28">
      <c r="F8413" s="11"/>
      <c r="M8413" s="11"/>
      <c r="S8413" s="11"/>
      <c r="Z8413" s="11"/>
      <c r="AA8413" s="11"/>
      <c r="AB8413" s="11"/>
    </row>
    <row r="8414" spans="6:28">
      <c r="F8414" s="11"/>
      <c r="M8414" s="11"/>
      <c r="S8414" s="11"/>
      <c r="Z8414" s="11"/>
      <c r="AA8414" s="11"/>
      <c r="AB8414" s="11"/>
    </row>
    <row r="8415" spans="6:28">
      <c r="F8415" s="11"/>
      <c r="M8415" s="11"/>
      <c r="S8415" s="11"/>
      <c r="Z8415" s="11"/>
      <c r="AA8415" s="11"/>
      <c r="AB8415" s="11"/>
    </row>
    <row r="8416" spans="6:28">
      <c r="F8416" s="11"/>
      <c r="M8416" s="11"/>
      <c r="S8416" s="11"/>
      <c r="Z8416" s="11"/>
      <c r="AA8416" s="11"/>
      <c r="AB8416" s="11"/>
    </row>
    <row r="8417" spans="6:28">
      <c r="F8417" s="11"/>
      <c r="M8417" s="11"/>
      <c r="S8417" s="11"/>
      <c r="Z8417" s="11"/>
      <c r="AA8417" s="11"/>
      <c r="AB8417" s="11"/>
    </row>
    <row r="8418" spans="6:28">
      <c r="F8418" s="11"/>
      <c r="M8418" s="11"/>
      <c r="S8418" s="11"/>
      <c r="Z8418" s="11"/>
      <c r="AA8418" s="11"/>
      <c r="AB8418" s="11"/>
    </row>
    <row r="8419" spans="6:28">
      <c r="F8419" s="11"/>
      <c r="M8419" s="11"/>
      <c r="S8419" s="11"/>
      <c r="Z8419" s="11"/>
      <c r="AA8419" s="11"/>
      <c r="AB8419" s="11"/>
    </row>
    <row r="8420" spans="6:28">
      <c r="F8420" s="11"/>
      <c r="M8420" s="11"/>
      <c r="S8420" s="11"/>
      <c r="Z8420" s="11"/>
      <c r="AA8420" s="11"/>
      <c r="AB8420" s="11"/>
    </row>
    <row r="8421" spans="6:28">
      <c r="F8421" s="11"/>
      <c r="M8421" s="11"/>
      <c r="S8421" s="11"/>
      <c r="Z8421" s="11"/>
      <c r="AA8421" s="11"/>
      <c r="AB8421" s="11"/>
    </row>
    <row r="8422" spans="6:28">
      <c r="F8422" s="11"/>
      <c r="M8422" s="11"/>
      <c r="S8422" s="11"/>
      <c r="Z8422" s="11"/>
      <c r="AA8422" s="11"/>
      <c r="AB8422" s="11"/>
    </row>
    <row r="8423" spans="6:28">
      <c r="F8423" s="11"/>
      <c r="M8423" s="11"/>
      <c r="S8423" s="11"/>
      <c r="Z8423" s="11"/>
      <c r="AA8423" s="11"/>
      <c r="AB8423" s="11"/>
    </row>
    <row r="8424" spans="6:28">
      <c r="F8424" s="11"/>
      <c r="M8424" s="11"/>
      <c r="S8424" s="11"/>
      <c r="Z8424" s="11"/>
      <c r="AA8424" s="11"/>
      <c r="AB8424" s="11"/>
    </row>
    <row r="8425" spans="6:28">
      <c r="F8425" s="11"/>
      <c r="M8425" s="11"/>
      <c r="S8425" s="11"/>
      <c r="Z8425" s="11"/>
      <c r="AA8425" s="11"/>
      <c r="AB8425" s="11"/>
    </row>
    <row r="8426" spans="6:28">
      <c r="F8426" s="11"/>
      <c r="M8426" s="11"/>
      <c r="S8426" s="11"/>
      <c r="Z8426" s="11"/>
      <c r="AA8426" s="11"/>
      <c r="AB8426" s="11"/>
    </row>
    <row r="8427" spans="6:28">
      <c r="F8427" s="11"/>
      <c r="M8427" s="11"/>
      <c r="S8427" s="11"/>
      <c r="Z8427" s="11"/>
      <c r="AA8427" s="11"/>
      <c r="AB8427" s="11"/>
    </row>
    <row r="8428" spans="6:28">
      <c r="F8428" s="11"/>
      <c r="M8428" s="11"/>
      <c r="S8428" s="11"/>
      <c r="Z8428" s="11"/>
      <c r="AA8428" s="11"/>
      <c r="AB8428" s="11"/>
    </row>
    <row r="8429" spans="6:28">
      <c r="F8429" s="11"/>
      <c r="M8429" s="11"/>
      <c r="S8429" s="11"/>
      <c r="Z8429" s="11"/>
      <c r="AA8429" s="11"/>
      <c r="AB8429" s="11"/>
    </row>
    <row r="8430" spans="6:28">
      <c r="F8430" s="11"/>
      <c r="M8430" s="11"/>
      <c r="S8430" s="11"/>
      <c r="Z8430" s="11"/>
      <c r="AA8430" s="11"/>
      <c r="AB8430" s="11"/>
    </row>
    <row r="8431" spans="6:28">
      <c r="F8431" s="11"/>
      <c r="M8431" s="11"/>
      <c r="S8431" s="11"/>
      <c r="Z8431" s="11"/>
      <c r="AA8431" s="11"/>
      <c r="AB8431" s="11"/>
    </row>
    <row r="8432" spans="6:28">
      <c r="F8432" s="11"/>
      <c r="M8432" s="11"/>
      <c r="S8432" s="11"/>
      <c r="Z8432" s="11"/>
      <c r="AA8432" s="11"/>
      <c r="AB8432" s="11"/>
    </row>
    <row r="8433" spans="6:28">
      <c r="F8433" s="11"/>
      <c r="M8433" s="11"/>
      <c r="S8433" s="11"/>
      <c r="Z8433" s="11"/>
      <c r="AA8433" s="11"/>
      <c r="AB8433" s="11"/>
    </row>
    <row r="8434" spans="6:28">
      <c r="F8434" s="11"/>
      <c r="M8434" s="11"/>
      <c r="S8434" s="11"/>
      <c r="Z8434" s="11"/>
      <c r="AA8434" s="11"/>
      <c r="AB8434" s="11"/>
    </row>
    <row r="8435" spans="6:28">
      <c r="F8435" s="11"/>
      <c r="M8435" s="11"/>
      <c r="S8435" s="11"/>
      <c r="Z8435" s="11"/>
      <c r="AA8435" s="11"/>
      <c r="AB8435" s="11"/>
    </row>
    <row r="8436" spans="6:28">
      <c r="F8436" s="11"/>
      <c r="M8436" s="11"/>
      <c r="S8436" s="11"/>
      <c r="Z8436" s="11"/>
      <c r="AA8436" s="11"/>
      <c r="AB8436" s="11"/>
    </row>
    <row r="8437" spans="6:28">
      <c r="F8437" s="11"/>
      <c r="M8437" s="11"/>
      <c r="S8437" s="11"/>
      <c r="Z8437" s="11"/>
      <c r="AA8437" s="11"/>
      <c r="AB8437" s="11"/>
    </row>
    <row r="8438" spans="6:28">
      <c r="F8438" s="11"/>
      <c r="M8438" s="11"/>
      <c r="S8438" s="11"/>
      <c r="Z8438" s="11"/>
      <c r="AA8438" s="11"/>
      <c r="AB8438" s="11"/>
    </row>
    <row r="8439" spans="6:28">
      <c r="F8439" s="11"/>
      <c r="M8439" s="11"/>
      <c r="S8439" s="11"/>
      <c r="Z8439" s="11"/>
      <c r="AA8439" s="11"/>
      <c r="AB8439" s="11"/>
    </row>
    <row r="8440" spans="6:28">
      <c r="F8440" s="11"/>
      <c r="M8440" s="11"/>
      <c r="S8440" s="11"/>
      <c r="Z8440" s="11"/>
      <c r="AA8440" s="11"/>
      <c r="AB8440" s="11"/>
    </row>
    <row r="8441" spans="6:28">
      <c r="F8441" s="11"/>
      <c r="M8441" s="11"/>
      <c r="S8441" s="11"/>
      <c r="Z8441" s="11"/>
      <c r="AA8441" s="11"/>
      <c r="AB8441" s="11"/>
    </row>
    <row r="8442" spans="6:28">
      <c r="F8442" s="11"/>
      <c r="M8442" s="11"/>
      <c r="S8442" s="11"/>
      <c r="Z8442" s="11"/>
      <c r="AA8442" s="11"/>
      <c r="AB8442" s="11"/>
    </row>
    <row r="8443" spans="6:28">
      <c r="F8443" s="11"/>
      <c r="M8443" s="11"/>
      <c r="S8443" s="11"/>
      <c r="Z8443" s="11"/>
      <c r="AA8443" s="11"/>
      <c r="AB8443" s="11"/>
    </row>
    <row r="8444" spans="6:28">
      <c r="F8444" s="11"/>
      <c r="M8444" s="11"/>
      <c r="S8444" s="11"/>
      <c r="Z8444" s="11"/>
      <c r="AA8444" s="11"/>
      <c r="AB8444" s="11"/>
    </row>
    <row r="8445" spans="6:28">
      <c r="F8445" s="11"/>
      <c r="M8445" s="11"/>
      <c r="S8445" s="11"/>
      <c r="Z8445" s="11"/>
      <c r="AA8445" s="11"/>
      <c r="AB8445" s="11"/>
    </row>
    <row r="8446" spans="6:28">
      <c r="F8446" s="11"/>
      <c r="M8446" s="11"/>
      <c r="S8446" s="11"/>
      <c r="Z8446" s="11"/>
      <c r="AA8446" s="11"/>
      <c r="AB8446" s="11"/>
    </row>
    <row r="8447" spans="6:28">
      <c r="F8447" s="11"/>
      <c r="M8447" s="11"/>
      <c r="S8447" s="11"/>
      <c r="Z8447" s="11"/>
      <c r="AA8447" s="11"/>
      <c r="AB8447" s="11"/>
    </row>
    <row r="8448" spans="6:28">
      <c r="F8448" s="11"/>
      <c r="M8448" s="11"/>
      <c r="S8448" s="11"/>
      <c r="Z8448" s="11"/>
      <c r="AA8448" s="11"/>
      <c r="AB8448" s="11"/>
    </row>
    <row r="8449" spans="6:28">
      <c r="F8449" s="11"/>
      <c r="M8449" s="11"/>
      <c r="S8449" s="11"/>
      <c r="Z8449" s="11"/>
      <c r="AA8449" s="11"/>
      <c r="AB8449" s="11"/>
    </row>
    <row r="8450" spans="6:28">
      <c r="F8450" s="11"/>
      <c r="M8450" s="11"/>
      <c r="S8450" s="11"/>
      <c r="Z8450" s="11"/>
      <c r="AA8450" s="11"/>
      <c r="AB8450" s="11"/>
    </row>
    <row r="8451" spans="6:28">
      <c r="F8451" s="11"/>
      <c r="M8451" s="11"/>
      <c r="S8451" s="11"/>
      <c r="Z8451" s="11"/>
      <c r="AA8451" s="11"/>
      <c r="AB8451" s="11"/>
    </row>
    <row r="8452" spans="6:28">
      <c r="F8452" s="11"/>
      <c r="M8452" s="11"/>
      <c r="S8452" s="11"/>
      <c r="Z8452" s="11"/>
      <c r="AA8452" s="11"/>
      <c r="AB8452" s="11"/>
    </row>
    <row r="8453" spans="6:28">
      <c r="F8453" s="11"/>
      <c r="M8453" s="11"/>
      <c r="S8453" s="11"/>
      <c r="Z8453" s="11"/>
      <c r="AA8453" s="11"/>
      <c r="AB8453" s="11"/>
    </row>
    <row r="8454" spans="6:28">
      <c r="F8454" s="11"/>
      <c r="M8454" s="11"/>
      <c r="S8454" s="11"/>
      <c r="Z8454" s="11"/>
      <c r="AA8454" s="11"/>
      <c r="AB8454" s="11"/>
    </row>
    <row r="8455" spans="6:28">
      <c r="F8455" s="11"/>
      <c r="M8455" s="11"/>
      <c r="S8455" s="11"/>
      <c r="Z8455" s="11"/>
      <c r="AA8455" s="11"/>
      <c r="AB8455" s="11"/>
    </row>
    <row r="8456" spans="6:28">
      <c r="F8456" s="11"/>
      <c r="M8456" s="11"/>
      <c r="S8456" s="11"/>
      <c r="Z8456" s="11"/>
      <c r="AA8456" s="11"/>
      <c r="AB8456" s="11"/>
    </row>
    <row r="8457" spans="6:28">
      <c r="F8457" s="11"/>
      <c r="M8457" s="11"/>
      <c r="S8457" s="11"/>
      <c r="Z8457" s="11"/>
      <c r="AA8457" s="11"/>
      <c r="AB8457" s="11"/>
    </row>
    <row r="8458" spans="6:28">
      <c r="F8458" s="11"/>
      <c r="M8458" s="11"/>
      <c r="S8458" s="11"/>
      <c r="Z8458" s="11"/>
      <c r="AA8458" s="11"/>
      <c r="AB8458" s="11"/>
    </row>
    <row r="8459" spans="6:28">
      <c r="F8459" s="11"/>
      <c r="M8459" s="11"/>
      <c r="S8459" s="11"/>
      <c r="Z8459" s="11"/>
      <c r="AA8459" s="11"/>
      <c r="AB8459" s="11"/>
    </row>
    <row r="8460" spans="6:28">
      <c r="F8460" s="11"/>
      <c r="M8460" s="11"/>
      <c r="S8460" s="11"/>
      <c r="Z8460" s="11"/>
      <c r="AA8460" s="11"/>
      <c r="AB8460" s="11"/>
    </row>
    <row r="8461" spans="6:28">
      <c r="F8461" s="11"/>
      <c r="M8461" s="11"/>
      <c r="S8461" s="11"/>
      <c r="Z8461" s="11"/>
      <c r="AA8461" s="11"/>
      <c r="AB8461" s="11"/>
    </row>
    <row r="8462" spans="6:28">
      <c r="F8462" s="11"/>
      <c r="M8462" s="11"/>
      <c r="S8462" s="11"/>
      <c r="Z8462" s="11"/>
      <c r="AA8462" s="11"/>
      <c r="AB8462" s="11"/>
    </row>
    <row r="8463" spans="6:28">
      <c r="F8463" s="11"/>
      <c r="M8463" s="11"/>
      <c r="S8463" s="11"/>
      <c r="Z8463" s="11"/>
      <c r="AA8463" s="11"/>
      <c r="AB8463" s="11"/>
    </row>
    <row r="8464" spans="6:28">
      <c r="F8464" s="11"/>
      <c r="M8464" s="11"/>
      <c r="S8464" s="11"/>
      <c r="Z8464" s="11"/>
      <c r="AA8464" s="11"/>
      <c r="AB8464" s="11"/>
    </row>
    <row r="8465" spans="6:28">
      <c r="F8465" s="11"/>
      <c r="M8465" s="11"/>
      <c r="S8465" s="11"/>
      <c r="Z8465" s="11"/>
      <c r="AA8465" s="11"/>
      <c r="AB8465" s="11"/>
    </row>
    <row r="8466" spans="6:28">
      <c r="F8466" s="11"/>
      <c r="M8466" s="11"/>
      <c r="S8466" s="11"/>
      <c r="Z8466" s="11"/>
      <c r="AA8466" s="11"/>
      <c r="AB8466" s="11"/>
    </row>
    <row r="8467" spans="6:28">
      <c r="F8467" s="11"/>
      <c r="M8467" s="11"/>
      <c r="S8467" s="11"/>
      <c r="Z8467" s="11"/>
      <c r="AA8467" s="11"/>
      <c r="AB8467" s="11"/>
    </row>
    <row r="8468" spans="6:28">
      <c r="F8468" s="11"/>
      <c r="M8468" s="11"/>
      <c r="S8468" s="11"/>
      <c r="Z8468" s="11"/>
      <c r="AA8468" s="11"/>
      <c r="AB8468" s="11"/>
    </row>
    <row r="8469" spans="6:28">
      <c r="F8469" s="11"/>
      <c r="M8469" s="11"/>
      <c r="S8469" s="11"/>
      <c r="Z8469" s="11"/>
      <c r="AA8469" s="11"/>
      <c r="AB8469" s="11"/>
    </row>
    <row r="8470" spans="6:28">
      <c r="F8470" s="11"/>
      <c r="M8470" s="11"/>
      <c r="S8470" s="11"/>
      <c r="Z8470" s="11"/>
      <c r="AA8470" s="11"/>
      <c r="AB8470" s="11"/>
    </row>
    <row r="8471" spans="6:28">
      <c r="F8471" s="11"/>
      <c r="M8471" s="11"/>
      <c r="S8471" s="11"/>
      <c r="Z8471" s="11"/>
      <c r="AA8471" s="11"/>
      <c r="AB8471" s="11"/>
    </row>
    <row r="8472" spans="6:28">
      <c r="F8472" s="11"/>
      <c r="M8472" s="11"/>
      <c r="S8472" s="11"/>
      <c r="Z8472" s="11"/>
      <c r="AA8472" s="11"/>
      <c r="AB8472" s="11"/>
    </row>
    <row r="8473" spans="6:28">
      <c r="F8473" s="11"/>
      <c r="M8473" s="11"/>
      <c r="S8473" s="11"/>
      <c r="Z8473" s="11"/>
      <c r="AA8473" s="11"/>
      <c r="AB8473" s="11"/>
    </row>
    <row r="8474" spans="6:28">
      <c r="F8474" s="11"/>
      <c r="M8474" s="11"/>
      <c r="S8474" s="11"/>
      <c r="Z8474" s="11"/>
      <c r="AA8474" s="11"/>
      <c r="AB8474" s="11"/>
    </row>
    <row r="8475" spans="6:28">
      <c r="F8475" s="11"/>
      <c r="M8475" s="11"/>
      <c r="S8475" s="11"/>
      <c r="Z8475" s="11"/>
      <c r="AA8475" s="11"/>
      <c r="AB8475" s="11"/>
    </row>
    <row r="8476" spans="6:28">
      <c r="F8476" s="11"/>
      <c r="M8476" s="11"/>
      <c r="S8476" s="11"/>
      <c r="Z8476" s="11"/>
      <c r="AA8476" s="11"/>
      <c r="AB8476" s="11"/>
    </row>
    <row r="8477" spans="6:28">
      <c r="F8477" s="11"/>
      <c r="M8477" s="11"/>
      <c r="S8477" s="11"/>
      <c r="Z8477" s="11"/>
      <c r="AA8477" s="11"/>
      <c r="AB8477" s="11"/>
    </row>
    <row r="8478" spans="6:28">
      <c r="F8478" s="11"/>
      <c r="M8478" s="11"/>
      <c r="S8478" s="11"/>
      <c r="Z8478" s="11"/>
      <c r="AA8478" s="11"/>
      <c r="AB8478" s="11"/>
    </row>
    <row r="8479" spans="6:28">
      <c r="F8479" s="11"/>
      <c r="M8479" s="11"/>
      <c r="S8479" s="11"/>
      <c r="Z8479" s="11"/>
      <c r="AA8479" s="11"/>
      <c r="AB8479" s="11"/>
    </row>
    <row r="8480" spans="6:28">
      <c r="F8480" s="11"/>
      <c r="M8480" s="11"/>
      <c r="S8480" s="11"/>
      <c r="Z8480" s="11"/>
      <c r="AA8480" s="11"/>
      <c r="AB8480" s="11"/>
    </row>
    <row r="8481" spans="6:28">
      <c r="F8481" s="11"/>
      <c r="M8481" s="11"/>
      <c r="S8481" s="11"/>
      <c r="Z8481" s="11"/>
      <c r="AA8481" s="11"/>
      <c r="AB8481" s="11"/>
    </row>
    <row r="8482" spans="6:28">
      <c r="F8482" s="11"/>
      <c r="M8482" s="11"/>
      <c r="S8482" s="11"/>
      <c r="Z8482" s="11"/>
      <c r="AA8482" s="11"/>
      <c r="AB8482" s="11"/>
    </row>
    <row r="8483" spans="6:28">
      <c r="F8483" s="11"/>
      <c r="M8483" s="11"/>
      <c r="S8483" s="11"/>
      <c r="Z8483" s="11"/>
      <c r="AA8483" s="11"/>
      <c r="AB8483" s="11"/>
    </row>
    <row r="8484" spans="6:28">
      <c r="F8484" s="11"/>
      <c r="M8484" s="11"/>
      <c r="S8484" s="11"/>
      <c r="Z8484" s="11"/>
      <c r="AA8484" s="11"/>
      <c r="AB8484" s="11"/>
    </row>
    <row r="8485" spans="6:28">
      <c r="F8485" s="11"/>
      <c r="M8485" s="11"/>
      <c r="S8485" s="11"/>
      <c r="Z8485" s="11"/>
      <c r="AA8485" s="11"/>
      <c r="AB8485" s="11"/>
    </row>
    <row r="8486" spans="6:28">
      <c r="F8486" s="11"/>
      <c r="M8486" s="11"/>
      <c r="S8486" s="11"/>
      <c r="Z8486" s="11"/>
      <c r="AA8486" s="11"/>
      <c r="AB8486" s="11"/>
    </row>
    <row r="8487" spans="6:28">
      <c r="F8487" s="11"/>
      <c r="M8487" s="11"/>
      <c r="S8487" s="11"/>
      <c r="Z8487" s="11"/>
      <c r="AA8487" s="11"/>
      <c r="AB8487" s="11"/>
    </row>
    <row r="8488" spans="6:28">
      <c r="F8488" s="11"/>
      <c r="M8488" s="11"/>
      <c r="S8488" s="11"/>
      <c r="Z8488" s="11"/>
      <c r="AA8488" s="11"/>
      <c r="AB8488" s="11"/>
    </row>
    <row r="8489" spans="6:28">
      <c r="F8489" s="11"/>
      <c r="M8489" s="11"/>
      <c r="S8489" s="11"/>
      <c r="Z8489" s="11"/>
      <c r="AA8489" s="11"/>
      <c r="AB8489" s="11"/>
    </row>
    <row r="8490" spans="6:28">
      <c r="F8490" s="11"/>
      <c r="M8490" s="11"/>
      <c r="S8490" s="11"/>
      <c r="Z8490" s="11"/>
      <c r="AA8490" s="11"/>
      <c r="AB8490" s="11"/>
    </row>
    <row r="8491" spans="6:28">
      <c r="F8491" s="11"/>
      <c r="M8491" s="11"/>
      <c r="S8491" s="11"/>
      <c r="Z8491" s="11"/>
      <c r="AA8491" s="11"/>
      <c r="AB8491" s="11"/>
    </row>
    <row r="8492" spans="6:28">
      <c r="F8492" s="11"/>
      <c r="M8492" s="11"/>
      <c r="S8492" s="11"/>
      <c r="Z8492" s="11"/>
      <c r="AA8492" s="11"/>
      <c r="AB8492" s="11"/>
    </row>
    <row r="8493" spans="6:28">
      <c r="F8493" s="11"/>
      <c r="M8493" s="11"/>
      <c r="S8493" s="11"/>
      <c r="Z8493" s="11"/>
      <c r="AA8493" s="11"/>
      <c r="AB8493" s="11"/>
    </row>
    <row r="8494" spans="6:28">
      <c r="F8494" s="11"/>
      <c r="M8494" s="11"/>
      <c r="S8494" s="11"/>
      <c r="Z8494" s="11"/>
      <c r="AA8494" s="11"/>
      <c r="AB8494" s="11"/>
    </row>
    <row r="8495" spans="6:28">
      <c r="F8495" s="11"/>
      <c r="M8495" s="11"/>
      <c r="S8495" s="11"/>
      <c r="Z8495" s="11"/>
      <c r="AA8495" s="11"/>
      <c r="AB8495" s="11"/>
    </row>
    <row r="8496" spans="6:28">
      <c r="F8496" s="11"/>
      <c r="M8496" s="11"/>
      <c r="S8496" s="11"/>
      <c r="Z8496" s="11"/>
      <c r="AA8496" s="11"/>
      <c r="AB8496" s="11"/>
    </row>
    <row r="8497" spans="6:28">
      <c r="F8497" s="11"/>
      <c r="M8497" s="11"/>
      <c r="S8497" s="11"/>
      <c r="Z8497" s="11"/>
      <c r="AA8497" s="11"/>
      <c r="AB8497" s="11"/>
    </row>
    <row r="8498" spans="6:28">
      <c r="F8498" s="11"/>
      <c r="M8498" s="11"/>
      <c r="S8498" s="11"/>
      <c r="Z8498" s="11"/>
      <c r="AA8498" s="11"/>
      <c r="AB8498" s="11"/>
    </row>
    <row r="8499" spans="6:28">
      <c r="F8499" s="11"/>
      <c r="M8499" s="11"/>
      <c r="S8499" s="11"/>
      <c r="Z8499" s="11"/>
      <c r="AA8499" s="11"/>
      <c r="AB8499" s="11"/>
    </row>
    <row r="8500" spans="6:28">
      <c r="F8500" s="11"/>
      <c r="M8500" s="11"/>
      <c r="S8500" s="11"/>
      <c r="Z8500" s="11"/>
      <c r="AA8500" s="11"/>
      <c r="AB8500" s="11"/>
    </row>
    <row r="8501" spans="6:28">
      <c r="F8501" s="11"/>
      <c r="M8501" s="11"/>
      <c r="S8501" s="11"/>
      <c r="Z8501" s="11"/>
      <c r="AA8501" s="11"/>
      <c r="AB8501" s="11"/>
    </row>
    <row r="8502" spans="6:28">
      <c r="F8502" s="11"/>
      <c r="M8502" s="11"/>
      <c r="S8502" s="11"/>
      <c r="Z8502" s="11"/>
      <c r="AA8502" s="11"/>
      <c r="AB8502" s="11"/>
    </row>
    <row r="8503" spans="6:28">
      <c r="F8503" s="11"/>
      <c r="M8503" s="11"/>
      <c r="S8503" s="11"/>
      <c r="Z8503" s="11"/>
      <c r="AA8503" s="11"/>
      <c r="AB8503" s="11"/>
    </row>
    <row r="8504" spans="6:28">
      <c r="F8504" s="11"/>
      <c r="M8504" s="11"/>
      <c r="S8504" s="11"/>
      <c r="Z8504" s="11"/>
      <c r="AA8504" s="11"/>
      <c r="AB8504" s="11"/>
    </row>
    <row r="8505" spans="6:28">
      <c r="F8505" s="11"/>
      <c r="M8505" s="11"/>
      <c r="S8505" s="11"/>
      <c r="Z8505" s="11"/>
      <c r="AA8505" s="11"/>
      <c r="AB8505" s="11"/>
    </row>
    <row r="8506" spans="6:28">
      <c r="F8506" s="11"/>
      <c r="M8506" s="11"/>
      <c r="S8506" s="11"/>
      <c r="Z8506" s="11"/>
      <c r="AA8506" s="11"/>
      <c r="AB8506" s="11"/>
    </row>
    <row r="8507" spans="6:28">
      <c r="F8507" s="11"/>
      <c r="M8507" s="11"/>
      <c r="S8507" s="11"/>
      <c r="Z8507" s="11"/>
      <c r="AA8507" s="11"/>
      <c r="AB8507" s="11"/>
    </row>
    <row r="8508" spans="6:28">
      <c r="F8508" s="11"/>
      <c r="M8508" s="11"/>
      <c r="S8508" s="11"/>
      <c r="Z8508" s="11"/>
      <c r="AA8508" s="11"/>
      <c r="AB8508" s="11"/>
    </row>
    <row r="8509" spans="6:28">
      <c r="F8509" s="11"/>
      <c r="M8509" s="11"/>
      <c r="S8509" s="11"/>
      <c r="Z8509" s="11"/>
      <c r="AA8509" s="11"/>
      <c r="AB8509" s="11"/>
    </row>
    <row r="8510" spans="6:28">
      <c r="F8510" s="11"/>
      <c r="M8510" s="11"/>
      <c r="S8510" s="11"/>
      <c r="Z8510" s="11"/>
      <c r="AA8510" s="11"/>
      <c r="AB8510" s="11"/>
    </row>
    <row r="8511" spans="6:28">
      <c r="F8511" s="11"/>
      <c r="M8511" s="11"/>
      <c r="S8511" s="11"/>
      <c r="Z8511" s="11"/>
      <c r="AA8511" s="11"/>
      <c r="AB8511" s="11"/>
    </row>
    <row r="8512" spans="6:28">
      <c r="F8512" s="11"/>
      <c r="M8512" s="11"/>
      <c r="S8512" s="11"/>
      <c r="Z8512" s="11"/>
      <c r="AA8512" s="11"/>
      <c r="AB8512" s="11"/>
    </row>
    <row r="8513" spans="6:28">
      <c r="F8513" s="11"/>
      <c r="M8513" s="11"/>
      <c r="S8513" s="11"/>
      <c r="Z8513" s="11"/>
      <c r="AA8513" s="11"/>
      <c r="AB8513" s="11"/>
    </row>
    <row r="8514" spans="6:28">
      <c r="F8514" s="11"/>
      <c r="M8514" s="11"/>
      <c r="S8514" s="11"/>
      <c r="Z8514" s="11"/>
      <c r="AA8514" s="11"/>
      <c r="AB8514" s="11"/>
    </row>
    <row r="8515" spans="6:28">
      <c r="F8515" s="11"/>
      <c r="M8515" s="11"/>
      <c r="S8515" s="11"/>
      <c r="Z8515" s="11"/>
      <c r="AA8515" s="11"/>
      <c r="AB8515" s="11"/>
    </row>
    <row r="8516" spans="6:28">
      <c r="F8516" s="11"/>
      <c r="M8516" s="11"/>
      <c r="S8516" s="11"/>
      <c r="Z8516" s="11"/>
      <c r="AA8516" s="11"/>
      <c r="AB8516" s="11"/>
    </row>
    <row r="8517" spans="6:28">
      <c r="F8517" s="11"/>
      <c r="M8517" s="11"/>
      <c r="S8517" s="11"/>
      <c r="Z8517" s="11"/>
      <c r="AA8517" s="11"/>
      <c r="AB8517" s="11"/>
    </row>
    <row r="8518" spans="6:28">
      <c r="F8518" s="11"/>
      <c r="M8518" s="11"/>
      <c r="S8518" s="11"/>
      <c r="Z8518" s="11"/>
      <c r="AA8518" s="11"/>
      <c r="AB8518" s="11"/>
    </row>
    <row r="8519" spans="6:28">
      <c r="F8519" s="11"/>
      <c r="M8519" s="11"/>
      <c r="S8519" s="11"/>
      <c r="Z8519" s="11"/>
      <c r="AA8519" s="11"/>
      <c r="AB8519" s="11"/>
    </row>
    <row r="8520" spans="6:28">
      <c r="F8520" s="11"/>
      <c r="M8520" s="11"/>
      <c r="S8520" s="11"/>
      <c r="Z8520" s="11"/>
      <c r="AA8520" s="11"/>
      <c r="AB8520" s="11"/>
    </row>
    <row r="8521" spans="6:28">
      <c r="F8521" s="11"/>
      <c r="M8521" s="11"/>
      <c r="S8521" s="11"/>
      <c r="Z8521" s="11"/>
      <c r="AA8521" s="11"/>
      <c r="AB8521" s="11"/>
    </row>
    <row r="8522" spans="6:28">
      <c r="F8522" s="11"/>
      <c r="M8522" s="11"/>
      <c r="S8522" s="11"/>
      <c r="Z8522" s="11"/>
      <c r="AA8522" s="11"/>
      <c r="AB8522" s="11"/>
    </row>
    <row r="8523" spans="6:28">
      <c r="F8523" s="11"/>
      <c r="M8523" s="11"/>
      <c r="S8523" s="11"/>
      <c r="Z8523" s="11"/>
      <c r="AA8523" s="11"/>
      <c r="AB8523" s="11"/>
    </row>
    <row r="8524" spans="6:28">
      <c r="F8524" s="11"/>
      <c r="M8524" s="11"/>
      <c r="S8524" s="11"/>
      <c r="Z8524" s="11"/>
      <c r="AA8524" s="11"/>
      <c r="AB8524" s="11"/>
    </row>
    <row r="8525" spans="6:28">
      <c r="F8525" s="11"/>
      <c r="M8525" s="11"/>
      <c r="S8525" s="11"/>
      <c r="Z8525" s="11"/>
      <c r="AA8525" s="11"/>
      <c r="AB8525" s="11"/>
    </row>
    <row r="8526" spans="6:28">
      <c r="F8526" s="11"/>
      <c r="M8526" s="11"/>
      <c r="S8526" s="11"/>
      <c r="Z8526" s="11"/>
      <c r="AA8526" s="11"/>
      <c r="AB8526" s="11"/>
    </row>
    <row r="8527" spans="6:28">
      <c r="F8527" s="11"/>
      <c r="M8527" s="11"/>
      <c r="S8527" s="11"/>
      <c r="Z8527" s="11"/>
      <c r="AA8527" s="11"/>
      <c r="AB8527" s="11"/>
    </row>
    <row r="8528" spans="6:28">
      <c r="F8528" s="11"/>
      <c r="M8528" s="11"/>
      <c r="S8528" s="11"/>
      <c r="Z8528" s="11"/>
      <c r="AA8528" s="11"/>
      <c r="AB8528" s="11"/>
    </row>
    <row r="8529" spans="6:28">
      <c r="F8529" s="11"/>
      <c r="M8529" s="11"/>
      <c r="S8529" s="11"/>
      <c r="Z8529" s="11"/>
      <c r="AA8529" s="11"/>
      <c r="AB8529" s="11"/>
    </row>
    <row r="8530" spans="6:28">
      <c r="F8530" s="11"/>
      <c r="M8530" s="11"/>
      <c r="S8530" s="11"/>
      <c r="Z8530" s="11"/>
      <c r="AA8530" s="11"/>
      <c r="AB8530" s="11"/>
    </row>
    <row r="8531" spans="6:28">
      <c r="F8531" s="11"/>
      <c r="M8531" s="11"/>
      <c r="S8531" s="11"/>
      <c r="Z8531" s="11"/>
      <c r="AA8531" s="11"/>
      <c r="AB8531" s="11"/>
    </row>
    <row r="8532" spans="6:28">
      <c r="F8532" s="11"/>
      <c r="M8532" s="11"/>
      <c r="S8532" s="11"/>
      <c r="Z8532" s="11"/>
      <c r="AA8532" s="11"/>
      <c r="AB8532" s="11"/>
    </row>
    <row r="8533" spans="6:28">
      <c r="F8533" s="11"/>
      <c r="M8533" s="11"/>
      <c r="S8533" s="11"/>
      <c r="Z8533" s="11"/>
      <c r="AA8533" s="11"/>
      <c r="AB8533" s="11"/>
    </row>
    <row r="8534" spans="6:28">
      <c r="F8534" s="11"/>
      <c r="M8534" s="11"/>
      <c r="S8534" s="11"/>
      <c r="Z8534" s="11"/>
      <c r="AA8534" s="11"/>
      <c r="AB8534" s="11"/>
    </row>
    <row r="8535" spans="6:28">
      <c r="F8535" s="11"/>
      <c r="M8535" s="11"/>
      <c r="S8535" s="11"/>
      <c r="Z8535" s="11"/>
      <c r="AA8535" s="11"/>
      <c r="AB8535" s="11"/>
    </row>
    <row r="8536" spans="6:28">
      <c r="F8536" s="11"/>
      <c r="M8536" s="11"/>
      <c r="S8536" s="11"/>
      <c r="Z8536" s="11"/>
      <c r="AA8536" s="11"/>
      <c r="AB8536" s="11"/>
    </row>
    <row r="8537" spans="6:28">
      <c r="F8537" s="11"/>
      <c r="M8537" s="11"/>
      <c r="S8537" s="11"/>
      <c r="Z8537" s="11"/>
      <c r="AA8537" s="11"/>
      <c r="AB8537" s="11"/>
    </row>
    <row r="8538" spans="6:28">
      <c r="F8538" s="11"/>
      <c r="M8538" s="11"/>
      <c r="S8538" s="11"/>
      <c r="Z8538" s="11"/>
      <c r="AA8538" s="11"/>
      <c r="AB8538" s="11"/>
    </row>
    <row r="8539" spans="6:28">
      <c r="F8539" s="11"/>
      <c r="M8539" s="11"/>
      <c r="S8539" s="11"/>
      <c r="Z8539" s="11"/>
      <c r="AA8539" s="11"/>
      <c r="AB8539" s="11"/>
    </row>
    <row r="8540" spans="6:28">
      <c r="F8540" s="11"/>
      <c r="M8540" s="11"/>
      <c r="S8540" s="11"/>
      <c r="Z8540" s="11"/>
      <c r="AA8540" s="11"/>
      <c r="AB8540" s="11"/>
    </row>
    <row r="8541" spans="6:28">
      <c r="F8541" s="11"/>
      <c r="M8541" s="11"/>
      <c r="S8541" s="11"/>
      <c r="Z8541" s="11"/>
      <c r="AA8541" s="11"/>
      <c r="AB8541" s="11"/>
    </row>
    <row r="8542" spans="6:28">
      <c r="F8542" s="11"/>
      <c r="M8542" s="11"/>
      <c r="S8542" s="11"/>
      <c r="Z8542" s="11"/>
      <c r="AA8542" s="11"/>
      <c r="AB8542" s="11"/>
    </row>
    <row r="8543" spans="6:28">
      <c r="F8543" s="11"/>
      <c r="M8543" s="11"/>
      <c r="S8543" s="11"/>
      <c r="Z8543" s="11"/>
      <c r="AA8543" s="11"/>
      <c r="AB8543" s="11"/>
    </row>
    <row r="8544" spans="6:28">
      <c r="F8544" s="11"/>
      <c r="M8544" s="11"/>
      <c r="S8544" s="11"/>
      <c r="Z8544" s="11"/>
      <c r="AA8544" s="11"/>
      <c r="AB8544" s="11"/>
    </row>
    <row r="8545" spans="6:28">
      <c r="F8545" s="11"/>
      <c r="M8545" s="11"/>
      <c r="S8545" s="11"/>
      <c r="Z8545" s="11"/>
      <c r="AA8545" s="11"/>
      <c r="AB8545" s="11"/>
    </row>
    <row r="8546" spans="6:28">
      <c r="F8546" s="11"/>
      <c r="M8546" s="11"/>
      <c r="S8546" s="11"/>
      <c r="Z8546" s="11"/>
      <c r="AA8546" s="11"/>
      <c r="AB8546" s="11"/>
    </row>
    <row r="8547" spans="6:28">
      <c r="F8547" s="11"/>
      <c r="M8547" s="11"/>
      <c r="S8547" s="11"/>
      <c r="Z8547" s="11"/>
      <c r="AA8547" s="11"/>
      <c r="AB8547" s="11"/>
    </row>
    <row r="8548" spans="6:28">
      <c r="F8548" s="11"/>
      <c r="M8548" s="11"/>
      <c r="S8548" s="11"/>
      <c r="Z8548" s="11"/>
      <c r="AA8548" s="11"/>
      <c r="AB8548" s="11"/>
    </row>
    <row r="8549" spans="6:28">
      <c r="F8549" s="11"/>
      <c r="M8549" s="11"/>
      <c r="S8549" s="11"/>
      <c r="Z8549" s="11"/>
      <c r="AA8549" s="11"/>
      <c r="AB8549" s="11"/>
    </row>
    <row r="8550" spans="6:28">
      <c r="F8550" s="11"/>
      <c r="M8550" s="11"/>
      <c r="S8550" s="11"/>
      <c r="Z8550" s="11"/>
      <c r="AA8550" s="11"/>
      <c r="AB8550" s="11"/>
    </row>
    <row r="8551" spans="6:28">
      <c r="F8551" s="11"/>
      <c r="M8551" s="11"/>
      <c r="S8551" s="11"/>
      <c r="Z8551" s="11"/>
      <c r="AA8551" s="11"/>
      <c r="AB8551" s="11"/>
    </row>
    <row r="8552" spans="6:28">
      <c r="F8552" s="11"/>
      <c r="M8552" s="11"/>
      <c r="S8552" s="11"/>
      <c r="Z8552" s="11"/>
      <c r="AA8552" s="11"/>
      <c r="AB8552" s="11"/>
    </row>
    <row r="8553" spans="6:28">
      <c r="F8553" s="11"/>
      <c r="M8553" s="11"/>
      <c r="S8553" s="11"/>
      <c r="Z8553" s="11"/>
      <c r="AA8553" s="11"/>
      <c r="AB8553" s="11"/>
    </row>
    <row r="8554" spans="6:28">
      <c r="F8554" s="11"/>
      <c r="M8554" s="11"/>
      <c r="S8554" s="11"/>
      <c r="Z8554" s="11"/>
      <c r="AA8554" s="11"/>
      <c r="AB8554" s="11"/>
    </row>
    <row r="8555" spans="6:28">
      <c r="F8555" s="11"/>
      <c r="M8555" s="11"/>
      <c r="S8555" s="11"/>
      <c r="Z8555" s="11"/>
      <c r="AA8555" s="11"/>
      <c r="AB8555" s="11"/>
    </row>
    <row r="8556" spans="6:28">
      <c r="F8556" s="11"/>
      <c r="M8556" s="11"/>
      <c r="S8556" s="11"/>
      <c r="Z8556" s="11"/>
      <c r="AA8556" s="11"/>
      <c r="AB8556" s="11"/>
    </row>
    <row r="8557" spans="6:28">
      <c r="F8557" s="11"/>
      <c r="M8557" s="11"/>
      <c r="S8557" s="11"/>
      <c r="Z8557" s="11"/>
      <c r="AA8557" s="11"/>
      <c r="AB8557" s="11"/>
    </row>
    <row r="8558" spans="6:28">
      <c r="F8558" s="11"/>
      <c r="M8558" s="11"/>
      <c r="S8558" s="11"/>
      <c r="Z8558" s="11"/>
      <c r="AA8558" s="11"/>
      <c r="AB8558" s="11"/>
    </row>
    <row r="8559" spans="6:28">
      <c r="F8559" s="11"/>
      <c r="M8559" s="11"/>
      <c r="S8559" s="11"/>
      <c r="Z8559" s="11"/>
      <c r="AA8559" s="11"/>
      <c r="AB8559" s="11"/>
    </row>
    <row r="8560" spans="6:28">
      <c r="F8560" s="11"/>
      <c r="M8560" s="11"/>
      <c r="S8560" s="11"/>
      <c r="Z8560" s="11"/>
      <c r="AA8560" s="11"/>
      <c r="AB8560" s="11"/>
    </row>
    <row r="8561" spans="6:28">
      <c r="F8561" s="11"/>
      <c r="M8561" s="11"/>
      <c r="S8561" s="11"/>
      <c r="Z8561" s="11"/>
      <c r="AA8561" s="11"/>
      <c r="AB8561" s="11"/>
    </row>
    <row r="8562" spans="6:28">
      <c r="F8562" s="11"/>
      <c r="M8562" s="11"/>
      <c r="S8562" s="11"/>
      <c r="Z8562" s="11"/>
      <c r="AA8562" s="11"/>
      <c r="AB8562" s="11"/>
    </row>
    <row r="8563" spans="6:28">
      <c r="F8563" s="11"/>
      <c r="M8563" s="11"/>
      <c r="S8563" s="11"/>
      <c r="Z8563" s="11"/>
      <c r="AA8563" s="11"/>
      <c r="AB8563" s="11"/>
    </row>
    <row r="8564" spans="6:28">
      <c r="F8564" s="11"/>
      <c r="M8564" s="11"/>
      <c r="S8564" s="11"/>
      <c r="Z8564" s="11"/>
      <c r="AA8564" s="11"/>
      <c r="AB8564" s="11"/>
    </row>
    <row r="8565" spans="6:28">
      <c r="F8565" s="11"/>
      <c r="M8565" s="11"/>
      <c r="S8565" s="11"/>
      <c r="Z8565" s="11"/>
      <c r="AA8565" s="11"/>
      <c r="AB8565" s="11"/>
    </row>
    <row r="8566" spans="6:28">
      <c r="F8566" s="11"/>
      <c r="M8566" s="11"/>
      <c r="S8566" s="11"/>
      <c r="Z8566" s="11"/>
      <c r="AA8566" s="11"/>
      <c r="AB8566" s="11"/>
    </row>
    <row r="8567" spans="6:28">
      <c r="F8567" s="11"/>
      <c r="M8567" s="11"/>
      <c r="S8567" s="11"/>
      <c r="Z8567" s="11"/>
      <c r="AA8567" s="11"/>
      <c r="AB8567" s="11"/>
    </row>
    <row r="8568" spans="6:28">
      <c r="F8568" s="11"/>
      <c r="M8568" s="11"/>
      <c r="S8568" s="11"/>
      <c r="Z8568" s="11"/>
      <c r="AA8568" s="11"/>
      <c r="AB8568" s="11"/>
    </row>
    <row r="8569" spans="6:28">
      <c r="F8569" s="11"/>
      <c r="M8569" s="11"/>
      <c r="S8569" s="11"/>
      <c r="Z8569" s="11"/>
      <c r="AA8569" s="11"/>
      <c r="AB8569" s="11"/>
    </row>
    <row r="8570" spans="6:28">
      <c r="F8570" s="11"/>
      <c r="M8570" s="11"/>
      <c r="S8570" s="11"/>
      <c r="Z8570" s="11"/>
      <c r="AA8570" s="11"/>
      <c r="AB8570" s="11"/>
    </row>
    <row r="8571" spans="6:28">
      <c r="F8571" s="11"/>
      <c r="M8571" s="11"/>
      <c r="S8571" s="11"/>
      <c r="Z8571" s="11"/>
      <c r="AA8571" s="11"/>
      <c r="AB8571" s="11"/>
    </row>
    <row r="8572" spans="6:28">
      <c r="F8572" s="11"/>
      <c r="M8572" s="11"/>
      <c r="S8572" s="11"/>
      <c r="Z8572" s="11"/>
      <c r="AA8572" s="11"/>
      <c r="AB8572" s="11"/>
    </row>
    <row r="8573" spans="6:28">
      <c r="F8573" s="11"/>
      <c r="M8573" s="11"/>
      <c r="S8573" s="11"/>
      <c r="Z8573" s="11"/>
      <c r="AA8573" s="11"/>
      <c r="AB8573" s="11"/>
    </row>
    <row r="8574" spans="6:28">
      <c r="F8574" s="11"/>
      <c r="M8574" s="11"/>
      <c r="S8574" s="11"/>
      <c r="Z8574" s="11"/>
      <c r="AA8574" s="11"/>
      <c r="AB8574" s="11"/>
    </row>
    <row r="8575" spans="6:28">
      <c r="F8575" s="11"/>
      <c r="M8575" s="11"/>
      <c r="S8575" s="11"/>
      <c r="Z8575" s="11"/>
      <c r="AA8575" s="11"/>
      <c r="AB8575" s="11"/>
    </row>
    <row r="8576" spans="6:28">
      <c r="F8576" s="11"/>
      <c r="M8576" s="11"/>
      <c r="S8576" s="11"/>
      <c r="Z8576" s="11"/>
      <c r="AA8576" s="11"/>
      <c r="AB8576" s="11"/>
    </row>
    <row r="8577" spans="6:28">
      <c r="F8577" s="11"/>
      <c r="M8577" s="11"/>
      <c r="S8577" s="11"/>
      <c r="Z8577" s="11"/>
      <c r="AA8577" s="11"/>
      <c r="AB8577" s="11"/>
    </row>
    <row r="8578" spans="6:28">
      <c r="F8578" s="11"/>
      <c r="M8578" s="11"/>
      <c r="S8578" s="11"/>
      <c r="Z8578" s="11"/>
      <c r="AA8578" s="11"/>
      <c r="AB8578" s="11"/>
    </row>
    <row r="8579" spans="6:28">
      <c r="F8579" s="11"/>
      <c r="M8579" s="11"/>
      <c r="S8579" s="11"/>
      <c r="Z8579" s="11"/>
      <c r="AA8579" s="11"/>
      <c r="AB8579" s="11"/>
    </row>
    <row r="8580" spans="6:28">
      <c r="F8580" s="11"/>
      <c r="M8580" s="11"/>
      <c r="S8580" s="11"/>
      <c r="Z8580" s="11"/>
      <c r="AA8580" s="11"/>
      <c r="AB8580" s="11"/>
    </row>
    <row r="8581" spans="6:28">
      <c r="F8581" s="11"/>
      <c r="M8581" s="11"/>
      <c r="S8581" s="11"/>
      <c r="Z8581" s="11"/>
      <c r="AA8581" s="11"/>
      <c r="AB8581" s="11"/>
    </row>
    <row r="8582" spans="6:28">
      <c r="F8582" s="11"/>
      <c r="M8582" s="11"/>
      <c r="S8582" s="11"/>
      <c r="Z8582" s="11"/>
      <c r="AA8582" s="11"/>
      <c r="AB8582" s="11"/>
    </row>
    <row r="8583" spans="6:28">
      <c r="F8583" s="11"/>
      <c r="M8583" s="11"/>
      <c r="S8583" s="11"/>
      <c r="Z8583" s="11"/>
      <c r="AA8583" s="11"/>
      <c r="AB8583" s="11"/>
    </row>
    <row r="8584" spans="6:28">
      <c r="F8584" s="11"/>
      <c r="M8584" s="11"/>
      <c r="S8584" s="11"/>
      <c r="Z8584" s="11"/>
      <c r="AA8584" s="11"/>
      <c r="AB8584" s="11"/>
    </row>
    <row r="8585" spans="6:28">
      <c r="F8585" s="11"/>
      <c r="M8585" s="11"/>
      <c r="S8585" s="11"/>
      <c r="Z8585" s="11"/>
      <c r="AA8585" s="11"/>
      <c r="AB8585" s="11"/>
    </row>
    <row r="8586" spans="6:28">
      <c r="F8586" s="11"/>
      <c r="M8586" s="11"/>
      <c r="S8586" s="11"/>
      <c r="Z8586" s="11"/>
      <c r="AA8586" s="11"/>
      <c r="AB8586" s="11"/>
    </row>
    <row r="8587" spans="6:28">
      <c r="F8587" s="11"/>
      <c r="M8587" s="11"/>
      <c r="S8587" s="11"/>
      <c r="Z8587" s="11"/>
      <c r="AA8587" s="11"/>
      <c r="AB8587" s="11"/>
    </row>
    <row r="8588" spans="6:28">
      <c r="F8588" s="11"/>
      <c r="M8588" s="11"/>
      <c r="S8588" s="11"/>
      <c r="Z8588" s="11"/>
      <c r="AA8588" s="11"/>
      <c r="AB8588" s="11"/>
    </row>
    <row r="8589" spans="6:28">
      <c r="F8589" s="11"/>
      <c r="M8589" s="11"/>
      <c r="S8589" s="11"/>
      <c r="Z8589" s="11"/>
      <c r="AA8589" s="11"/>
      <c r="AB8589" s="11"/>
    </row>
    <row r="8590" spans="6:28">
      <c r="F8590" s="11"/>
      <c r="M8590" s="11"/>
      <c r="S8590" s="11"/>
      <c r="Z8590" s="11"/>
      <c r="AA8590" s="11"/>
      <c r="AB8590" s="11"/>
    </row>
    <row r="8591" spans="6:28">
      <c r="F8591" s="11"/>
      <c r="M8591" s="11"/>
      <c r="S8591" s="11"/>
      <c r="Z8591" s="11"/>
      <c r="AA8591" s="11"/>
      <c r="AB8591" s="11"/>
    </row>
    <row r="8592" spans="6:28">
      <c r="F8592" s="11"/>
      <c r="M8592" s="11"/>
      <c r="S8592" s="11"/>
      <c r="Z8592" s="11"/>
      <c r="AA8592" s="11"/>
      <c r="AB8592" s="11"/>
    </row>
    <row r="8593" spans="6:28">
      <c r="F8593" s="11"/>
      <c r="M8593" s="11"/>
      <c r="S8593" s="11"/>
      <c r="Z8593" s="11"/>
      <c r="AA8593" s="11"/>
      <c r="AB8593" s="11"/>
    </row>
    <row r="8594" spans="6:28">
      <c r="F8594" s="11"/>
      <c r="M8594" s="11"/>
      <c r="S8594" s="11"/>
      <c r="Z8594" s="11"/>
      <c r="AA8594" s="11"/>
      <c r="AB8594" s="11"/>
    </row>
    <row r="8595" spans="6:28">
      <c r="F8595" s="11"/>
      <c r="M8595" s="11"/>
      <c r="S8595" s="11"/>
      <c r="Z8595" s="11"/>
      <c r="AA8595" s="11"/>
      <c r="AB8595" s="11"/>
    </row>
    <row r="8596" spans="6:28">
      <c r="F8596" s="11"/>
      <c r="M8596" s="11"/>
      <c r="S8596" s="11"/>
      <c r="Z8596" s="11"/>
      <c r="AA8596" s="11"/>
      <c r="AB8596" s="11"/>
    </row>
    <row r="8597" spans="6:28">
      <c r="F8597" s="11"/>
      <c r="M8597" s="11"/>
      <c r="S8597" s="11"/>
      <c r="Z8597" s="11"/>
      <c r="AA8597" s="11"/>
      <c r="AB8597" s="11"/>
    </row>
    <row r="8598" spans="6:28">
      <c r="F8598" s="11"/>
      <c r="M8598" s="11"/>
      <c r="S8598" s="11"/>
      <c r="Z8598" s="11"/>
      <c r="AA8598" s="11"/>
      <c r="AB8598" s="11"/>
    </row>
    <row r="8599" spans="6:28">
      <c r="F8599" s="11"/>
      <c r="M8599" s="11"/>
      <c r="S8599" s="11"/>
      <c r="Z8599" s="11"/>
      <c r="AA8599" s="11"/>
      <c r="AB8599" s="11"/>
    </row>
    <row r="8600" spans="6:28">
      <c r="F8600" s="11"/>
      <c r="M8600" s="11"/>
      <c r="S8600" s="11"/>
      <c r="Z8600" s="11"/>
      <c r="AA8600" s="11"/>
      <c r="AB8600" s="11"/>
    </row>
    <row r="8601" spans="6:28">
      <c r="F8601" s="11"/>
      <c r="M8601" s="11"/>
      <c r="S8601" s="11"/>
      <c r="Z8601" s="11"/>
      <c r="AA8601" s="11"/>
      <c r="AB8601" s="11"/>
    </row>
    <row r="8602" spans="6:28">
      <c r="F8602" s="11"/>
      <c r="M8602" s="11"/>
      <c r="S8602" s="11"/>
      <c r="Z8602" s="11"/>
      <c r="AA8602" s="11"/>
      <c r="AB8602" s="11"/>
    </row>
    <row r="8603" spans="6:28">
      <c r="F8603" s="11"/>
      <c r="M8603" s="11"/>
      <c r="S8603" s="11"/>
      <c r="Z8603" s="11"/>
      <c r="AA8603" s="11"/>
      <c r="AB8603" s="11"/>
    </row>
    <row r="8604" spans="6:28">
      <c r="F8604" s="11"/>
      <c r="M8604" s="11"/>
      <c r="S8604" s="11"/>
      <c r="Z8604" s="11"/>
      <c r="AA8604" s="11"/>
      <c r="AB8604" s="11"/>
    </row>
    <row r="8605" spans="6:28">
      <c r="F8605" s="11"/>
      <c r="M8605" s="11"/>
      <c r="S8605" s="11"/>
      <c r="Z8605" s="11"/>
      <c r="AA8605" s="11"/>
      <c r="AB8605" s="11"/>
    </row>
    <row r="8606" spans="6:28">
      <c r="F8606" s="11"/>
      <c r="M8606" s="11"/>
      <c r="S8606" s="11"/>
      <c r="Z8606" s="11"/>
      <c r="AA8606" s="11"/>
      <c r="AB8606" s="11"/>
    </row>
    <row r="8607" spans="6:28">
      <c r="F8607" s="11"/>
      <c r="M8607" s="11"/>
      <c r="S8607" s="11"/>
      <c r="Z8607" s="11"/>
      <c r="AA8607" s="11"/>
      <c r="AB8607" s="11"/>
    </row>
    <row r="8608" spans="6:28">
      <c r="F8608" s="11"/>
      <c r="M8608" s="11"/>
      <c r="S8608" s="11"/>
      <c r="Z8608" s="11"/>
      <c r="AA8608" s="11"/>
      <c r="AB8608" s="11"/>
    </row>
    <row r="8609" spans="6:28">
      <c r="F8609" s="11"/>
      <c r="M8609" s="11"/>
      <c r="S8609" s="11"/>
      <c r="Z8609" s="11"/>
      <c r="AA8609" s="11"/>
      <c r="AB8609" s="11"/>
    </row>
    <row r="8610" spans="6:28">
      <c r="F8610" s="11"/>
      <c r="M8610" s="11"/>
      <c r="S8610" s="11"/>
      <c r="Z8610" s="11"/>
      <c r="AA8610" s="11"/>
      <c r="AB8610" s="11"/>
    </row>
    <row r="8611" spans="6:28">
      <c r="F8611" s="11"/>
      <c r="M8611" s="11"/>
      <c r="S8611" s="11"/>
      <c r="Z8611" s="11"/>
      <c r="AA8611" s="11"/>
      <c r="AB8611" s="11"/>
    </row>
    <row r="8612" spans="6:28">
      <c r="F8612" s="11"/>
      <c r="M8612" s="11"/>
      <c r="S8612" s="11"/>
      <c r="Z8612" s="11"/>
      <c r="AA8612" s="11"/>
      <c r="AB8612" s="11"/>
    </row>
    <row r="8613" spans="6:28">
      <c r="F8613" s="11"/>
      <c r="M8613" s="11"/>
      <c r="S8613" s="11"/>
      <c r="Z8613" s="11"/>
      <c r="AA8613" s="11"/>
      <c r="AB8613" s="11"/>
    </row>
    <row r="8614" spans="6:28">
      <c r="F8614" s="11"/>
      <c r="M8614" s="11"/>
      <c r="S8614" s="11"/>
      <c r="Z8614" s="11"/>
      <c r="AA8614" s="11"/>
      <c r="AB8614" s="11"/>
    </row>
    <row r="8615" spans="6:28">
      <c r="F8615" s="11"/>
      <c r="M8615" s="11"/>
      <c r="S8615" s="11"/>
      <c r="Z8615" s="11"/>
      <c r="AA8615" s="11"/>
      <c r="AB8615" s="11"/>
    </row>
    <row r="8616" spans="6:28">
      <c r="F8616" s="11"/>
      <c r="M8616" s="11"/>
      <c r="S8616" s="11"/>
      <c r="Z8616" s="11"/>
      <c r="AA8616" s="11"/>
      <c r="AB8616" s="11"/>
    </row>
    <row r="8617" spans="6:28">
      <c r="F8617" s="11"/>
      <c r="M8617" s="11"/>
      <c r="S8617" s="11"/>
      <c r="Z8617" s="11"/>
      <c r="AA8617" s="11"/>
      <c r="AB8617" s="11"/>
    </row>
    <row r="8618" spans="6:28">
      <c r="F8618" s="11"/>
      <c r="M8618" s="11"/>
      <c r="S8618" s="11"/>
      <c r="Z8618" s="11"/>
      <c r="AA8618" s="11"/>
      <c r="AB8618" s="11"/>
    </row>
    <row r="8619" spans="6:28">
      <c r="F8619" s="11"/>
      <c r="M8619" s="11"/>
      <c r="S8619" s="11"/>
      <c r="Z8619" s="11"/>
      <c r="AA8619" s="11"/>
      <c r="AB8619" s="11"/>
    </row>
    <row r="8620" spans="6:28">
      <c r="F8620" s="11"/>
      <c r="M8620" s="11"/>
      <c r="S8620" s="11"/>
      <c r="Z8620" s="11"/>
      <c r="AA8620" s="11"/>
      <c r="AB8620" s="11"/>
    </row>
    <row r="8621" spans="6:28">
      <c r="F8621" s="11"/>
      <c r="M8621" s="11"/>
      <c r="S8621" s="11"/>
      <c r="Z8621" s="11"/>
      <c r="AA8621" s="11"/>
      <c r="AB8621" s="11"/>
    </row>
    <row r="8622" spans="6:28">
      <c r="F8622" s="11"/>
      <c r="M8622" s="11"/>
      <c r="S8622" s="11"/>
      <c r="Z8622" s="11"/>
      <c r="AA8622" s="11"/>
      <c r="AB8622" s="11"/>
    </row>
    <row r="8623" spans="6:28">
      <c r="F8623" s="11"/>
      <c r="M8623" s="11"/>
      <c r="S8623" s="11"/>
      <c r="Z8623" s="11"/>
      <c r="AA8623" s="11"/>
      <c r="AB8623" s="11"/>
    </row>
    <row r="8624" spans="6:28">
      <c r="F8624" s="11"/>
      <c r="M8624" s="11"/>
      <c r="S8624" s="11"/>
      <c r="Z8624" s="11"/>
      <c r="AA8624" s="11"/>
      <c r="AB8624" s="11"/>
    </row>
    <row r="8625" spans="6:28">
      <c r="F8625" s="11"/>
      <c r="M8625" s="11"/>
      <c r="S8625" s="11"/>
      <c r="Z8625" s="11"/>
      <c r="AA8625" s="11"/>
      <c r="AB8625" s="11"/>
    </row>
    <row r="8626" spans="6:28">
      <c r="F8626" s="11"/>
      <c r="M8626" s="11"/>
      <c r="S8626" s="11"/>
      <c r="Z8626" s="11"/>
      <c r="AA8626" s="11"/>
      <c r="AB8626" s="11"/>
    </row>
    <row r="8627" spans="6:28">
      <c r="F8627" s="11"/>
      <c r="M8627" s="11"/>
      <c r="S8627" s="11"/>
      <c r="Z8627" s="11"/>
      <c r="AA8627" s="11"/>
      <c r="AB8627" s="11"/>
    </row>
    <row r="8628" spans="6:28">
      <c r="F8628" s="11"/>
      <c r="M8628" s="11"/>
      <c r="S8628" s="11"/>
      <c r="Z8628" s="11"/>
      <c r="AA8628" s="11"/>
      <c r="AB8628" s="11"/>
    </row>
    <row r="8629" spans="6:28">
      <c r="F8629" s="11"/>
      <c r="M8629" s="11"/>
      <c r="S8629" s="11"/>
      <c r="Z8629" s="11"/>
      <c r="AA8629" s="11"/>
      <c r="AB8629" s="11"/>
    </row>
    <row r="8630" spans="6:28">
      <c r="F8630" s="11"/>
      <c r="M8630" s="11"/>
      <c r="S8630" s="11"/>
      <c r="Z8630" s="11"/>
      <c r="AA8630" s="11"/>
      <c r="AB8630" s="11"/>
    </row>
    <row r="8631" spans="6:28">
      <c r="F8631" s="11"/>
      <c r="M8631" s="11"/>
      <c r="S8631" s="11"/>
      <c r="Z8631" s="11"/>
      <c r="AA8631" s="11"/>
      <c r="AB8631" s="11"/>
    </row>
    <row r="8632" spans="6:28">
      <c r="F8632" s="11"/>
      <c r="M8632" s="11"/>
      <c r="S8632" s="11"/>
      <c r="Z8632" s="11"/>
      <c r="AA8632" s="11"/>
      <c r="AB8632" s="11"/>
    </row>
    <row r="8633" spans="6:28">
      <c r="F8633" s="11"/>
      <c r="M8633" s="11"/>
      <c r="S8633" s="11"/>
      <c r="Z8633" s="11"/>
      <c r="AA8633" s="11"/>
      <c r="AB8633" s="11"/>
    </row>
    <row r="8634" spans="6:28">
      <c r="F8634" s="11"/>
      <c r="M8634" s="11"/>
      <c r="S8634" s="11"/>
      <c r="Z8634" s="11"/>
      <c r="AA8634" s="11"/>
      <c r="AB8634" s="11"/>
    </row>
    <row r="8635" spans="6:28">
      <c r="F8635" s="11"/>
      <c r="M8635" s="11"/>
      <c r="S8635" s="11"/>
      <c r="Z8635" s="11"/>
      <c r="AA8635" s="11"/>
      <c r="AB8635" s="11"/>
    </row>
    <row r="8636" spans="6:28">
      <c r="F8636" s="11"/>
      <c r="M8636" s="11"/>
      <c r="S8636" s="11"/>
      <c r="Z8636" s="11"/>
      <c r="AA8636" s="11"/>
      <c r="AB8636" s="11"/>
    </row>
    <row r="8637" spans="6:28">
      <c r="F8637" s="11"/>
      <c r="M8637" s="11"/>
      <c r="S8637" s="11"/>
      <c r="Z8637" s="11"/>
      <c r="AA8637" s="11"/>
      <c r="AB8637" s="11"/>
    </row>
    <row r="8638" spans="6:28">
      <c r="F8638" s="11"/>
      <c r="M8638" s="11"/>
      <c r="S8638" s="11"/>
      <c r="Z8638" s="11"/>
      <c r="AA8638" s="11"/>
      <c r="AB8638" s="11"/>
    </row>
    <row r="8639" spans="6:28">
      <c r="F8639" s="11"/>
      <c r="M8639" s="11"/>
      <c r="S8639" s="11"/>
      <c r="Z8639" s="11"/>
      <c r="AA8639" s="11"/>
      <c r="AB8639" s="11"/>
    </row>
    <row r="8640" spans="6:28">
      <c r="F8640" s="11"/>
      <c r="M8640" s="11"/>
      <c r="S8640" s="11"/>
      <c r="Z8640" s="11"/>
      <c r="AA8640" s="11"/>
      <c r="AB8640" s="11"/>
    </row>
    <row r="8641" spans="6:28">
      <c r="F8641" s="11"/>
      <c r="M8641" s="11"/>
      <c r="S8641" s="11"/>
      <c r="Z8641" s="11"/>
      <c r="AA8641" s="11"/>
      <c r="AB8641" s="11"/>
    </row>
    <row r="8642" spans="6:28">
      <c r="F8642" s="11"/>
      <c r="M8642" s="11"/>
      <c r="S8642" s="11"/>
      <c r="Z8642" s="11"/>
      <c r="AA8642" s="11"/>
      <c r="AB8642" s="11"/>
    </row>
    <row r="8643" spans="6:28">
      <c r="F8643" s="11"/>
      <c r="M8643" s="11"/>
      <c r="S8643" s="11"/>
      <c r="Z8643" s="11"/>
      <c r="AA8643" s="11"/>
      <c r="AB8643" s="11"/>
    </row>
    <row r="8644" spans="6:28">
      <c r="F8644" s="11"/>
      <c r="M8644" s="11"/>
      <c r="S8644" s="11"/>
      <c r="Z8644" s="11"/>
      <c r="AA8644" s="11"/>
      <c r="AB8644" s="11"/>
    </row>
    <row r="8645" spans="6:28">
      <c r="F8645" s="11"/>
      <c r="M8645" s="11"/>
      <c r="S8645" s="11"/>
      <c r="Z8645" s="11"/>
      <c r="AA8645" s="11"/>
      <c r="AB8645" s="11"/>
    </row>
    <row r="8646" spans="6:28">
      <c r="F8646" s="11"/>
      <c r="M8646" s="11"/>
      <c r="S8646" s="11"/>
      <c r="Z8646" s="11"/>
      <c r="AA8646" s="11"/>
      <c r="AB8646" s="11"/>
    </row>
    <row r="8647" spans="6:28">
      <c r="F8647" s="11"/>
      <c r="M8647" s="11"/>
      <c r="S8647" s="11"/>
      <c r="Z8647" s="11"/>
      <c r="AA8647" s="11"/>
      <c r="AB8647" s="11"/>
    </row>
    <row r="8648" spans="6:28">
      <c r="F8648" s="11"/>
      <c r="M8648" s="11"/>
      <c r="S8648" s="11"/>
      <c r="Z8648" s="11"/>
      <c r="AA8648" s="11"/>
      <c r="AB8648" s="11"/>
    </row>
    <row r="8649" spans="6:28">
      <c r="F8649" s="11"/>
      <c r="M8649" s="11"/>
      <c r="S8649" s="11"/>
      <c r="Z8649" s="11"/>
      <c r="AA8649" s="11"/>
      <c r="AB8649" s="11"/>
    </row>
    <row r="8650" spans="6:28">
      <c r="F8650" s="11"/>
      <c r="M8650" s="11"/>
      <c r="S8650" s="11"/>
      <c r="Z8650" s="11"/>
      <c r="AA8650" s="11"/>
      <c r="AB8650" s="11"/>
    </row>
    <row r="8651" spans="6:28">
      <c r="F8651" s="11"/>
      <c r="M8651" s="11"/>
      <c r="S8651" s="11"/>
      <c r="Z8651" s="11"/>
      <c r="AA8651" s="11"/>
      <c r="AB8651" s="11"/>
    </row>
    <row r="8652" spans="6:28">
      <c r="F8652" s="11"/>
      <c r="M8652" s="11"/>
      <c r="S8652" s="11"/>
      <c r="Z8652" s="11"/>
      <c r="AA8652" s="11"/>
      <c r="AB8652" s="11"/>
    </row>
    <row r="8653" spans="6:28">
      <c r="F8653" s="11"/>
      <c r="M8653" s="11"/>
      <c r="S8653" s="11"/>
      <c r="Z8653" s="11"/>
      <c r="AA8653" s="11"/>
      <c r="AB8653" s="11"/>
    </row>
    <row r="8654" spans="6:28">
      <c r="F8654" s="11"/>
      <c r="M8654" s="11"/>
      <c r="S8654" s="11"/>
      <c r="Z8654" s="11"/>
      <c r="AA8654" s="11"/>
      <c r="AB8654" s="11"/>
    </row>
    <row r="8655" spans="6:28">
      <c r="F8655" s="11"/>
      <c r="M8655" s="11"/>
      <c r="S8655" s="11"/>
      <c r="Z8655" s="11"/>
      <c r="AA8655" s="11"/>
      <c r="AB8655" s="11"/>
    </row>
    <row r="8656" spans="6:28">
      <c r="F8656" s="11"/>
      <c r="M8656" s="11"/>
      <c r="S8656" s="11"/>
      <c r="Z8656" s="11"/>
      <c r="AA8656" s="11"/>
      <c r="AB8656" s="11"/>
    </row>
    <row r="8657" spans="6:28">
      <c r="F8657" s="11"/>
      <c r="M8657" s="11"/>
      <c r="S8657" s="11"/>
      <c r="Z8657" s="11"/>
      <c r="AA8657" s="11"/>
      <c r="AB8657" s="11"/>
    </row>
    <row r="8658" spans="6:28">
      <c r="F8658" s="11"/>
      <c r="M8658" s="11"/>
      <c r="S8658" s="11"/>
      <c r="Z8658" s="11"/>
      <c r="AA8658" s="11"/>
      <c r="AB8658" s="11"/>
    </row>
    <row r="8659" spans="6:28">
      <c r="F8659" s="11"/>
      <c r="M8659" s="11"/>
      <c r="S8659" s="11"/>
      <c r="Z8659" s="11"/>
      <c r="AA8659" s="11"/>
      <c r="AB8659" s="11"/>
    </row>
    <row r="8660" spans="6:28">
      <c r="F8660" s="11"/>
      <c r="M8660" s="11"/>
      <c r="S8660" s="11"/>
      <c r="Z8660" s="11"/>
      <c r="AA8660" s="11"/>
      <c r="AB8660" s="11"/>
    </row>
    <row r="8661" spans="6:28">
      <c r="F8661" s="11"/>
      <c r="M8661" s="11"/>
      <c r="S8661" s="11"/>
      <c r="Z8661" s="11"/>
      <c r="AA8661" s="11"/>
      <c r="AB8661" s="11"/>
    </row>
    <row r="8662" spans="6:28">
      <c r="F8662" s="11"/>
      <c r="M8662" s="11"/>
      <c r="S8662" s="11"/>
      <c r="Z8662" s="11"/>
      <c r="AA8662" s="11"/>
      <c r="AB8662" s="11"/>
    </row>
    <row r="8663" spans="6:28">
      <c r="F8663" s="11"/>
      <c r="M8663" s="11"/>
      <c r="S8663" s="11"/>
      <c r="Z8663" s="11"/>
      <c r="AA8663" s="11"/>
      <c r="AB8663" s="11"/>
    </row>
    <row r="8664" spans="6:28">
      <c r="F8664" s="11"/>
      <c r="M8664" s="11"/>
      <c r="S8664" s="11"/>
      <c r="Z8664" s="11"/>
      <c r="AA8664" s="11"/>
      <c r="AB8664" s="11"/>
    </row>
    <row r="8665" spans="6:28">
      <c r="F8665" s="11"/>
      <c r="M8665" s="11"/>
      <c r="S8665" s="11"/>
      <c r="Z8665" s="11"/>
      <c r="AA8665" s="11"/>
      <c r="AB8665" s="11"/>
    </row>
    <row r="8666" spans="6:28">
      <c r="F8666" s="11"/>
      <c r="M8666" s="11"/>
      <c r="S8666" s="11"/>
      <c r="Z8666" s="11"/>
      <c r="AA8666" s="11"/>
      <c r="AB8666" s="11"/>
    </row>
    <row r="8667" spans="6:28">
      <c r="F8667" s="11"/>
      <c r="M8667" s="11"/>
      <c r="S8667" s="11"/>
      <c r="Z8667" s="11"/>
      <c r="AA8667" s="11"/>
      <c r="AB8667" s="11"/>
    </row>
    <row r="8668" spans="6:28">
      <c r="F8668" s="11"/>
      <c r="M8668" s="11"/>
      <c r="S8668" s="11"/>
      <c r="Z8668" s="11"/>
      <c r="AA8668" s="11"/>
      <c r="AB8668" s="11"/>
    </row>
    <row r="8669" spans="6:28">
      <c r="F8669" s="11"/>
      <c r="M8669" s="11"/>
      <c r="S8669" s="11"/>
      <c r="Z8669" s="11"/>
      <c r="AA8669" s="11"/>
      <c r="AB8669" s="11"/>
    </row>
    <row r="8670" spans="6:28">
      <c r="F8670" s="11"/>
      <c r="M8670" s="11"/>
      <c r="S8670" s="11"/>
      <c r="Z8670" s="11"/>
      <c r="AA8670" s="11"/>
      <c r="AB8670" s="11"/>
    </row>
    <row r="8671" spans="6:28">
      <c r="F8671" s="11"/>
      <c r="M8671" s="11"/>
      <c r="S8671" s="11"/>
      <c r="Z8671" s="11"/>
      <c r="AA8671" s="11"/>
      <c r="AB8671" s="11"/>
    </row>
    <row r="8672" spans="6:28">
      <c r="F8672" s="11"/>
      <c r="M8672" s="11"/>
      <c r="S8672" s="11"/>
      <c r="Z8672" s="11"/>
      <c r="AA8672" s="11"/>
      <c r="AB8672" s="11"/>
    </row>
    <row r="8673" spans="6:28">
      <c r="F8673" s="11"/>
      <c r="M8673" s="11"/>
      <c r="S8673" s="11"/>
      <c r="Z8673" s="11"/>
      <c r="AA8673" s="11"/>
      <c r="AB8673" s="11"/>
    </row>
    <row r="8674" spans="6:28">
      <c r="F8674" s="11"/>
      <c r="M8674" s="11"/>
      <c r="S8674" s="11"/>
      <c r="Z8674" s="11"/>
      <c r="AA8674" s="11"/>
      <c r="AB8674" s="11"/>
    </row>
    <row r="8675" spans="6:28">
      <c r="F8675" s="11"/>
      <c r="M8675" s="11"/>
      <c r="S8675" s="11"/>
      <c r="Z8675" s="11"/>
      <c r="AA8675" s="11"/>
      <c r="AB8675" s="11"/>
    </row>
    <row r="8676" spans="6:28">
      <c r="F8676" s="11"/>
      <c r="M8676" s="11"/>
      <c r="S8676" s="11"/>
      <c r="Z8676" s="11"/>
      <c r="AA8676" s="11"/>
      <c r="AB8676" s="11"/>
    </row>
    <row r="8677" spans="6:28">
      <c r="F8677" s="11"/>
      <c r="M8677" s="11"/>
      <c r="S8677" s="11"/>
      <c r="Z8677" s="11"/>
      <c r="AA8677" s="11"/>
      <c r="AB8677" s="11"/>
    </row>
    <row r="8678" spans="6:28">
      <c r="F8678" s="11"/>
      <c r="M8678" s="11"/>
      <c r="S8678" s="11"/>
      <c r="Z8678" s="11"/>
      <c r="AA8678" s="11"/>
      <c r="AB8678" s="11"/>
    </row>
    <row r="8679" spans="6:28">
      <c r="F8679" s="11"/>
      <c r="M8679" s="11"/>
      <c r="S8679" s="11"/>
      <c r="Z8679" s="11"/>
      <c r="AA8679" s="11"/>
      <c r="AB8679" s="11"/>
    </row>
    <row r="8680" spans="6:28">
      <c r="F8680" s="11"/>
      <c r="M8680" s="11"/>
      <c r="S8680" s="11"/>
      <c r="Z8680" s="11"/>
      <c r="AA8680" s="11"/>
      <c r="AB8680" s="11"/>
    </row>
    <row r="8681" spans="6:28">
      <c r="F8681" s="11"/>
      <c r="M8681" s="11"/>
      <c r="S8681" s="11"/>
      <c r="Z8681" s="11"/>
      <c r="AA8681" s="11"/>
      <c r="AB8681" s="11"/>
    </row>
    <row r="8682" spans="6:28">
      <c r="F8682" s="11"/>
      <c r="M8682" s="11"/>
      <c r="S8682" s="11"/>
      <c r="Z8682" s="11"/>
      <c r="AA8682" s="11"/>
      <c r="AB8682" s="11"/>
    </row>
    <row r="8683" spans="6:28">
      <c r="F8683" s="11"/>
      <c r="M8683" s="11"/>
      <c r="S8683" s="11"/>
      <c r="Z8683" s="11"/>
      <c r="AA8683" s="11"/>
      <c r="AB8683" s="11"/>
    </row>
    <row r="8684" spans="6:28">
      <c r="F8684" s="11"/>
      <c r="M8684" s="11"/>
      <c r="S8684" s="11"/>
      <c r="Z8684" s="11"/>
      <c r="AA8684" s="11"/>
      <c r="AB8684" s="11"/>
    </row>
    <row r="8685" spans="6:28">
      <c r="F8685" s="11"/>
      <c r="M8685" s="11"/>
      <c r="S8685" s="11"/>
      <c r="Z8685" s="11"/>
      <c r="AA8685" s="11"/>
      <c r="AB8685" s="11"/>
    </row>
    <row r="8686" spans="6:28">
      <c r="F8686" s="11"/>
      <c r="M8686" s="11"/>
      <c r="S8686" s="11"/>
      <c r="Z8686" s="11"/>
      <c r="AA8686" s="11"/>
      <c r="AB8686" s="11"/>
    </row>
    <row r="8687" spans="6:28">
      <c r="F8687" s="11"/>
      <c r="M8687" s="11"/>
      <c r="S8687" s="11"/>
      <c r="Z8687" s="11"/>
      <c r="AA8687" s="11"/>
      <c r="AB8687" s="11"/>
    </row>
    <row r="8688" spans="6:28">
      <c r="F8688" s="11"/>
      <c r="M8688" s="11"/>
      <c r="S8688" s="11"/>
      <c r="Z8688" s="11"/>
      <c r="AA8688" s="11"/>
      <c r="AB8688" s="11"/>
    </row>
    <row r="8689" spans="6:28">
      <c r="F8689" s="11"/>
      <c r="M8689" s="11"/>
      <c r="S8689" s="11"/>
      <c r="Z8689" s="11"/>
      <c r="AA8689" s="11"/>
      <c r="AB8689" s="11"/>
    </row>
    <row r="8690" spans="6:28">
      <c r="F8690" s="11"/>
      <c r="M8690" s="11"/>
      <c r="S8690" s="11"/>
      <c r="Z8690" s="11"/>
      <c r="AA8690" s="11"/>
      <c r="AB8690" s="11"/>
    </row>
    <row r="8691" spans="6:28">
      <c r="F8691" s="11"/>
      <c r="M8691" s="11"/>
      <c r="S8691" s="11"/>
      <c r="Z8691" s="11"/>
      <c r="AA8691" s="11"/>
      <c r="AB8691" s="11"/>
    </row>
    <row r="8692" spans="6:28">
      <c r="F8692" s="11"/>
      <c r="M8692" s="11"/>
      <c r="S8692" s="11"/>
      <c r="Z8692" s="11"/>
      <c r="AA8692" s="11"/>
      <c r="AB8692" s="11"/>
    </row>
    <row r="8693" spans="6:28">
      <c r="F8693" s="11"/>
      <c r="M8693" s="11"/>
      <c r="S8693" s="11"/>
      <c r="Z8693" s="11"/>
      <c r="AA8693" s="11"/>
      <c r="AB8693" s="11"/>
    </row>
    <row r="8694" spans="6:28">
      <c r="F8694" s="11"/>
      <c r="M8694" s="11"/>
      <c r="S8694" s="11"/>
      <c r="Z8694" s="11"/>
      <c r="AA8694" s="11"/>
      <c r="AB8694" s="11"/>
    </row>
    <row r="8695" spans="6:28">
      <c r="F8695" s="11"/>
      <c r="M8695" s="11"/>
      <c r="S8695" s="11"/>
      <c r="Z8695" s="11"/>
      <c r="AA8695" s="11"/>
      <c r="AB8695" s="11"/>
    </row>
    <row r="8696" spans="6:28">
      <c r="F8696" s="11"/>
      <c r="M8696" s="11"/>
      <c r="S8696" s="11"/>
      <c r="Z8696" s="11"/>
      <c r="AA8696" s="11"/>
      <c r="AB8696" s="11"/>
    </row>
    <row r="8697" spans="6:28">
      <c r="F8697" s="11"/>
      <c r="M8697" s="11"/>
      <c r="S8697" s="11"/>
      <c r="Z8697" s="11"/>
      <c r="AA8697" s="11"/>
      <c r="AB8697" s="11"/>
    </row>
    <row r="8698" spans="6:28">
      <c r="F8698" s="11"/>
      <c r="M8698" s="11"/>
      <c r="S8698" s="11"/>
      <c r="Z8698" s="11"/>
      <c r="AA8698" s="11"/>
      <c r="AB8698" s="11"/>
    </row>
    <row r="8699" spans="6:28">
      <c r="F8699" s="11"/>
      <c r="M8699" s="11"/>
      <c r="S8699" s="11"/>
      <c r="Z8699" s="11"/>
      <c r="AA8699" s="11"/>
      <c r="AB8699" s="11"/>
    </row>
    <row r="8700" spans="6:28">
      <c r="F8700" s="11"/>
      <c r="M8700" s="11"/>
      <c r="S8700" s="11"/>
      <c r="Z8700" s="11"/>
      <c r="AA8700" s="11"/>
      <c r="AB8700" s="11"/>
    </row>
    <row r="8701" spans="6:28">
      <c r="F8701" s="11"/>
      <c r="M8701" s="11"/>
      <c r="S8701" s="11"/>
      <c r="Z8701" s="11"/>
      <c r="AA8701" s="11"/>
      <c r="AB8701" s="11"/>
    </row>
    <row r="8702" spans="6:28">
      <c r="F8702" s="11"/>
      <c r="M8702" s="11"/>
      <c r="S8702" s="11"/>
      <c r="Z8702" s="11"/>
      <c r="AA8702" s="11"/>
      <c r="AB8702" s="11"/>
    </row>
    <row r="8703" spans="6:28">
      <c r="F8703" s="11"/>
      <c r="M8703" s="11"/>
      <c r="S8703" s="11"/>
      <c r="Z8703" s="11"/>
      <c r="AA8703" s="11"/>
      <c r="AB8703" s="11"/>
    </row>
    <row r="8704" spans="6:28">
      <c r="F8704" s="11"/>
      <c r="M8704" s="11"/>
      <c r="S8704" s="11"/>
      <c r="Z8704" s="11"/>
      <c r="AA8704" s="11"/>
      <c r="AB8704" s="11"/>
    </row>
    <row r="8705" spans="6:28">
      <c r="F8705" s="11"/>
      <c r="M8705" s="11"/>
      <c r="S8705" s="11"/>
      <c r="Z8705" s="11"/>
      <c r="AA8705" s="11"/>
      <c r="AB8705" s="11"/>
    </row>
    <row r="8706" spans="6:28">
      <c r="F8706" s="11"/>
      <c r="M8706" s="11"/>
      <c r="S8706" s="11"/>
      <c r="Z8706" s="11"/>
      <c r="AA8706" s="11"/>
      <c r="AB8706" s="11"/>
    </row>
    <row r="8707" spans="6:28">
      <c r="F8707" s="11"/>
      <c r="M8707" s="11"/>
      <c r="S8707" s="11"/>
      <c r="Z8707" s="11"/>
      <c r="AA8707" s="11"/>
      <c r="AB8707" s="11"/>
    </row>
    <row r="8708" spans="6:28">
      <c r="F8708" s="11"/>
      <c r="M8708" s="11"/>
      <c r="S8708" s="11"/>
      <c r="Z8708" s="11"/>
      <c r="AA8708" s="11"/>
      <c r="AB8708" s="11"/>
    </row>
    <row r="8709" spans="6:28">
      <c r="F8709" s="11"/>
      <c r="M8709" s="11"/>
      <c r="S8709" s="11"/>
      <c r="Z8709" s="11"/>
      <c r="AA8709" s="11"/>
      <c r="AB8709" s="11"/>
    </row>
    <row r="8710" spans="6:28">
      <c r="F8710" s="11"/>
      <c r="M8710" s="11"/>
      <c r="S8710" s="11"/>
      <c r="Z8710" s="11"/>
      <c r="AA8710" s="11"/>
      <c r="AB8710" s="11"/>
    </row>
    <row r="8711" spans="6:28">
      <c r="F8711" s="11"/>
      <c r="M8711" s="11"/>
      <c r="S8711" s="11"/>
      <c r="Z8711" s="11"/>
      <c r="AA8711" s="11"/>
      <c r="AB8711" s="11"/>
    </row>
    <row r="8712" spans="6:28">
      <c r="F8712" s="11"/>
      <c r="M8712" s="11"/>
      <c r="S8712" s="11"/>
      <c r="Z8712" s="11"/>
      <c r="AA8712" s="11"/>
      <c r="AB8712" s="11"/>
    </row>
    <row r="8713" spans="6:28">
      <c r="F8713" s="11"/>
      <c r="M8713" s="11"/>
      <c r="S8713" s="11"/>
      <c r="Z8713" s="11"/>
      <c r="AA8713" s="11"/>
      <c r="AB8713" s="11"/>
    </row>
    <row r="8714" spans="6:28">
      <c r="F8714" s="11"/>
      <c r="M8714" s="11"/>
      <c r="S8714" s="11"/>
      <c r="Z8714" s="11"/>
      <c r="AA8714" s="11"/>
      <c r="AB8714" s="11"/>
    </row>
    <row r="8715" spans="6:28">
      <c r="F8715" s="11"/>
      <c r="M8715" s="11"/>
      <c r="S8715" s="11"/>
      <c r="Z8715" s="11"/>
      <c r="AA8715" s="11"/>
      <c r="AB8715" s="11"/>
    </row>
    <row r="8716" spans="6:28">
      <c r="F8716" s="11"/>
      <c r="M8716" s="11"/>
      <c r="S8716" s="11"/>
      <c r="Z8716" s="11"/>
      <c r="AA8716" s="11"/>
      <c r="AB8716" s="11"/>
    </row>
    <row r="8717" spans="6:28">
      <c r="F8717" s="11"/>
      <c r="M8717" s="11"/>
      <c r="S8717" s="11"/>
      <c r="Z8717" s="11"/>
      <c r="AA8717" s="11"/>
      <c r="AB8717" s="11"/>
    </row>
    <row r="8718" spans="6:28">
      <c r="F8718" s="11"/>
      <c r="M8718" s="11"/>
      <c r="S8718" s="11"/>
      <c r="Z8718" s="11"/>
      <c r="AA8718" s="11"/>
      <c r="AB8718" s="11"/>
    </row>
    <row r="8719" spans="6:28">
      <c r="F8719" s="11"/>
      <c r="M8719" s="11"/>
      <c r="S8719" s="11"/>
      <c r="Z8719" s="11"/>
      <c r="AA8719" s="11"/>
      <c r="AB8719" s="11"/>
    </row>
    <row r="8720" spans="6:28">
      <c r="F8720" s="11"/>
      <c r="M8720" s="11"/>
      <c r="S8720" s="11"/>
      <c r="Z8720" s="11"/>
      <c r="AA8720" s="11"/>
      <c r="AB8720" s="11"/>
    </row>
    <row r="8721" spans="6:28">
      <c r="F8721" s="11"/>
      <c r="M8721" s="11"/>
      <c r="S8721" s="11"/>
      <c r="Z8721" s="11"/>
      <c r="AA8721" s="11"/>
      <c r="AB8721" s="11"/>
    </row>
    <row r="8722" spans="6:28">
      <c r="F8722" s="11"/>
      <c r="M8722" s="11"/>
      <c r="S8722" s="11"/>
      <c r="Z8722" s="11"/>
      <c r="AA8722" s="11"/>
      <c r="AB8722" s="11"/>
    </row>
    <row r="8723" spans="6:28">
      <c r="F8723" s="11"/>
      <c r="M8723" s="11"/>
      <c r="S8723" s="11"/>
      <c r="Z8723" s="11"/>
      <c r="AA8723" s="11"/>
      <c r="AB8723" s="11"/>
    </row>
    <row r="8724" spans="6:28">
      <c r="F8724" s="11"/>
      <c r="M8724" s="11"/>
      <c r="S8724" s="11"/>
      <c r="Z8724" s="11"/>
      <c r="AA8724" s="11"/>
      <c r="AB8724" s="11"/>
    </row>
    <row r="8725" spans="6:28">
      <c r="F8725" s="11"/>
      <c r="M8725" s="11"/>
      <c r="S8725" s="11"/>
      <c r="Z8725" s="11"/>
      <c r="AA8725" s="11"/>
      <c r="AB8725" s="11"/>
    </row>
    <row r="8726" spans="6:28">
      <c r="F8726" s="11"/>
      <c r="M8726" s="11"/>
      <c r="S8726" s="11"/>
      <c r="Z8726" s="11"/>
      <c r="AA8726" s="11"/>
      <c r="AB8726" s="11"/>
    </row>
    <row r="8727" spans="6:28">
      <c r="F8727" s="11"/>
      <c r="M8727" s="11"/>
      <c r="S8727" s="11"/>
      <c r="Z8727" s="11"/>
      <c r="AA8727" s="11"/>
      <c r="AB8727" s="11"/>
    </row>
    <row r="8728" spans="6:28">
      <c r="F8728" s="11"/>
      <c r="M8728" s="11"/>
      <c r="S8728" s="11"/>
      <c r="Z8728" s="11"/>
      <c r="AA8728" s="11"/>
      <c r="AB8728" s="11"/>
    </row>
    <row r="8729" spans="6:28">
      <c r="F8729" s="11"/>
      <c r="M8729" s="11"/>
      <c r="S8729" s="11"/>
      <c r="Z8729" s="11"/>
      <c r="AA8729" s="11"/>
      <c r="AB8729" s="11"/>
    </row>
    <row r="8730" spans="6:28">
      <c r="F8730" s="11"/>
      <c r="M8730" s="11"/>
      <c r="S8730" s="11"/>
      <c r="Z8730" s="11"/>
      <c r="AA8730" s="11"/>
      <c r="AB8730" s="11"/>
    </row>
    <row r="8731" spans="6:28">
      <c r="F8731" s="11"/>
      <c r="M8731" s="11"/>
      <c r="S8731" s="11"/>
      <c r="Z8731" s="11"/>
      <c r="AA8731" s="11"/>
      <c r="AB8731" s="11"/>
    </row>
    <row r="8732" spans="6:28">
      <c r="F8732" s="11"/>
      <c r="M8732" s="11"/>
      <c r="S8732" s="11"/>
      <c r="Z8732" s="11"/>
      <c r="AA8732" s="11"/>
      <c r="AB8732" s="11"/>
    </row>
    <row r="8733" spans="6:28">
      <c r="F8733" s="11"/>
      <c r="M8733" s="11"/>
      <c r="S8733" s="11"/>
      <c r="Z8733" s="11"/>
      <c r="AA8733" s="11"/>
      <c r="AB8733" s="11"/>
    </row>
    <row r="8734" spans="6:28">
      <c r="F8734" s="11"/>
      <c r="M8734" s="11"/>
      <c r="S8734" s="11"/>
      <c r="Z8734" s="11"/>
      <c r="AA8734" s="11"/>
      <c r="AB8734" s="11"/>
    </row>
    <row r="8735" spans="6:28">
      <c r="F8735" s="11"/>
      <c r="M8735" s="11"/>
      <c r="S8735" s="11"/>
      <c r="Z8735" s="11"/>
      <c r="AA8735" s="11"/>
      <c r="AB8735" s="11"/>
    </row>
    <row r="8736" spans="6:28">
      <c r="F8736" s="11"/>
      <c r="M8736" s="11"/>
      <c r="S8736" s="11"/>
      <c r="Z8736" s="11"/>
      <c r="AA8736" s="11"/>
      <c r="AB8736" s="11"/>
    </row>
    <row r="8737" spans="6:28">
      <c r="F8737" s="11"/>
      <c r="M8737" s="11"/>
      <c r="S8737" s="11"/>
      <c r="Z8737" s="11"/>
      <c r="AA8737" s="11"/>
      <c r="AB8737" s="11"/>
    </row>
    <row r="8738" spans="6:28">
      <c r="F8738" s="11"/>
      <c r="M8738" s="11"/>
      <c r="S8738" s="11"/>
      <c r="Z8738" s="11"/>
      <c r="AA8738" s="11"/>
      <c r="AB8738" s="11"/>
    </row>
    <row r="8739" spans="6:28">
      <c r="F8739" s="11"/>
      <c r="M8739" s="11"/>
      <c r="S8739" s="11"/>
      <c r="Z8739" s="11"/>
      <c r="AA8739" s="11"/>
      <c r="AB8739" s="11"/>
    </row>
    <row r="8740" spans="6:28">
      <c r="F8740" s="11"/>
      <c r="M8740" s="11"/>
      <c r="S8740" s="11"/>
      <c r="Z8740" s="11"/>
      <c r="AA8740" s="11"/>
      <c r="AB8740" s="11"/>
    </row>
    <row r="8741" spans="6:28">
      <c r="F8741" s="11"/>
      <c r="M8741" s="11"/>
      <c r="S8741" s="11"/>
      <c r="Z8741" s="11"/>
      <c r="AA8741" s="11"/>
      <c r="AB8741" s="11"/>
    </row>
    <row r="8742" spans="6:28">
      <c r="F8742" s="11"/>
      <c r="M8742" s="11"/>
      <c r="S8742" s="11"/>
      <c r="Z8742" s="11"/>
      <c r="AA8742" s="11"/>
      <c r="AB8742" s="11"/>
    </row>
    <row r="8743" spans="6:28">
      <c r="F8743" s="11"/>
      <c r="M8743" s="11"/>
      <c r="S8743" s="11"/>
      <c r="Z8743" s="11"/>
      <c r="AA8743" s="11"/>
      <c r="AB8743" s="11"/>
    </row>
    <row r="8744" spans="6:28">
      <c r="F8744" s="11"/>
      <c r="M8744" s="11"/>
      <c r="S8744" s="11"/>
      <c r="Z8744" s="11"/>
      <c r="AA8744" s="11"/>
      <c r="AB8744" s="11"/>
    </row>
    <row r="8745" spans="6:28">
      <c r="F8745" s="11"/>
      <c r="M8745" s="11"/>
      <c r="S8745" s="11"/>
      <c r="Z8745" s="11"/>
      <c r="AA8745" s="11"/>
      <c r="AB8745" s="11"/>
    </row>
    <row r="8746" spans="6:28">
      <c r="F8746" s="11"/>
      <c r="M8746" s="11"/>
      <c r="S8746" s="11"/>
      <c r="Z8746" s="11"/>
      <c r="AA8746" s="11"/>
      <c r="AB8746" s="11"/>
    </row>
    <row r="8747" spans="6:28">
      <c r="F8747" s="11"/>
      <c r="M8747" s="11"/>
      <c r="S8747" s="11"/>
      <c r="Z8747" s="11"/>
      <c r="AA8747" s="11"/>
      <c r="AB8747" s="11"/>
    </row>
    <row r="8748" spans="6:28">
      <c r="F8748" s="11"/>
      <c r="M8748" s="11"/>
      <c r="S8748" s="11"/>
      <c r="Z8748" s="11"/>
      <c r="AA8748" s="11"/>
      <c r="AB8748" s="11"/>
    </row>
    <row r="8749" spans="6:28">
      <c r="F8749" s="11"/>
      <c r="M8749" s="11"/>
      <c r="S8749" s="11"/>
      <c r="Z8749" s="11"/>
      <c r="AA8749" s="11"/>
      <c r="AB8749" s="11"/>
    </row>
    <row r="8750" spans="6:28">
      <c r="F8750" s="11"/>
      <c r="M8750" s="11"/>
      <c r="S8750" s="11"/>
      <c r="Z8750" s="11"/>
      <c r="AA8750" s="11"/>
      <c r="AB8750" s="11"/>
    </row>
    <row r="8751" spans="6:28">
      <c r="F8751" s="11"/>
      <c r="M8751" s="11"/>
      <c r="S8751" s="11"/>
      <c r="Z8751" s="11"/>
      <c r="AA8751" s="11"/>
      <c r="AB8751" s="11"/>
    </row>
    <row r="8752" spans="6:28">
      <c r="F8752" s="11"/>
      <c r="M8752" s="11"/>
      <c r="S8752" s="11"/>
      <c r="Z8752" s="11"/>
      <c r="AA8752" s="11"/>
      <c r="AB8752" s="11"/>
    </row>
    <row r="8753" spans="6:28">
      <c r="F8753" s="11"/>
      <c r="M8753" s="11"/>
      <c r="S8753" s="11"/>
      <c r="Z8753" s="11"/>
      <c r="AA8753" s="11"/>
      <c r="AB8753" s="11"/>
    </row>
    <row r="8754" spans="6:28">
      <c r="F8754" s="11"/>
      <c r="M8754" s="11"/>
      <c r="S8754" s="11"/>
      <c r="Z8754" s="11"/>
      <c r="AA8754" s="11"/>
      <c r="AB8754" s="11"/>
    </row>
    <row r="8755" spans="6:28">
      <c r="F8755" s="11"/>
      <c r="M8755" s="11"/>
      <c r="S8755" s="11"/>
      <c r="Z8755" s="11"/>
      <c r="AA8755" s="11"/>
      <c r="AB8755" s="11"/>
    </row>
    <row r="8756" spans="6:28">
      <c r="F8756" s="11"/>
      <c r="M8756" s="11"/>
      <c r="S8756" s="11"/>
      <c r="Z8756" s="11"/>
      <c r="AA8756" s="11"/>
      <c r="AB8756" s="11"/>
    </row>
    <row r="8757" spans="6:28">
      <c r="F8757" s="11"/>
      <c r="M8757" s="11"/>
      <c r="S8757" s="11"/>
      <c r="Z8757" s="11"/>
      <c r="AA8757" s="11"/>
      <c r="AB8757" s="11"/>
    </row>
    <row r="8758" spans="6:28">
      <c r="F8758" s="11"/>
      <c r="M8758" s="11"/>
      <c r="S8758" s="11"/>
      <c r="Z8758" s="11"/>
      <c r="AA8758" s="11"/>
      <c r="AB8758" s="11"/>
    </row>
    <row r="8759" spans="6:28">
      <c r="F8759" s="11"/>
      <c r="M8759" s="11"/>
      <c r="S8759" s="11"/>
      <c r="Z8759" s="11"/>
      <c r="AA8759" s="11"/>
      <c r="AB8759" s="11"/>
    </row>
    <row r="8760" spans="6:28">
      <c r="F8760" s="11"/>
      <c r="M8760" s="11"/>
      <c r="S8760" s="11"/>
      <c r="Z8760" s="11"/>
      <c r="AA8760" s="11"/>
      <c r="AB8760" s="11"/>
    </row>
    <row r="8761" spans="6:28">
      <c r="F8761" s="11"/>
      <c r="M8761" s="11"/>
      <c r="S8761" s="11"/>
      <c r="Z8761" s="11"/>
      <c r="AA8761" s="11"/>
      <c r="AB8761" s="11"/>
    </row>
    <row r="8762" spans="6:28">
      <c r="F8762" s="11"/>
      <c r="M8762" s="11"/>
      <c r="S8762" s="11"/>
      <c r="Z8762" s="11"/>
      <c r="AA8762" s="11"/>
      <c r="AB8762" s="11"/>
    </row>
    <row r="8763" spans="6:28">
      <c r="F8763" s="11"/>
      <c r="M8763" s="11"/>
      <c r="S8763" s="11"/>
      <c r="Z8763" s="11"/>
      <c r="AA8763" s="11"/>
      <c r="AB8763" s="11"/>
    </row>
    <row r="8764" spans="6:28">
      <c r="F8764" s="11"/>
      <c r="M8764" s="11"/>
      <c r="S8764" s="11"/>
      <c r="Z8764" s="11"/>
      <c r="AA8764" s="11"/>
      <c r="AB8764" s="11"/>
    </row>
    <row r="8765" spans="6:28">
      <c r="F8765" s="11"/>
      <c r="M8765" s="11"/>
      <c r="S8765" s="11"/>
      <c r="Z8765" s="11"/>
      <c r="AA8765" s="11"/>
      <c r="AB8765" s="11"/>
    </row>
    <row r="8766" spans="6:28">
      <c r="F8766" s="11"/>
      <c r="M8766" s="11"/>
      <c r="S8766" s="11"/>
      <c r="Z8766" s="11"/>
      <c r="AA8766" s="11"/>
      <c r="AB8766" s="11"/>
    </row>
    <row r="8767" spans="6:28">
      <c r="F8767" s="11"/>
      <c r="M8767" s="11"/>
      <c r="S8767" s="11"/>
      <c r="Z8767" s="11"/>
      <c r="AA8767" s="11"/>
      <c r="AB8767" s="11"/>
    </row>
    <row r="8768" spans="6:28">
      <c r="F8768" s="11"/>
      <c r="M8768" s="11"/>
      <c r="S8768" s="11"/>
      <c r="Z8768" s="11"/>
      <c r="AA8768" s="11"/>
      <c r="AB8768" s="11"/>
    </row>
    <row r="8769" spans="6:28">
      <c r="F8769" s="11"/>
      <c r="M8769" s="11"/>
      <c r="S8769" s="11"/>
      <c r="Z8769" s="11"/>
      <c r="AA8769" s="11"/>
      <c r="AB8769" s="11"/>
    </row>
    <row r="8770" spans="6:28">
      <c r="F8770" s="11"/>
      <c r="M8770" s="11"/>
      <c r="S8770" s="11"/>
      <c r="Z8770" s="11"/>
      <c r="AA8770" s="11"/>
      <c r="AB8770" s="11"/>
    </row>
    <row r="8771" spans="6:28">
      <c r="F8771" s="11"/>
      <c r="M8771" s="11"/>
      <c r="S8771" s="11"/>
      <c r="Z8771" s="11"/>
      <c r="AA8771" s="11"/>
      <c r="AB8771" s="11"/>
    </row>
    <row r="8772" spans="6:28">
      <c r="F8772" s="11"/>
      <c r="M8772" s="11"/>
      <c r="S8772" s="11"/>
      <c r="Z8772" s="11"/>
      <c r="AA8772" s="11"/>
      <c r="AB8772" s="11"/>
    </row>
    <row r="8773" spans="6:28">
      <c r="F8773" s="11"/>
      <c r="M8773" s="11"/>
      <c r="S8773" s="11"/>
      <c r="Z8773" s="11"/>
      <c r="AA8773" s="11"/>
      <c r="AB8773" s="11"/>
    </row>
    <row r="8774" spans="6:28">
      <c r="F8774" s="11"/>
      <c r="M8774" s="11"/>
      <c r="S8774" s="11"/>
      <c r="Z8774" s="11"/>
      <c r="AA8774" s="11"/>
      <c r="AB8774" s="11"/>
    </row>
    <row r="8775" spans="6:28">
      <c r="F8775" s="11"/>
      <c r="M8775" s="11"/>
      <c r="S8775" s="11"/>
      <c r="Z8775" s="11"/>
      <c r="AA8775" s="11"/>
      <c r="AB8775" s="11"/>
    </row>
    <row r="8776" spans="6:28">
      <c r="F8776" s="11"/>
      <c r="M8776" s="11"/>
      <c r="S8776" s="11"/>
      <c r="Z8776" s="11"/>
      <c r="AA8776" s="11"/>
      <c r="AB8776" s="11"/>
    </row>
    <row r="8777" spans="6:28">
      <c r="F8777" s="11"/>
      <c r="M8777" s="11"/>
      <c r="S8777" s="11"/>
      <c r="Z8777" s="11"/>
      <c r="AA8777" s="11"/>
      <c r="AB8777" s="11"/>
    </row>
    <row r="8778" spans="6:28">
      <c r="F8778" s="11"/>
      <c r="M8778" s="11"/>
      <c r="S8778" s="11"/>
      <c r="Z8778" s="11"/>
      <c r="AA8778" s="11"/>
      <c r="AB8778" s="11"/>
    </row>
    <row r="8779" spans="6:28">
      <c r="F8779" s="11"/>
      <c r="M8779" s="11"/>
      <c r="S8779" s="11"/>
      <c r="Z8779" s="11"/>
      <c r="AA8779" s="11"/>
      <c r="AB8779" s="11"/>
    </row>
    <row r="8780" spans="6:28">
      <c r="F8780" s="11"/>
      <c r="M8780" s="11"/>
      <c r="S8780" s="11"/>
      <c r="Z8780" s="11"/>
      <c r="AA8780" s="11"/>
      <c r="AB8780" s="11"/>
    </row>
    <row r="8781" spans="6:28">
      <c r="F8781" s="11"/>
      <c r="M8781" s="11"/>
      <c r="S8781" s="11"/>
      <c r="Z8781" s="11"/>
      <c r="AA8781" s="11"/>
      <c r="AB8781" s="11"/>
    </row>
    <row r="8782" spans="6:28">
      <c r="F8782" s="11"/>
      <c r="M8782" s="11"/>
      <c r="S8782" s="11"/>
      <c r="Z8782" s="11"/>
      <c r="AA8782" s="11"/>
      <c r="AB8782" s="11"/>
    </row>
    <row r="8783" spans="6:28">
      <c r="F8783" s="11"/>
      <c r="M8783" s="11"/>
      <c r="S8783" s="11"/>
      <c r="Z8783" s="11"/>
      <c r="AA8783" s="11"/>
      <c r="AB8783" s="11"/>
    </row>
    <row r="8784" spans="6:28">
      <c r="F8784" s="11"/>
      <c r="M8784" s="11"/>
      <c r="S8784" s="11"/>
      <c r="Z8784" s="11"/>
      <c r="AA8784" s="11"/>
      <c r="AB8784" s="11"/>
    </row>
    <row r="8785" spans="6:28">
      <c r="F8785" s="11"/>
      <c r="M8785" s="11"/>
      <c r="S8785" s="11"/>
      <c r="Z8785" s="11"/>
      <c r="AA8785" s="11"/>
      <c r="AB8785" s="11"/>
    </row>
    <row r="8786" spans="6:28">
      <c r="F8786" s="11"/>
      <c r="M8786" s="11"/>
      <c r="S8786" s="11"/>
      <c r="Z8786" s="11"/>
      <c r="AA8786" s="11"/>
      <c r="AB8786" s="11"/>
    </row>
    <row r="8787" spans="6:28">
      <c r="F8787" s="11"/>
      <c r="M8787" s="11"/>
      <c r="S8787" s="11"/>
      <c r="Z8787" s="11"/>
      <c r="AA8787" s="11"/>
      <c r="AB8787" s="11"/>
    </row>
    <row r="8788" spans="6:28">
      <c r="F8788" s="11"/>
      <c r="M8788" s="11"/>
      <c r="S8788" s="11"/>
      <c r="Z8788" s="11"/>
      <c r="AA8788" s="11"/>
      <c r="AB8788" s="11"/>
    </row>
    <row r="8789" spans="6:28">
      <c r="F8789" s="11"/>
      <c r="M8789" s="11"/>
      <c r="S8789" s="11"/>
      <c r="Z8789" s="11"/>
      <c r="AA8789" s="11"/>
      <c r="AB8789" s="11"/>
    </row>
    <row r="8790" spans="6:28">
      <c r="F8790" s="11"/>
      <c r="M8790" s="11"/>
      <c r="S8790" s="11"/>
      <c r="Z8790" s="11"/>
      <c r="AA8790" s="11"/>
      <c r="AB8790" s="11"/>
    </row>
    <row r="8791" spans="6:28">
      <c r="F8791" s="11"/>
      <c r="M8791" s="11"/>
      <c r="S8791" s="11"/>
      <c r="Z8791" s="11"/>
      <c r="AA8791" s="11"/>
      <c r="AB8791" s="11"/>
    </row>
    <row r="8792" spans="6:28">
      <c r="F8792" s="11"/>
      <c r="M8792" s="11"/>
      <c r="S8792" s="11"/>
      <c r="Z8792" s="11"/>
      <c r="AA8792" s="11"/>
      <c r="AB8792" s="11"/>
    </row>
    <row r="8793" spans="6:28">
      <c r="F8793" s="11"/>
      <c r="M8793" s="11"/>
      <c r="S8793" s="11"/>
      <c r="Z8793" s="11"/>
      <c r="AA8793" s="11"/>
      <c r="AB8793" s="11"/>
    </row>
    <row r="8794" spans="6:28">
      <c r="F8794" s="11"/>
      <c r="M8794" s="11"/>
      <c r="S8794" s="11"/>
      <c r="Z8794" s="11"/>
      <c r="AA8794" s="11"/>
      <c r="AB8794" s="11"/>
    </row>
    <row r="8795" spans="6:28">
      <c r="F8795" s="11"/>
      <c r="M8795" s="11"/>
      <c r="S8795" s="11"/>
      <c r="Z8795" s="11"/>
      <c r="AA8795" s="11"/>
      <c r="AB8795" s="11"/>
    </row>
    <row r="8796" spans="6:28">
      <c r="F8796" s="11"/>
      <c r="M8796" s="11"/>
      <c r="S8796" s="11"/>
      <c r="Z8796" s="11"/>
      <c r="AA8796" s="11"/>
      <c r="AB8796" s="11"/>
    </row>
    <row r="8797" spans="6:28">
      <c r="F8797" s="11"/>
      <c r="M8797" s="11"/>
      <c r="S8797" s="11"/>
      <c r="Z8797" s="11"/>
      <c r="AA8797" s="11"/>
      <c r="AB8797" s="11"/>
    </row>
    <row r="8798" spans="6:28">
      <c r="F8798" s="11"/>
      <c r="M8798" s="11"/>
      <c r="S8798" s="11"/>
      <c r="Z8798" s="11"/>
      <c r="AA8798" s="11"/>
      <c r="AB8798" s="11"/>
    </row>
    <row r="8799" spans="6:28">
      <c r="F8799" s="11"/>
      <c r="M8799" s="11"/>
      <c r="S8799" s="11"/>
      <c r="Z8799" s="11"/>
      <c r="AA8799" s="11"/>
      <c r="AB8799" s="11"/>
    </row>
    <row r="8800" spans="6:28">
      <c r="F8800" s="11"/>
      <c r="M8800" s="11"/>
      <c r="S8800" s="11"/>
      <c r="Z8800" s="11"/>
      <c r="AA8800" s="11"/>
      <c r="AB8800" s="11"/>
    </row>
    <row r="8801" spans="6:28">
      <c r="F8801" s="11"/>
      <c r="M8801" s="11"/>
      <c r="S8801" s="11"/>
      <c r="Z8801" s="11"/>
      <c r="AA8801" s="11"/>
      <c r="AB8801" s="11"/>
    </row>
    <row r="8802" spans="6:28">
      <c r="F8802" s="11"/>
      <c r="M8802" s="11"/>
      <c r="S8802" s="11"/>
      <c r="Z8802" s="11"/>
      <c r="AA8802" s="11"/>
      <c r="AB8802" s="11"/>
    </row>
    <row r="8803" spans="6:28">
      <c r="F8803" s="11"/>
      <c r="M8803" s="11"/>
      <c r="S8803" s="11"/>
      <c r="Z8803" s="11"/>
      <c r="AA8803" s="11"/>
      <c r="AB8803" s="11"/>
    </row>
    <row r="8804" spans="6:28">
      <c r="F8804" s="11"/>
      <c r="M8804" s="11"/>
      <c r="S8804" s="11"/>
      <c r="Z8804" s="11"/>
      <c r="AA8804" s="11"/>
      <c r="AB8804" s="11"/>
    </row>
    <row r="8805" spans="6:28">
      <c r="F8805" s="11"/>
      <c r="M8805" s="11"/>
      <c r="S8805" s="11"/>
      <c r="Z8805" s="11"/>
      <c r="AA8805" s="11"/>
      <c r="AB8805" s="11"/>
    </row>
    <row r="8806" spans="6:28">
      <c r="F8806" s="11"/>
      <c r="M8806" s="11"/>
      <c r="S8806" s="11"/>
      <c r="Z8806" s="11"/>
      <c r="AA8806" s="11"/>
      <c r="AB8806" s="11"/>
    </row>
    <row r="8807" spans="6:28">
      <c r="F8807" s="11"/>
      <c r="M8807" s="11"/>
      <c r="S8807" s="11"/>
      <c r="Z8807" s="11"/>
      <c r="AA8807" s="11"/>
      <c r="AB8807" s="11"/>
    </row>
    <row r="8808" spans="6:28">
      <c r="F8808" s="11"/>
      <c r="M8808" s="11"/>
      <c r="S8808" s="11"/>
      <c r="Z8808" s="11"/>
      <c r="AA8808" s="11"/>
      <c r="AB8808" s="11"/>
    </row>
    <row r="8809" spans="6:28">
      <c r="F8809" s="11"/>
      <c r="M8809" s="11"/>
      <c r="S8809" s="11"/>
      <c r="Z8809" s="11"/>
      <c r="AA8809" s="11"/>
      <c r="AB8809" s="11"/>
    </row>
    <row r="8810" spans="6:28">
      <c r="F8810" s="11"/>
      <c r="M8810" s="11"/>
      <c r="S8810" s="11"/>
      <c r="Z8810" s="11"/>
      <c r="AA8810" s="11"/>
      <c r="AB8810" s="11"/>
    </row>
    <row r="8811" spans="6:28">
      <c r="F8811" s="11"/>
      <c r="M8811" s="11"/>
      <c r="S8811" s="11"/>
      <c r="Z8811" s="11"/>
      <c r="AA8811" s="11"/>
      <c r="AB8811" s="11"/>
    </row>
    <row r="8812" spans="6:28">
      <c r="F8812" s="11"/>
      <c r="M8812" s="11"/>
      <c r="S8812" s="11"/>
      <c r="Z8812" s="11"/>
      <c r="AA8812" s="11"/>
      <c r="AB8812" s="11"/>
    </row>
    <row r="8813" spans="6:28">
      <c r="F8813" s="11"/>
      <c r="M8813" s="11"/>
      <c r="S8813" s="11"/>
      <c r="Z8813" s="11"/>
      <c r="AA8813" s="11"/>
      <c r="AB8813" s="11"/>
    </row>
    <row r="8814" spans="6:28">
      <c r="F8814" s="11"/>
      <c r="M8814" s="11"/>
      <c r="S8814" s="11"/>
      <c r="Z8814" s="11"/>
      <c r="AA8814" s="11"/>
      <c r="AB8814" s="11"/>
    </row>
    <row r="8815" spans="6:28">
      <c r="F8815" s="11"/>
      <c r="M8815" s="11"/>
      <c r="S8815" s="11"/>
      <c r="Z8815" s="11"/>
      <c r="AA8815" s="11"/>
      <c r="AB8815" s="11"/>
    </row>
    <row r="8816" spans="6:28">
      <c r="F8816" s="11"/>
      <c r="M8816" s="11"/>
      <c r="S8816" s="11"/>
      <c r="Z8816" s="11"/>
      <c r="AA8816" s="11"/>
      <c r="AB8816" s="11"/>
    </row>
    <row r="8817" spans="6:28">
      <c r="F8817" s="11"/>
      <c r="M8817" s="11"/>
      <c r="S8817" s="11"/>
      <c r="Z8817" s="11"/>
      <c r="AA8817" s="11"/>
      <c r="AB8817" s="11"/>
    </row>
    <row r="8818" spans="6:28">
      <c r="F8818" s="11"/>
      <c r="M8818" s="11"/>
      <c r="S8818" s="11"/>
      <c r="Z8818" s="11"/>
      <c r="AA8818" s="11"/>
      <c r="AB8818" s="11"/>
    </row>
    <row r="8819" spans="6:28">
      <c r="F8819" s="11"/>
      <c r="M8819" s="11"/>
      <c r="S8819" s="11"/>
      <c r="Z8819" s="11"/>
      <c r="AA8819" s="11"/>
      <c r="AB8819" s="11"/>
    </row>
    <row r="8820" spans="6:28">
      <c r="F8820" s="11"/>
      <c r="M8820" s="11"/>
      <c r="S8820" s="11"/>
      <c r="Z8820" s="11"/>
      <c r="AA8820" s="11"/>
      <c r="AB8820" s="11"/>
    </row>
    <row r="8821" spans="6:28">
      <c r="F8821" s="11"/>
      <c r="M8821" s="11"/>
      <c r="S8821" s="11"/>
      <c r="Z8821" s="11"/>
      <c r="AA8821" s="11"/>
      <c r="AB8821" s="11"/>
    </row>
    <row r="8822" spans="6:28">
      <c r="F8822" s="11"/>
      <c r="M8822" s="11"/>
      <c r="S8822" s="11"/>
      <c r="Z8822" s="11"/>
      <c r="AA8822" s="11"/>
      <c r="AB8822" s="11"/>
    </row>
    <row r="8823" spans="6:28">
      <c r="F8823" s="11"/>
      <c r="M8823" s="11"/>
      <c r="S8823" s="11"/>
      <c r="Z8823" s="11"/>
      <c r="AA8823" s="11"/>
      <c r="AB8823" s="11"/>
    </row>
    <row r="8824" spans="6:28">
      <c r="F8824" s="11"/>
      <c r="M8824" s="11"/>
      <c r="S8824" s="11"/>
      <c r="Z8824" s="11"/>
      <c r="AA8824" s="11"/>
      <c r="AB8824" s="11"/>
    </row>
    <row r="8825" spans="6:28">
      <c r="F8825" s="11"/>
      <c r="M8825" s="11"/>
      <c r="S8825" s="11"/>
      <c r="Z8825" s="11"/>
      <c r="AA8825" s="11"/>
      <c r="AB8825" s="11"/>
    </row>
    <row r="8826" spans="6:28">
      <c r="F8826" s="11"/>
      <c r="M8826" s="11"/>
      <c r="S8826" s="11"/>
      <c r="Z8826" s="11"/>
      <c r="AA8826" s="11"/>
      <c r="AB8826" s="11"/>
    </row>
    <row r="8827" spans="6:28">
      <c r="F8827" s="11"/>
      <c r="M8827" s="11"/>
      <c r="S8827" s="11"/>
      <c r="Z8827" s="11"/>
      <c r="AA8827" s="11"/>
      <c r="AB8827" s="11"/>
    </row>
    <row r="8828" spans="6:28">
      <c r="F8828" s="11"/>
      <c r="M8828" s="11"/>
      <c r="S8828" s="11"/>
      <c r="Z8828" s="11"/>
      <c r="AA8828" s="11"/>
      <c r="AB8828" s="11"/>
    </row>
    <row r="8829" spans="6:28">
      <c r="F8829" s="11"/>
      <c r="M8829" s="11"/>
      <c r="S8829" s="11"/>
      <c r="Z8829" s="11"/>
      <c r="AA8829" s="11"/>
      <c r="AB8829" s="11"/>
    </row>
    <row r="8830" spans="6:28">
      <c r="F8830" s="11"/>
      <c r="M8830" s="11"/>
      <c r="S8830" s="11"/>
      <c r="Z8830" s="11"/>
      <c r="AA8830" s="11"/>
      <c r="AB8830" s="11"/>
    </row>
    <row r="8831" spans="6:28">
      <c r="F8831" s="11"/>
      <c r="M8831" s="11"/>
      <c r="S8831" s="11"/>
      <c r="Z8831" s="11"/>
      <c r="AA8831" s="11"/>
      <c r="AB8831" s="11"/>
    </row>
    <row r="8832" spans="6:28">
      <c r="F8832" s="11"/>
      <c r="M8832" s="11"/>
      <c r="S8832" s="11"/>
      <c r="Z8832" s="11"/>
      <c r="AA8832" s="11"/>
      <c r="AB8832" s="11"/>
    </row>
    <row r="8833" spans="6:28">
      <c r="F8833" s="11"/>
      <c r="M8833" s="11"/>
      <c r="S8833" s="11"/>
      <c r="Z8833" s="11"/>
      <c r="AA8833" s="11"/>
      <c r="AB8833" s="11"/>
    </row>
    <row r="8834" spans="6:28">
      <c r="F8834" s="11"/>
      <c r="M8834" s="11"/>
      <c r="S8834" s="11"/>
      <c r="Z8834" s="11"/>
      <c r="AA8834" s="11"/>
      <c r="AB8834" s="11"/>
    </row>
    <row r="8835" spans="6:28">
      <c r="F8835" s="11"/>
      <c r="M8835" s="11"/>
      <c r="S8835" s="11"/>
      <c r="Z8835" s="11"/>
      <c r="AA8835" s="11"/>
      <c r="AB8835" s="11"/>
    </row>
    <row r="8836" spans="6:28">
      <c r="F8836" s="11"/>
      <c r="M8836" s="11"/>
      <c r="S8836" s="11"/>
      <c r="Z8836" s="11"/>
      <c r="AA8836" s="11"/>
      <c r="AB8836" s="11"/>
    </row>
    <row r="8837" spans="6:28">
      <c r="F8837" s="11"/>
      <c r="M8837" s="11"/>
      <c r="S8837" s="11"/>
      <c r="Z8837" s="11"/>
      <c r="AA8837" s="11"/>
      <c r="AB8837" s="11"/>
    </row>
    <row r="8838" spans="6:28">
      <c r="F8838" s="11"/>
      <c r="M8838" s="11"/>
      <c r="S8838" s="11"/>
      <c r="Z8838" s="11"/>
      <c r="AA8838" s="11"/>
      <c r="AB8838" s="11"/>
    </row>
    <row r="8839" spans="6:28">
      <c r="F8839" s="11"/>
      <c r="M8839" s="11"/>
      <c r="S8839" s="11"/>
      <c r="Z8839" s="11"/>
      <c r="AA8839" s="11"/>
      <c r="AB8839" s="11"/>
    </row>
    <row r="8840" spans="6:28">
      <c r="F8840" s="11"/>
      <c r="M8840" s="11"/>
      <c r="S8840" s="11"/>
      <c r="Z8840" s="11"/>
      <c r="AA8840" s="11"/>
      <c r="AB8840" s="11"/>
    </row>
    <row r="8841" spans="6:28">
      <c r="F8841" s="11"/>
      <c r="M8841" s="11"/>
      <c r="S8841" s="11"/>
      <c r="Z8841" s="11"/>
      <c r="AA8841" s="11"/>
      <c r="AB8841" s="11"/>
    </row>
    <row r="8842" spans="6:28">
      <c r="F8842" s="11"/>
      <c r="M8842" s="11"/>
      <c r="S8842" s="11"/>
      <c r="Z8842" s="11"/>
      <c r="AA8842" s="11"/>
      <c r="AB8842" s="11"/>
    </row>
    <row r="8843" spans="6:28">
      <c r="F8843" s="11"/>
      <c r="M8843" s="11"/>
      <c r="S8843" s="11"/>
      <c r="Z8843" s="11"/>
      <c r="AA8843" s="11"/>
      <c r="AB8843" s="11"/>
    </row>
    <row r="8844" spans="6:28">
      <c r="F8844" s="11"/>
      <c r="M8844" s="11"/>
      <c r="S8844" s="11"/>
      <c r="Z8844" s="11"/>
      <c r="AA8844" s="11"/>
      <c r="AB8844" s="11"/>
    </row>
    <row r="8845" spans="6:28">
      <c r="F8845" s="11"/>
      <c r="M8845" s="11"/>
      <c r="S8845" s="11"/>
      <c r="Z8845" s="11"/>
      <c r="AA8845" s="11"/>
      <c r="AB8845" s="11"/>
    </row>
    <row r="8846" spans="6:28">
      <c r="F8846" s="11"/>
      <c r="M8846" s="11"/>
      <c r="S8846" s="11"/>
      <c r="Z8846" s="11"/>
      <c r="AA8846" s="11"/>
      <c r="AB8846" s="11"/>
    </row>
    <row r="8847" spans="6:28">
      <c r="F8847" s="11"/>
      <c r="M8847" s="11"/>
      <c r="S8847" s="11"/>
      <c r="Z8847" s="11"/>
      <c r="AA8847" s="11"/>
      <c r="AB8847" s="11"/>
    </row>
    <row r="8848" spans="6:28">
      <c r="F8848" s="11"/>
      <c r="M8848" s="11"/>
      <c r="S8848" s="11"/>
      <c r="Z8848" s="11"/>
      <c r="AA8848" s="11"/>
      <c r="AB8848" s="11"/>
    </row>
    <row r="8849" spans="6:28">
      <c r="F8849" s="11"/>
      <c r="M8849" s="11"/>
      <c r="S8849" s="11"/>
      <c r="Z8849" s="11"/>
      <c r="AA8849" s="11"/>
      <c r="AB8849" s="11"/>
    </row>
    <row r="8850" spans="6:28">
      <c r="F8850" s="11"/>
      <c r="M8850" s="11"/>
      <c r="S8850" s="11"/>
      <c r="Z8850" s="11"/>
      <c r="AA8850" s="11"/>
      <c r="AB8850" s="11"/>
    </row>
    <row r="8851" spans="6:28">
      <c r="F8851" s="11"/>
      <c r="M8851" s="11"/>
      <c r="S8851" s="11"/>
      <c r="Z8851" s="11"/>
      <c r="AA8851" s="11"/>
      <c r="AB8851" s="11"/>
    </row>
    <row r="8852" spans="6:28">
      <c r="F8852" s="11"/>
      <c r="M8852" s="11"/>
      <c r="S8852" s="11"/>
      <c r="Z8852" s="11"/>
      <c r="AA8852" s="11"/>
      <c r="AB8852" s="11"/>
    </row>
    <row r="8853" spans="6:28">
      <c r="F8853" s="11"/>
      <c r="M8853" s="11"/>
      <c r="S8853" s="11"/>
      <c r="Z8853" s="11"/>
      <c r="AA8853" s="11"/>
      <c r="AB8853" s="11"/>
    </row>
    <row r="8854" spans="6:28">
      <c r="F8854" s="11"/>
      <c r="M8854" s="11"/>
      <c r="S8854" s="11"/>
      <c r="Z8854" s="11"/>
      <c r="AA8854" s="11"/>
      <c r="AB8854" s="11"/>
    </row>
    <row r="8855" spans="6:28">
      <c r="F8855" s="11"/>
      <c r="M8855" s="11"/>
      <c r="S8855" s="11"/>
      <c r="Z8855" s="11"/>
      <c r="AA8855" s="11"/>
      <c r="AB8855" s="11"/>
    </row>
    <row r="8856" spans="6:28">
      <c r="F8856" s="11"/>
      <c r="M8856" s="11"/>
      <c r="S8856" s="11"/>
      <c r="Z8856" s="11"/>
      <c r="AA8856" s="11"/>
      <c r="AB8856" s="11"/>
    </row>
    <row r="8857" spans="6:28">
      <c r="F8857" s="11"/>
      <c r="M8857" s="11"/>
      <c r="S8857" s="11"/>
      <c r="Z8857" s="11"/>
      <c r="AA8857" s="11"/>
      <c r="AB8857" s="11"/>
    </row>
    <row r="8858" spans="6:28">
      <c r="F8858" s="11"/>
      <c r="M8858" s="11"/>
      <c r="S8858" s="11"/>
      <c r="Z8858" s="11"/>
      <c r="AA8858" s="11"/>
      <c r="AB8858" s="11"/>
    </row>
    <row r="8859" spans="6:28">
      <c r="F8859" s="11"/>
      <c r="M8859" s="11"/>
      <c r="S8859" s="11"/>
      <c r="Z8859" s="11"/>
      <c r="AA8859" s="11"/>
      <c r="AB8859" s="11"/>
    </row>
    <row r="8860" spans="6:28">
      <c r="F8860" s="11"/>
      <c r="M8860" s="11"/>
      <c r="S8860" s="11"/>
      <c r="Z8860" s="11"/>
      <c r="AA8860" s="11"/>
      <c r="AB8860" s="11"/>
    </row>
    <row r="8861" spans="6:28">
      <c r="F8861" s="11"/>
      <c r="M8861" s="11"/>
      <c r="S8861" s="11"/>
      <c r="Z8861" s="11"/>
      <c r="AA8861" s="11"/>
      <c r="AB8861" s="11"/>
    </row>
    <row r="8862" spans="6:28">
      <c r="F8862" s="11"/>
      <c r="M8862" s="11"/>
      <c r="S8862" s="11"/>
      <c r="Z8862" s="11"/>
      <c r="AA8862" s="11"/>
      <c r="AB8862" s="11"/>
    </row>
    <row r="8863" spans="6:28">
      <c r="F8863" s="11"/>
      <c r="M8863" s="11"/>
      <c r="S8863" s="11"/>
      <c r="Z8863" s="11"/>
      <c r="AA8863" s="11"/>
      <c r="AB8863" s="11"/>
    </row>
    <row r="8864" spans="6:28">
      <c r="F8864" s="11"/>
      <c r="M8864" s="11"/>
      <c r="S8864" s="11"/>
      <c r="Z8864" s="11"/>
      <c r="AA8864" s="11"/>
      <c r="AB8864" s="11"/>
    </row>
    <row r="8865" spans="6:28">
      <c r="F8865" s="11"/>
      <c r="M8865" s="11"/>
      <c r="S8865" s="11"/>
      <c r="Z8865" s="11"/>
      <c r="AA8865" s="11"/>
      <c r="AB8865" s="11"/>
    </row>
    <row r="8866" spans="6:28">
      <c r="F8866" s="11"/>
      <c r="M8866" s="11"/>
      <c r="S8866" s="11"/>
      <c r="Z8866" s="11"/>
      <c r="AA8866" s="11"/>
      <c r="AB8866" s="11"/>
    </row>
    <row r="8867" spans="6:28">
      <c r="F8867" s="11"/>
      <c r="M8867" s="11"/>
      <c r="S8867" s="11"/>
      <c r="Z8867" s="11"/>
      <c r="AA8867" s="11"/>
      <c r="AB8867" s="11"/>
    </row>
    <row r="8868" spans="6:28">
      <c r="F8868" s="11"/>
      <c r="M8868" s="11"/>
      <c r="S8868" s="11"/>
      <c r="Z8868" s="11"/>
      <c r="AA8868" s="11"/>
      <c r="AB8868" s="11"/>
    </row>
    <row r="8869" spans="6:28">
      <c r="F8869" s="11"/>
      <c r="M8869" s="11"/>
      <c r="S8869" s="11"/>
      <c r="Z8869" s="11"/>
      <c r="AA8869" s="11"/>
      <c r="AB8869" s="11"/>
    </row>
    <row r="8870" spans="6:28">
      <c r="F8870" s="11"/>
      <c r="M8870" s="11"/>
      <c r="S8870" s="11"/>
      <c r="Z8870" s="11"/>
      <c r="AA8870" s="11"/>
      <c r="AB8870" s="11"/>
    </row>
    <row r="8871" spans="6:28">
      <c r="F8871" s="11"/>
      <c r="M8871" s="11"/>
      <c r="S8871" s="11"/>
      <c r="Z8871" s="11"/>
      <c r="AA8871" s="11"/>
      <c r="AB8871" s="11"/>
    </row>
    <row r="8872" spans="6:28">
      <c r="F8872" s="11"/>
      <c r="M8872" s="11"/>
      <c r="S8872" s="11"/>
      <c r="Z8872" s="11"/>
      <c r="AA8872" s="11"/>
      <c r="AB8872" s="11"/>
    </row>
    <row r="8873" spans="6:28">
      <c r="F8873" s="11"/>
      <c r="M8873" s="11"/>
      <c r="S8873" s="11"/>
      <c r="Z8873" s="11"/>
      <c r="AA8873" s="11"/>
      <c r="AB8873" s="11"/>
    </row>
    <row r="8874" spans="6:28">
      <c r="F8874" s="11"/>
      <c r="M8874" s="11"/>
      <c r="S8874" s="11"/>
      <c r="Z8874" s="11"/>
      <c r="AA8874" s="11"/>
      <c r="AB8874" s="11"/>
    </row>
    <row r="8875" spans="6:28">
      <c r="F8875" s="11"/>
      <c r="M8875" s="11"/>
      <c r="S8875" s="11"/>
      <c r="Z8875" s="11"/>
      <c r="AA8875" s="11"/>
      <c r="AB8875" s="11"/>
    </row>
    <row r="8876" spans="6:28">
      <c r="F8876" s="11"/>
      <c r="M8876" s="11"/>
      <c r="S8876" s="11"/>
      <c r="Z8876" s="11"/>
      <c r="AA8876" s="11"/>
      <c r="AB8876" s="11"/>
    </row>
    <row r="8877" spans="6:28">
      <c r="F8877" s="11"/>
      <c r="M8877" s="11"/>
      <c r="S8877" s="11"/>
      <c r="Z8877" s="11"/>
      <c r="AA8877" s="11"/>
      <c r="AB8877" s="11"/>
    </row>
    <row r="8878" spans="6:28">
      <c r="F8878" s="11"/>
      <c r="M8878" s="11"/>
      <c r="S8878" s="11"/>
      <c r="Z8878" s="11"/>
      <c r="AA8878" s="11"/>
      <c r="AB8878" s="11"/>
    </row>
    <row r="8879" spans="6:28">
      <c r="F8879" s="11"/>
      <c r="M8879" s="11"/>
      <c r="S8879" s="11"/>
      <c r="Z8879" s="11"/>
      <c r="AA8879" s="11"/>
      <c r="AB8879" s="11"/>
    </row>
    <row r="8880" spans="6:28">
      <c r="F8880" s="11"/>
      <c r="M8880" s="11"/>
      <c r="S8880" s="11"/>
      <c r="Z8880" s="11"/>
      <c r="AA8880" s="11"/>
      <c r="AB8880" s="11"/>
    </row>
    <row r="8881" spans="6:28">
      <c r="F8881" s="11"/>
      <c r="M8881" s="11"/>
      <c r="S8881" s="11"/>
      <c r="Z8881" s="11"/>
      <c r="AA8881" s="11"/>
      <c r="AB8881" s="11"/>
    </row>
    <row r="8882" spans="6:28">
      <c r="F8882" s="11"/>
      <c r="M8882" s="11"/>
      <c r="S8882" s="11"/>
      <c r="Z8882" s="11"/>
      <c r="AA8882" s="11"/>
      <c r="AB8882" s="11"/>
    </row>
    <row r="8883" spans="6:28">
      <c r="F8883" s="11"/>
      <c r="M8883" s="11"/>
      <c r="S8883" s="11"/>
      <c r="Z8883" s="11"/>
      <c r="AA8883" s="11"/>
      <c r="AB8883" s="11"/>
    </row>
    <row r="8884" spans="6:28">
      <c r="F8884" s="11"/>
      <c r="M8884" s="11"/>
      <c r="S8884" s="11"/>
      <c r="Z8884" s="11"/>
      <c r="AA8884" s="11"/>
      <c r="AB8884" s="11"/>
    </row>
    <row r="8885" spans="6:28">
      <c r="F8885" s="11"/>
      <c r="M8885" s="11"/>
      <c r="S8885" s="11"/>
      <c r="Z8885" s="11"/>
      <c r="AA8885" s="11"/>
      <c r="AB8885" s="11"/>
    </row>
    <row r="8886" spans="6:28">
      <c r="F8886" s="11"/>
      <c r="M8886" s="11"/>
      <c r="S8886" s="11"/>
      <c r="Z8886" s="11"/>
      <c r="AA8886" s="11"/>
      <c r="AB8886" s="11"/>
    </row>
    <row r="8887" spans="6:28">
      <c r="F8887" s="11"/>
      <c r="M8887" s="11"/>
      <c r="S8887" s="11"/>
      <c r="Z8887" s="11"/>
      <c r="AA8887" s="11"/>
      <c r="AB8887" s="11"/>
    </row>
    <row r="8888" spans="6:28">
      <c r="F8888" s="11"/>
      <c r="M8888" s="11"/>
      <c r="S8888" s="11"/>
      <c r="Z8888" s="11"/>
      <c r="AA8888" s="11"/>
      <c r="AB8888" s="11"/>
    </row>
    <row r="8889" spans="6:28">
      <c r="F8889" s="11"/>
      <c r="M8889" s="11"/>
      <c r="S8889" s="11"/>
      <c r="Z8889" s="11"/>
      <c r="AA8889" s="11"/>
      <c r="AB8889" s="11"/>
    </row>
    <row r="8890" spans="6:28">
      <c r="F8890" s="11"/>
      <c r="M8890" s="11"/>
      <c r="S8890" s="11"/>
      <c r="Z8890" s="11"/>
      <c r="AA8890" s="11"/>
      <c r="AB8890" s="11"/>
    </row>
    <row r="8891" spans="6:28">
      <c r="F8891" s="11"/>
      <c r="M8891" s="11"/>
      <c r="S8891" s="11"/>
      <c r="Z8891" s="11"/>
      <c r="AA8891" s="11"/>
      <c r="AB8891" s="11"/>
    </row>
    <row r="8892" spans="6:28">
      <c r="F8892" s="11"/>
      <c r="M8892" s="11"/>
      <c r="S8892" s="11"/>
      <c r="Z8892" s="11"/>
      <c r="AA8892" s="11"/>
      <c r="AB8892" s="11"/>
    </row>
    <row r="8893" spans="6:28">
      <c r="F8893" s="11"/>
      <c r="M8893" s="11"/>
      <c r="S8893" s="11"/>
      <c r="Z8893" s="11"/>
      <c r="AA8893" s="11"/>
      <c r="AB8893" s="11"/>
    </row>
    <row r="8894" spans="6:28">
      <c r="F8894" s="11"/>
      <c r="M8894" s="11"/>
      <c r="S8894" s="11"/>
      <c r="Z8894" s="11"/>
      <c r="AA8894" s="11"/>
      <c r="AB8894" s="11"/>
    </row>
    <row r="8895" spans="6:28">
      <c r="F8895" s="11"/>
      <c r="M8895" s="11"/>
      <c r="S8895" s="11"/>
      <c r="Z8895" s="11"/>
      <c r="AA8895" s="11"/>
      <c r="AB8895" s="11"/>
    </row>
    <row r="8896" spans="6:28">
      <c r="F8896" s="11"/>
      <c r="M8896" s="11"/>
      <c r="S8896" s="11"/>
      <c r="Z8896" s="11"/>
      <c r="AA8896" s="11"/>
      <c r="AB8896" s="11"/>
    </row>
    <row r="8897" spans="6:28">
      <c r="F8897" s="11"/>
      <c r="M8897" s="11"/>
      <c r="S8897" s="11"/>
      <c r="Z8897" s="11"/>
      <c r="AA8897" s="11"/>
      <c r="AB8897" s="11"/>
    </row>
    <row r="8898" spans="6:28">
      <c r="F8898" s="11"/>
      <c r="M8898" s="11"/>
      <c r="S8898" s="11"/>
      <c r="Z8898" s="11"/>
      <c r="AA8898" s="11"/>
      <c r="AB8898" s="11"/>
    </row>
    <row r="8899" spans="6:28">
      <c r="F8899" s="11"/>
      <c r="M8899" s="11"/>
      <c r="S8899" s="11"/>
      <c r="Z8899" s="11"/>
      <c r="AA8899" s="11"/>
      <c r="AB8899" s="11"/>
    </row>
    <row r="8900" spans="6:28">
      <c r="F8900" s="11"/>
      <c r="M8900" s="11"/>
      <c r="S8900" s="11"/>
      <c r="Z8900" s="11"/>
      <c r="AA8900" s="11"/>
      <c r="AB8900" s="11"/>
    </row>
    <row r="8901" spans="6:28">
      <c r="F8901" s="11"/>
      <c r="M8901" s="11"/>
      <c r="S8901" s="11"/>
      <c r="Z8901" s="11"/>
      <c r="AA8901" s="11"/>
      <c r="AB8901" s="11"/>
    </row>
    <row r="8902" spans="6:28">
      <c r="F8902" s="11"/>
      <c r="M8902" s="11"/>
      <c r="S8902" s="11"/>
      <c r="Z8902" s="11"/>
      <c r="AA8902" s="11"/>
      <c r="AB8902" s="11"/>
    </row>
    <row r="8903" spans="6:28">
      <c r="F8903" s="11"/>
      <c r="M8903" s="11"/>
      <c r="S8903" s="11"/>
      <c r="Z8903" s="11"/>
      <c r="AA8903" s="11"/>
      <c r="AB8903" s="11"/>
    </row>
    <row r="8904" spans="6:28">
      <c r="F8904" s="11"/>
      <c r="M8904" s="11"/>
      <c r="S8904" s="11"/>
      <c r="Z8904" s="11"/>
      <c r="AA8904" s="11"/>
      <c r="AB8904" s="11"/>
    </row>
    <row r="8905" spans="6:28">
      <c r="F8905" s="11"/>
      <c r="M8905" s="11"/>
      <c r="S8905" s="11"/>
      <c r="Z8905" s="11"/>
      <c r="AA8905" s="11"/>
      <c r="AB8905" s="11"/>
    </row>
    <row r="8906" spans="6:28">
      <c r="F8906" s="11"/>
      <c r="M8906" s="11"/>
      <c r="S8906" s="11"/>
      <c r="Z8906" s="11"/>
      <c r="AA8906" s="11"/>
      <c r="AB8906" s="11"/>
    </row>
    <row r="8907" spans="6:28">
      <c r="F8907" s="11"/>
      <c r="M8907" s="11"/>
      <c r="S8907" s="11"/>
      <c r="Z8907" s="11"/>
      <c r="AA8907" s="11"/>
      <c r="AB8907" s="11"/>
    </row>
    <row r="8908" spans="6:28">
      <c r="F8908" s="11"/>
      <c r="M8908" s="11"/>
      <c r="S8908" s="11"/>
      <c r="Z8908" s="11"/>
      <c r="AA8908" s="11"/>
      <c r="AB8908" s="11"/>
    </row>
    <row r="8909" spans="6:28">
      <c r="F8909" s="11"/>
      <c r="M8909" s="11"/>
      <c r="S8909" s="11"/>
      <c r="Z8909" s="11"/>
      <c r="AA8909" s="11"/>
      <c r="AB8909" s="11"/>
    </row>
    <row r="8910" spans="6:28">
      <c r="F8910" s="11"/>
      <c r="M8910" s="11"/>
      <c r="S8910" s="11"/>
      <c r="Z8910" s="11"/>
      <c r="AA8910" s="11"/>
      <c r="AB8910" s="11"/>
    </row>
    <row r="8911" spans="6:28">
      <c r="F8911" s="11"/>
      <c r="M8911" s="11"/>
      <c r="S8911" s="11"/>
      <c r="Z8911" s="11"/>
      <c r="AA8911" s="11"/>
      <c r="AB8911" s="11"/>
    </row>
    <row r="8912" spans="6:28">
      <c r="F8912" s="11"/>
      <c r="M8912" s="11"/>
      <c r="S8912" s="11"/>
      <c r="Z8912" s="11"/>
      <c r="AA8912" s="11"/>
      <c r="AB8912" s="11"/>
    </row>
    <row r="8913" spans="6:28">
      <c r="F8913" s="11"/>
      <c r="M8913" s="11"/>
      <c r="S8913" s="11"/>
      <c r="Z8913" s="11"/>
      <c r="AA8913" s="11"/>
      <c r="AB8913" s="11"/>
    </row>
    <row r="8914" spans="6:28">
      <c r="F8914" s="11"/>
      <c r="M8914" s="11"/>
      <c r="S8914" s="11"/>
      <c r="Z8914" s="11"/>
      <c r="AA8914" s="11"/>
      <c r="AB8914" s="11"/>
    </row>
    <row r="8915" spans="6:28">
      <c r="F8915" s="11"/>
      <c r="M8915" s="11"/>
      <c r="S8915" s="11"/>
      <c r="Z8915" s="11"/>
      <c r="AA8915" s="11"/>
      <c r="AB8915" s="11"/>
    </row>
    <row r="8916" spans="6:28">
      <c r="F8916" s="11"/>
      <c r="M8916" s="11"/>
      <c r="S8916" s="11"/>
      <c r="Z8916" s="11"/>
      <c r="AA8916" s="11"/>
      <c r="AB8916" s="11"/>
    </row>
    <row r="8917" spans="6:28">
      <c r="F8917" s="11"/>
      <c r="M8917" s="11"/>
      <c r="S8917" s="11"/>
      <c r="Z8917" s="11"/>
      <c r="AA8917" s="11"/>
      <c r="AB8917" s="11"/>
    </row>
    <row r="8918" spans="6:28">
      <c r="F8918" s="11"/>
      <c r="M8918" s="11"/>
      <c r="S8918" s="11"/>
      <c r="Z8918" s="11"/>
      <c r="AA8918" s="11"/>
      <c r="AB8918" s="11"/>
    </row>
    <row r="8919" spans="6:28">
      <c r="F8919" s="11"/>
      <c r="M8919" s="11"/>
      <c r="S8919" s="11"/>
      <c r="Z8919" s="11"/>
      <c r="AA8919" s="11"/>
      <c r="AB8919" s="11"/>
    </row>
    <row r="8920" spans="6:28">
      <c r="F8920" s="11"/>
      <c r="M8920" s="11"/>
      <c r="S8920" s="11"/>
      <c r="Z8920" s="11"/>
      <c r="AA8920" s="11"/>
      <c r="AB8920" s="11"/>
    </row>
    <row r="8921" spans="6:28">
      <c r="F8921" s="11"/>
      <c r="M8921" s="11"/>
      <c r="S8921" s="11"/>
      <c r="Z8921" s="11"/>
      <c r="AA8921" s="11"/>
      <c r="AB8921" s="11"/>
    </row>
    <row r="8922" spans="6:28">
      <c r="F8922" s="11"/>
      <c r="M8922" s="11"/>
      <c r="S8922" s="11"/>
      <c r="Z8922" s="11"/>
      <c r="AA8922" s="11"/>
      <c r="AB8922" s="11"/>
    </row>
    <row r="8923" spans="6:28">
      <c r="F8923" s="11"/>
      <c r="M8923" s="11"/>
      <c r="S8923" s="11"/>
      <c r="Z8923" s="11"/>
      <c r="AA8923" s="11"/>
      <c r="AB8923" s="11"/>
    </row>
    <row r="8924" spans="6:28">
      <c r="F8924" s="11"/>
      <c r="M8924" s="11"/>
      <c r="S8924" s="11"/>
      <c r="Z8924" s="11"/>
      <c r="AA8924" s="11"/>
      <c r="AB8924" s="11"/>
    </row>
    <row r="8925" spans="6:28">
      <c r="F8925" s="11"/>
      <c r="M8925" s="11"/>
      <c r="S8925" s="11"/>
      <c r="Z8925" s="11"/>
      <c r="AA8925" s="11"/>
      <c r="AB8925" s="11"/>
    </row>
    <row r="8926" spans="6:28">
      <c r="F8926" s="11"/>
      <c r="M8926" s="11"/>
      <c r="S8926" s="11"/>
      <c r="Z8926" s="11"/>
      <c r="AA8926" s="11"/>
      <c r="AB8926" s="11"/>
    </row>
    <row r="8927" spans="6:28">
      <c r="F8927" s="11"/>
      <c r="M8927" s="11"/>
      <c r="S8927" s="11"/>
      <c r="Z8927" s="11"/>
      <c r="AA8927" s="11"/>
      <c r="AB8927" s="11"/>
    </row>
    <row r="8928" spans="6:28">
      <c r="F8928" s="11"/>
      <c r="M8928" s="11"/>
      <c r="S8928" s="11"/>
      <c r="Z8928" s="11"/>
      <c r="AA8928" s="11"/>
      <c r="AB8928" s="11"/>
    </row>
    <row r="8929" spans="6:28">
      <c r="F8929" s="11"/>
      <c r="M8929" s="11"/>
      <c r="S8929" s="11"/>
      <c r="Z8929" s="11"/>
      <c r="AA8929" s="11"/>
      <c r="AB8929" s="11"/>
    </row>
    <row r="8930" spans="6:28">
      <c r="F8930" s="11"/>
      <c r="M8930" s="11"/>
      <c r="S8930" s="11"/>
      <c r="Z8930" s="11"/>
      <c r="AA8930" s="11"/>
      <c r="AB8930" s="11"/>
    </row>
    <row r="8931" spans="6:28">
      <c r="F8931" s="11"/>
      <c r="M8931" s="11"/>
      <c r="S8931" s="11"/>
      <c r="Z8931" s="11"/>
      <c r="AA8931" s="11"/>
      <c r="AB8931" s="11"/>
    </row>
    <row r="8932" spans="6:28">
      <c r="F8932" s="11"/>
      <c r="M8932" s="11"/>
      <c r="S8932" s="11"/>
      <c r="Z8932" s="11"/>
      <c r="AA8932" s="11"/>
      <c r="AB8932" s="11"/>
    </row>
    <row r="8933" spans="6:28">
      <c r="F8933" s="11"/>
      <c r="M8933" s="11"/>
      <c r="S8933" s="11"/>
      <c r="Z8933" s="11"/>
      <c r="AA8933" s="11"/>
      <c r="AB8933" s="11"/>
    </row>
    <row r="8934" spans="6:28">
      <c r="F8934" s="11"/>
      <c r="M8934" s="11"/>
      <c r="S8934" s="11"/>
      <c r="Z8934" s="11"/>
      <c r="AA8934" s="11"/>
      <c r="AB8934" s="11"/>
    </row>
    <row r="8935" spans="6:28">
      <c r="F8935" s="11"/>
      <c r="M8935" s="11"/>
      <c r="S8935" s="11"/>
      <c r="Z8935" s="11"/>
      <c r="AA8935" s="11"/>
      <c r="AB8935" s="11"/>
    </row>
    <row r="8936" spans="6:28">
      <c r="F8936" s="11"/>
      <c r="M8936" s="11"/>
      <c r="S8936" s="11"/>
      <c r="Z8936" s="11"/>
      <c r="AA8936" s="11"/>
      <c r="AB8936" s="11"/>
    </row>
    <row r="8937" spans="6:28">
      <c r="F8937" s="11"/>
      <c r="M8937" s="11"/>
      <c r="S8937" s="11"/>
      <c r="Z8937" s="11"/>
      <c r="AA8937" s="11"/>
      <c r="AB8937" s="11"/>
    </row>
    <row r="8938" spans="6:28">
      <c r="F8938" s="11"/>
      <c r="M8938" s="11"/>
      <c r="S8938" s="11"/>
      <c r="Z8938" s="11"/>
      <c r="AA8938" s="11"/>
      <c r="AB8938" s="11"/>
    </row>
    <row r="8939" spans="6:28">
      <c r="F8939" s="11"/>
      <c r="M8939" s="11"/>
      <c r="S8939" s="11"/>
      <c r="Z8939" s="11"/>
      <c r="AA8939" s="11"/>
      <c r="AB8939" s="11"/>
    </row>
    <row r="8940" spans="6:28">
      <c r="F8940" s="11"/>
      <c r="M8940" s="11"/>
      <c r="S8940" s="11"/>
      <c r="Z8940" s="11"/>
      <c r="AA8940" s="11"/>
      <c r="AB8940" s="11"/>
    </row>
    <row r="8941" spans="6:28">
      <c r="F8941" s="11"/>
      <c r="M8941" s="11"/>
      <c r="S8941" s="11"/>
      <c r="Z8941" s="11"/>
      <c r="AA8941" s="11"/>
      <c r="AB8941" s="11"/>
    </row>
    <row r="8942" spans="6:28">
      <c r="F8942" s="11"/>
      <c r="M8942" s="11"/>
      <c r="S8942" s="11"/>
      <c r="Z8942" s="11"/>
      <c r="AA8942" s="11"/>
      <c r="AB8942" s="11"/>
    </row>
    <row r="8943" spans="6:28">
      <c r="F8943" s="11"/>
      <c r="M8943" s="11"/>
      <c r="S8943" s="11"/>
      <c r="Z8943" s="11"/>
      <c r="AA8943" s="11"/>
      <c r="AB8943" s="11"/>
    </row>
    <row r="8944" spans="6:28">
      <c r="F8944" s="11"/>
      <c r="M8944" s="11"/>
      <c r="S8944" s="11"/>
      <c r="Z8944" s="11"/>
      <c r="AA8944" s="11"/>
      <c r="AB8944" s="11"/>
    </row>
    <row r="8945" spans="6:28">
      <c r="F8945" s="11"/>
      <c r="M8945" s="11"/>
      <c r="S8945" s="11"/>
      <c r="Z8945" s="11"/>
      <c r="AA8945" s="11"/>
      <c r="AB8945" s="11"/>
    </row>
    <row r="8946" spans="6:28">
      <c r="F8946" s="11"/>
      <c r="M8946" s="11"/>
      <c r="S8946" s="11"/>
      <c r="Z8946" s="11"/>
      <c r="AA8946" s="11"/>
      <c r="AB8946" s="11"/>
    </row>
    <row r="8947" spans="6:28">
      <c r="F8947" s="11"/>
      <c r="M8947" s="11"/>
      <c r="S8947" s="11"/>
      <c r="Z8947" s="11"/>
      <c r="AA8947" s="11"/>
      <c r="AB8947" s="11"/>
    </row>
    <row r="8948" spans="6:28">
      <c r="F8948" s="11"/>
      <c r="M8948" s="11"/>
      <c r="S8948" s="11"/>
      <c r="Z8948" s="11"/>
      <c r="AA8948" s="11"/>
      <c r="AB8948" s="11"/>
    </row>
    <row r="8949" spans="6:28">
      <c r="F8949" s="11"/>
      <c r="M8949" s="11"/>
      <c r="S8949" s="11"/>
      <c r="Z8949" s="11"/>
      <c r="AA8949" s="11"/>
      <c r="AB8949" s="11"/>
    </row>
    <row r="8950" spans="6:28">
      <c r="F8950" s="11"/>
      <c r="M8950" s="11"/>
      <c r="S8950" s="11"/>
      <c r="Z8950" s="11"/>
      <c r="AA8950" s="11"/>
      <c r="AB8950" s="11"/>
    </row>
    <row r="8951" spans="6:28">
      <c r="F8951" s="11"/>
      <c r="M8951" s="11"/>
      <c r="S8951" s="11"/>
      <c r="Z8951" s="11"/>
      <c r="AA8951" s="11"/>
      <c r="AB8951" s="11"/>
    </row>
    <row r="8952" spans="6:28">
      <c r="F8952" s="11"/>
      <c r="M8952" s="11"/>
      <c r="S8952" s="11"/>
      <c r="Z8952" s="11"/>
      <c r="AA8952" s="11"/>
      <c r="AB8952" s="11"/>
    </row>
    <row r="8953" spans="6:28">
      <c r="F8953" s="11"/>
      <c r="M8953" s="11"/>
      <c r="S8953" s="11"/>
      <c r="Z8953" s="11"/>
      <c r="AA8953" s="11"/>
      <c r="AB8953" s="11"/>
    </row>
    <row r="8954" spans="6:28">
      <c r="F8954" s="11"/>
      <c r="M8954" s="11"/>
      <c r="S8954" s="11"/>
      <c r="Z8954" s="11"/>
      <c r="AA8954" s="11"/>
      <c r="AB8954" s="11"/>
    </row>
    <row r="8955" spans="6:28">
      <c r="F8955" s="11"/>
      <c r="M8955" s="11"/>
      <c r="S8955" s="11"/>
      <c r="Z8955" s="11"/>
      <c r="AA8955" s="11"/>
      <c r="AB8955" s="11"/>
    </row>
    <row r="8956" spans="6:28">
      <c r="F8956" s="11"/>
      <c r="M8956" s="11"/>
      <c r="S8956" s="11"/>
      <c r="Z8956" s="11"/>
      <c r="AA8956" s="11"/>
      <c r="AB8956" s="11"/>
    </row>
    <row r="8957" spans="6:28">
      <c r="F8957" s="11"/>
      <c r="M8957" s="11"/>
      <c r="S8957" s="11"/>
      <c r="Z8957" s="11"/>
      <c r="AA8957" s="11"/>
      <c r="AB8957" s="11"/>
    </row>
    <row r="8958" spans="6:28">
      <c r="F8958" s="11"/>
      <c r="M8958" s="11"/>
      <c r="S8958" s="11"/>
      <c r="Z8958" s="11"/>
      <c r="AA8958" s="11"/>
      <c r="AB8958" s="11"/>
    </row>
    <row r="8959" spans="6:28">
      <c r="F8959" s="11"/>
      <c r="M8959" s="11"/>
      <c r="S8959" s="11"/>
      <c r="Z8959" s="11"/>
      <c r="AA8959" s="11"/>
      <c r="AB8959" s="11"/>
    </row>
    <row r="8960" spans="6:28">
      <c r="F8960" s="11"/>
      <c r="M8960" s="11"/>
      <c r="S8960" s="11"/>
      <c r="Z8960" s="11"/>
      <c r="AA8960" s="11"/>
      <c r="AB8960" s="11"/>
    </row>
    <row r="8961" spans="6:28">
      <c r="F8961" s="11"/>
      <c r="M8961" s="11"/>
      <c r="S8961" s="11"/>
      <c r="Z8961" s="11"/>
      <c r="AA8961" s="11"/>
      <c r="AB8961" s="11"/>
    </row>
    <row r="8962" spans="6:28">
      <c r="F8962" s="11"/>
      <c r="M8962" s="11"/>
      <c r="S8962" s="11"/>
      <c r="Z8962" s="11"/>
      <c r="AA8962" s="11"/>
      <c r="AB8962" s="11"/>
    </row>
    <row r="8963" spans="6:28">
      <c r="F8963" s="11"/>
      <c r="M8963" s="11"/>
      <c r="S8963" s="11"/>
      <c r="Z8963" s="11"/>
      <c r="AA8963" s="11"/>
      <c r="AB8963" s="11"/>
    </row>
    <row r="8964" spans="6:28">
      <c r="F8964" s="11"/>
      <c r="M8964" s="11"/>
      <c r="S8964" s="11"/>
      <c r="Z8964" s="11"/>
      <c r="AA8964" s="11"/>
      <c r="AB8964" s="11"/>
    </row>
    <row r="8965" spans="6:28">
      <c r="F8965" s="11"/>
      <c r="M8965" s="11"/>
      <c r="S8965" s="11"/>
      <c r="Z8965" s="11"/>
      <c r="AA8965" s="11"/>
      <c r="AB8965" s="11"/>
    </row>
    <row r="8966" spans="6:28">
      <c r="F8966" s="11"/>
      <c r="M8966" s="11"/>
      <c r="S8966" s="11"/>
      <c r="Z8966" s="11"/>
      <c r="AA8966" s="11"/>
      <c r="AB8966" s="11"/>
    </row>
    <row r="8967" spans="6:28">
      <c r="F8967" s="11"/>
      <c r="M8967" s="11"/>
      <c r="S8967" s="11"/>
      <c r="Z8967" s="11"/>
      <c r="AA8967" s="11"/>
      <c r="AB8967" s="11"/>
    </row>
    <row r="8968" spans="6:28">
      <c r="F8968" s="11"/>
      <c r="M8968" s="11"/>
      <c r="S8968" s="11"/>
      <c r="Z8968" s="11"/>
      <c r="AA8968" s="11"/>
      <c r="AB8968" s="11"/>
    </row>
    <row r="8969" spans="6:28">
      <c r="F8969" s="11"/>
      <c r="M8969" s="11"/>
      <c r="S8969" s="11"/>
      <c r="Z8969" s="11"/>
      <c r="AA8969" s="11"/>
      <c r="AB8969" s="11"/>
    </row>
    <row r="8970" spans="6:28">
      <c r="F8970" s="11"/>
      <c r="M8970" s="11"/>
      <c r="S8970" s="11"/>
      <c r="Z8970" s="11"/>
      <c r="AA8970" s="11"/>
      <c r="AB8970" s="11"/>
    </row>
    <row r="8971" spans="6:28">
      <c r="F8971" s="11"/>
      <c r="M8971" s="11"/>
      <c r="S8971" s="11"/>
      <c r="Z8971" s="11"/>
      <c r="AA8971" s="11"/>
      <c r="AB8971" s="11"/>
    </row>
    <row r="8972" spans="6:28">
      <c r="F8972" s="11"/>
      <c r="M8972" s="11"/>
      <c r="S8972" s="11"/>
      <c r="Z8972" s="11"/>
      <c r="AA8972" s="11"/>
      <c r="AB8972" s="11"/>
    </row>
    <row r="8973" spans="6:28">
      <c r="F8973" s="11"/>
      <c r="M8973" s="11"/>
      <c r="S8973" s="11"/>
      <c r="Z8973" s="11"/>
      <c r="AA8973" s="11"/>
      <c r="AB8973" s="11"/>
    </row>
    <row r="8974" spans="6:28">
      <c r="F8974" s="11"/>
      <c r="M8974" s="11"/>
      <c r="S8974" s="11"/>
      <c r="Z8974" s="11"/>
      <c r="AA8974" s="11"/>
      <c r="AB8974" s="11"/>
    </row>
    <row r="8975" spans="6:28">
      <c r="F8975" s="11"/>
      <c r="M8975" s="11"/>
      <c r="S8975" s="11"/>
      <c r="Z8975" s="11"/>
      <c r="AA8975" s="11"/>
      <c r="AB8975" s="11"/>
    </row>
    <row r="8976" spans="6:28">
      <c r="F8976" s="11"/>
      <c r="M8976" s="11"/>
      <c r="S8976" s="11"/>
      <c r="Z8976" s="11"/>
      <c r="AA8976" s="11"/>
      <c r="AB8976" s="11"/>
    </row>
    <row r="8977" spans="6:28">
      <c r="F8977" s="11"/>
      <c r="M8977" s="11"/>
      <c r="S8977" s="11"/>
      <c r="Z8977" s="11"/>
      <c r="AA8977" s="11"/>
      <c r="AB8977" s="11"/>
    </row>
    <row r="8978" spans="6:28">
      <c r="F8978" s="11"/>
      <c r="M8978" s="11"/>
      <c r="S8978" s="11"/>
      <c r="Z8978" s="11"/>
      <c r="AA8978" s="11"/>
      <c r="AB8978" s="11"/>
    </row>
    <row r="8979" spans="6:28">
      <c r="F8979" s="11"/>
      <c r="M8979" s="11"/>
      <c r="S8979" s="11"/>
      <c r="Z8979" s="11"/>
      <c r="AA8979" s="11"/>
      <c r="AB8979" s="11"/>
    </row>
    <row r="8980" spans="6:28">
      <c r="F8980" s="11"/>
      <c r="M8980" s="11"/>
      <c r="S8980" s="11"/>
      <c r="Z8980" s="11"/>
      <c r="AA8980" s="11"/>
      <c r="AB8980" s="11"/>
    </row>
    <row r="8981" spans="6:28">
      <c r="F8981" s="11"/>
      <c r="M8981" s="11"/>
      <c r="S8981" s="11"/>
      <c r="Z8981" s="11"/>
      <c r="AA8981" s="11"/>
      <c r="AB8981" s="11"/>
    </row>
    <row r="8982" spans="6:28">
      <c r="F8982" s="11"/>
      <c r="M8982" s="11"/>
      <c r="S8982" s="11"/>
      <c r="Z8982" s="11"/>
      <c r="AA8982" s="11"/>
      <c r="AB8982" s="11"/>
    </row>
    <row r="8983" spans="6:28">
      <c r="F8983" s="11"/>
      <c r="M8983" s="11"/>
      <c r="S8983" s="11"/>
      <c r="Z8983" s="11"/>
      <c r="AA8983" s="11"/>
      <c r="AB8983" s="11"/>
    </row>
    <row r="8984" spans="6:28">
      <c r="F8984" s="11"/>
      <c r="M8984" s="11"/>
      <c r="S8984" s="11"/>
      <c r="Z8984" s="11"/>
      <c r="AA8984" s="11"/>
      <c r="AB8984" s="11"/>
    </row>
    <row r="8985" spans="6:28">
      <c r="F8985" s="11"/>
      <c r="M8985" s="11"/>
      <c r="S8985" s="11"/>
      <c r="Z8985" s="11"/>
      <c r="AA8985" s="11"/>
      <c r="AB8985" s="11"/>
    </row>
    <row r="8986" spans="6:28">
      <c r="F8986" s="11"/>
      <c r="M8986" s="11"/>
      <c r="S8986" s="11"/>
      <c r="Z8986" s="11"/>
      <c r="AA8986" s="11"/>
      <c r="AB8986" s="11"/>
    </row>
    <row r="8987" spans="6:28">
      <c r="F8987" s="11"/>
      <c r="M8987" s="11"/>
      <c r="S8987" s="11"/>
      <c r="Z8987" s="11"/>
      <c r="AA8987" s="11"/>
      <c r="AB8987" s="11"/>
    </row>
    <row r="8988" spans="6:28">
      <c r="F8988" s="11"/>
      <c r="M8988" s="11"/>
      <c r="S8988" s="11"/>
      <c r="Z8988" s="11"/>
      <c r="AA8988" s="11"/>
      <c r="AB8988" s="11"/>
    </row>
    <row r="8989" spans="6:28">
      <c r="F8989" s="11"/>
      <c r="M8989" s="11"/>
      <c r="S8989" s="11"/>
      <c r="Z8989" s="11"/>
      <c r="AA8989" s="11"/>
      <c r="AB8989" s="11"/>
    </row>
    <row r="8990" spans="6:28">
      <c r="F8990" s="11"/>
      <c r="M8990" s="11"/>
      <c r="S8990" s="11"/>
      <c r="Z8990" s="11"/>
      <c r="AA8990" s="11"/>
      <c r="AB8990" s="11"/>
    </row>
    <row r="8991" spans="6:28">
      <c r="F8991" s="11"/>
      <c r="M8991" s="11"/>
      <c r="S8991" s="11"/>
      <c r="Z8991" s="11"/>
      <c r="AA8991" s="11"/>
      <c r="AB8991" s="11"/>
    </row>
    <row r="8992" spans="6:28">
      <c r="F8992" s="11"/>
      <c r="M8992" s="11"/>
      <c r="S8992" s="11"/>
      <c r="Z8992" s="11"/>
      <c r="AA8992" s="11"/>
      <c r="AB8992" s="11"/>
    </row>
    <row r="8993" spans="6:28">
      <c r="F8993" s="11"/>
      <c r="M8993" s="11"/>
      <c r="S8993" s="11"/>
      <c r="Z8993" s="11"/>
      <c r="AA8993" s="11"/>
      <c r="AB8993" s="11"/>
    </row>
    <row r="8994" spans="6:28">
      <c r="F8994" s="11"/>
      <c r="M8994" s="11"/>
      <c r="S8994" s="11"/>
      <c r="Z8994" s="11"/>
      <c r="AA8994" s="11"/>
      <c r="AB8994" s="11"/>
    </row>
    <row r="8995" spans="6:28">
      <c r="F8995" s="11"/>
      <c r="M8995" s="11"/>
      <c r="S8995" s="11"/>
      <c r="Z8995" s="11"/>
      <c r="AA8995" s="11"/>
      <c r="AB8995" s="11"/>
    </row>
    <row r="8996" spans="6:28">
      <c r="F8996" s="11"/>
      <c r="M8996" s="11"/>
      <c r="S8996" s="11"/>
      <c r="Z8996" s="11"/>
      <c r="AA8996" s="11"/>
      <c r="AB8996" s="11"/>
    </row>
    <row r="8997" spans="6:28">
      <c r="F8997" s="11"/>
      <c r="M8997" s="11"/>
      <c r="S8997" s="11"/>
      <c r="Z8997" s="11"/>
      <c r="AA8997" s="11"/>
      <c r="AB8997" s="11"/>
    </row>
    <row r="8998" spans="6:28">
      <c r="F8998" s="11"/>
      <c r="M8998" s="11"/>
      <c r="S8998" s="11"/>
      <c r="Z8998" s="11"/>
      <c r="AA8998" s="11"/>
      <c r="AB8998" s="11"/>
    </row>
    <row r="8999" spans="6:28">
      <c r="F8999" s="11"/>
      <c r="M8999" s="11"/>
      <c r="S8999" s="11"/>
      <c r="Z8999" s="11"/>
      <c r="AA8999" s="11"/>
      <c r="AB8999" s="11"/>
    </row>
    <row r="9000" spans="6:28">
      <c r="F9000" s="11"/>
      <c r="M9000" s="11"/>
      <c r="S9000" s="11"/>
      <c r="Z9000" s="11"/>
      <c r="AA9000" s="11"/>
      <c r="AB9000" s="11"/>
    </row>
    <row r="9001" spans="6:28">
      <c r="F9001" s="11"/>
      <c r="M9001" s="11"/>
      <c r="S9001" s="11"/>
      <c r="Z9001" s="11"/>
      <c r="AA9001" s="11"/>
      <c r="AB9001" s="11"/>
    </row>
    <row r="9002" spans="6:28">
      <c r="F9002" s="11"/>
      <c r="M9002" s="11"/>
      <c r="S9002" s="11"/>
      <c r="Z9002" s="11"/>
      <c r="AA9002" s="11"/>
      <c r="AB9002" s="11"/>
    </row>
    <row r="9003" spans="6:28">
      <c r="F9003" s="11"/>
      <c r="M9003" s="11"/>
      <c r="S9003" s="11"/>
      <c r="Z9003" s="11"/>
      <c r="AA9003" s="11"/>
      <c r="AB9003" s="11"/>
    </row>
    <row r="9004" spans="6:28">
      <c r="F9004" s="11"/>
      <c r="M9004" s="11"/>
      <c r="S9004" s="11"/>
      <c r="Z9004" s="11"/>
      <c r="AA9004" s="11"/>
      <c r="AB9004" s="11"/>
    </row>
    <row r="9005" spans="6:28">
      <c r="F9005" s="11"/>
      <c r="M9005" s="11"/>
      <c r="S9005" s="11"/>
      <c r="Z9005" s="11"/>
      <c r="AA9005" s="11"/>
      <c r="AB9005" s="11"/>
    </row>
    <row r="9006" spans="6:28">
      <c r="F9006" s="11"/>
      <c r="M9006" s="11"/>
      <c r="S9006" s="11"/>
      <c r="Z9006" s="11"/>
      <c r="AA9006" s="11"/>
      <c r="AB9006" s="11"/>
    </row>
    <row r="9007" spans="6:28">
      <c r="F9007" s="11"/>
      <c r="M9007" s="11"/>
      <c r="S9007" s="11"/>
      <c r="Z9007" s="11"/>
      <c r="AA9007" s="11"/>
      <c r="AB9007" s="11"/>
    </row>
    <row r="9008" spans="6:28">
      <c r="F9008" s="11"/>
      <c r="M9008" s="11"/>
      <c r="S9008" s="11"/>
      <c r="Z9008" s="11"/>
      <c r="AA9008" s="11"/>
      <c r="AB9008" s="11"/>
    </row>
    <row r="9009" spans="6:28">
      <c r="F9009" s="11"/>
      <c r="M9009" s="11"/>
      <c r="S9009" s="11"/>
      <c r="Z9009" s="11"/>
      <c r="AA9009" s="11"/>
      <c r="AB9009" s="11"/>
    </row>
    <row r="9010" spans="6:28">
      <c r="F9010" s="11"/>
      <c r="M9010" s="11"/>
      <c r="S9010" s="11"/>
      <c r="Z9010" s="11"/>
      <c r="AA9010" s="11"/>
      <c r="AB9010" s="11"/>
    </row>
    <row r="9011" spans="6:28">
      <c r="F9011" s="11"/>
      <c r="M9011" s="11"/>
      <c r="S9011" s="11"/>
      <c r="Z9011" s="11"/>
      <c r="AA9011" s="11"/>
      <c r="AB9011" s="11"/>
    </row>
    <row r="9012" spans="6:28">
      <c r="F9012" s="11"/>
      <c r="M9012" s="11"/>
      <c r="S9012" s="11"/>
      <c r="Z9012" s="11"/>
      <c r="AA9012" s="11"/>
      <c r="AB9012" s="11"/>
    </row>
    <row r="9013" spans="6:28">
      <c r="F9013" s="11"/>
      <c r="M9013" s="11"/>
      <c r="S9013" s="11"/>
      <c r="Z9013" s="11"/>
      <c r="AA9013" s="11"/>
      <c r="AB9013" s="11"/>
    </row>
    <row r="9014" spans="6:28">
      <c r="F9014" s="11"/>
      <c r="M9014" s="11"/>
      <c r="S9014" s="11"/>
      <c r="Z9014" s="11"/>
      <c r="AA9014" s="11"/>
      <c r="AB9014" s="11"/>
    </row>
    <row r="9015" spans="6:28">
      <c r="F9015" s="11"/>
      <c r="M9015" s="11"/>
      <c r="S9015" s="11"/>
      <c r="Z9015" s="11"/>
      <c r="AA9015" s="11"/>
      <c r="AB9015" s="11"/>
    </row>
    <row r="9016" spans="6:28">
      <c r="F9016" s="11"/>
      <c r="M9016" s="11"/>
      <c r="S9016" s="11"/>
      <c r="Z9016" s="11"/>
      <c r="AA9016" s="11"/>
      <c r="AB9016" s="11"/>
    </row>
    <row r="9017" spans="6:28">
      <c r="F9017" s="11"/>
      <c r="M9017" s="11"/>
      <c r="S9017" s="11"/>
      <c r="Z9017" s="11"/>
      <c r="AA9017" s="11"/>
      <c r="AB9017" s="11"/>
    </row>
    <row r="9018" spans="6:28">
      <c r="F9018" s="11"/>
      <c r="M9018" s="11"/>
      <c r="S9018" s="11"/>
      <c r="Z9018" s="11"/>
      <c r="AA9018" s="11"/>
      <c r="AB9018" s="11"/>
    </row>
    <row r="9019" spans="6:28">
      <c r="F9019" s="11"/>
      <c r="M9019" s="11"/>
      <c r="S9019" s="11"/>
      <c r="Z9019" s="11"/>
      <c r="AA9019" s="11"/>
      <c r="AB9019" s="11"/>
    </row>
    <row r="9020" spans="6:28">
      <c r="F9020" s="11"/>
      <c r="M9020" s="11"/>
      <c r="S9020" s="11"/>
      <c r="Z9020" s="11"/>
      <c r="AA9020" s="11"/>
      <c r="AB9020" s="11"/>
    </row>
    <row r="9021" spans="6:28">
      <c r="F9021" s="11"/>
      <c r="M9021" s="11"/>
      <c r="S9021" s="11"/>
      <c r="Z9021" s="11"/>
      <c r="AA9021" s="11"/>
      <c r="AB9021" s="11"/>
    </row>
    <row r="9022" spans="6:28">
      <c r="F9022" s="11"/>
      <c r="M9022" s="11"/>
      <c r="S9022" s="11"/>
      <c r="Z9022" s="11"/>
      <c r="AA9022" s="11"/>
      <c r="AB9022" s="11"/>
    </row>
    <row r="9023" spans="6:28">
      <c r="F9023" s="11"/>
      <c r="M9023" s="11"/>
      <c r="S9023" s="11"/>
      <c r="Z9023" s="11"/>
      <c r="AA9023" s="11"/>
      <c r="AB9023" s="11"/>
    </row>
    <row r="9024" spans="6:28">
      <c r="F9024" s="11"/>
      <c r="M9024" s="11"/>
      <c r="S9024" s="11"/>
      <c r="Z9024" s="11"/>
      <c r="AA9024" s="11"/>
      <c r="AB9024" s="11"/>
    </row>
    <row r="9025" spans="6:28">
      <c r="F9025" s="11"/>
      <c r="M9025" s="11"/>
      <c r="S9025" s="11"/>
      <c r="Z9025" s="11"/>
      <c r="AA9025" s="11"/>
      <c r="AB9025" s="11"/>
    </row>
    <row r="9026" spans="6:28">
      <c r="F9026" s="11"/>
      <c r="M9026" s="11"/>
      <c r="S9026" s="11"/>
      <c r="Z9026" s="11"/>
      <c r="AA9026" s="11"/>
      <c r="AB9026" s="11"/>
    </row>
    <row r="9027" spans="6:28">
      <c r="F9027" s="11"/>
      <c r="M9027" s="11"/>
      <c r="S9027" s="11"/>
      <c r="Z9027" s="11"/>
      <c r="AA9027" s="11"/>
      <c r="AB9027" s="11"/>
    </row>
    <row r="9028" spans="6:28">
      <c r="F9028" s="11"/>
      <c r="M9028" s="11"/>
      <c r="S9028" s="11"/>
      <c r="Z9028" s="11"/>
      <c r="AA9028" s="11"/>
      <c r="AB9028" s="11"/>
    </row>
    <row r="9029" spans="6:28">
      <c r="F9029" s="11"/>
      <c r="M9029" s="11"/>
      <c r="S9029" s="11"/>
      <c r="Z9029" s="11"/>
      <c r="AA9029" s="11"/>
      <c r="AB9029" s="11"/>
    </row>
    <row r="9030" spans="6:28">
      <c r="F9030" s="11"/>
      <c r="M9030" s="11"/>
      <c r="S9030" s="11"/>
      <c r="Z9030" s="11"/>
      <c r="AA9030" s="11"/>
      <c r="AB9030" s="11"/>
    </row>
    <row r="9031" spans="6:28">
      <c r="F9031" s="11"/>
      <c r="M9031" s="11"/>
      <c r="S9031" s="11"/>
      <c r="Z9031" s="11"/>
      <c r="AA9031" s="11"/>
      <c r="AB9031" s="11"/>
    </row>
    <row r="9032" spans="6:28">
      <c r="F9032" s="11"/>
      <c r="M9032" s="11"/>
      <c r="S9032" s="11"/>
      <c r="Z9032" s="11"/>
      <c r="AA9032" s="11"/>
      <c r="AB9032" s="11"/>
    </row>
    <row r="9033" spans="6:28">
      <c r="F9033" s="11"/>
      <c r="M9033" s="11"/>
      <c r="S9033" s="11"/>
      <c r="Z9033" s="11"/>
      <c r="AA9033" s="11"/>
      <c r="AB9033" s="11"/>
    </row>
    <row r="9034" spans="6:28">
      <c r="F9034" s="11"/>
      <c r="M9034" s="11"/>
      <c r="S9034" s="11"/>
      <c r="Z9034" s="11"/>
      <c r="AA9034" s="11"/>
      <c r="AB9034" s="11"/>
    </row>
    <row r="9035" spans="6:28">
      <c r="F9035" s="11"/>
      <c r="M9035" s="11"/>
      <c r="S9035" s="11"/>
      <c r="Z9035" s="11"/>
      <c r="AA9035" s="11"/>
      <c r="AB9035" s="11"/>
    </row>
    <row r="9036" spans="6:28">
      <c r="F9036" s="11"/>
      <c r="M9036" s="11"/>
      <c r="S9036" s="11"/>
      <c r="Z9036" s="11"/>
      <c r="AA9036" s="11"/>
      <c r="AB9036" s="11"/>
    </row>
    <row r="9037" spans="6:28">
      <c r="F9037" s="11"/>
      <c r="M9037" s="11"/>
      <c r="S9037" s="11"/>
      <c r="Z9037" s="11"/>
      <c r="AA9037" s="11"/>
      <c r="AB9037" s="11"/>
    </row>
    <row r="9038" spans="6:28">
      <c r="F9038" s="11"/>
      <c r="M9038" s="11"/>
      <c r="S9038" s="11"/>
      <c r="Z9038" s="11"/>
      <c r="AA9038" s="11"/>
      <c r="AB9038" s="11"/>
    </row>
    <row r="9039" spans="6:28">
      <c r="F9039" s="11"/>
      <c r="M9039" s="11"/>
      <c r="S9039" s="11"/>
      <c r="Z9039" s="11"/>
      <c r="AA9039" s="11"/>
      <c r="AB9039" s="11"/>
    </row>
    <row r="9040" spans="6:28">
      <c r="F9040" s="11"/>
      <c r="M9040" s="11"/>
      <c r="S9040" s="11"/>
      <c r="Z9040" s="11"/>
      <c r="AA9040" s="11"/>
      <c r="AB9040" s="11"/>
    </row>
    <row r="9041" spans="6:28">
      <c r="F9041" s="11"/>
      <c r="M9041" s="11"/>
      <c r="S9041" s="11"/>
      <c r="Z9041" s="11"/>
      <c r="AA9041" s="11"/>
      <c r="AB9041" s="11"/>
    </row>
    <row r="9042" spans="6:28">
      <c r="F9042" s="11"/>
      <c r="M9042" s="11"/>
      <c r="S9042" s="11"/>
      <c r="Z9042" s="11"/>
      <c r="AA9042" s="11"/>
      <c r="AB9042" s="11"/>
    </row>
    <row r="9043" spans="6:28">
      <c r="F9043" s="11"/>
      <c r="M9043" s="11"/>
      <c r="S9043" s="11"/>
      <c r="Z9043" s="11"/>
      <c r="AA9043" s="11"/>
      <c r="AB9043" s="11"/>
    </row>
    <row r="9044" spans="6:28">
      <c r="F9044" s="11"/>
      <c r="M9044" s="11"/>
      <c r="S9044" s="11"/>
      <c r="Z9044" s="11"/>
      <c r="AA9044" s="11"/>
      <c r="AB9044" s="11"/>
    </row>
    <row r="9045" spans="6:28">
      <c r="F9045" s="11"/>
      <c r="M9045" s="11"/>
      <c r="S9045" s="11"/>
      <c r="Z9045" s="11"/>
      <c r="AA9045" s="11"/>
      <c r="AB9045" s="11"/>
    </row>
    <row r="9046" spans="6:28">
      <c r="F9046" s="11"/>
      <c r="M9046" s="11"/>
      <c r="S9046" s="11"/>
      <c r="Z9046" s="11"/>
      <c r="AA9046" s="11"/>
      <c r="AB9046" s="11"/>
    </row>
    <row r="9047" spans="6:28">
      <c r="F9047" s="11"/>
      <c r="M9047" s="11"/>
      <c r="S9047" s="11"/>
      <c r="Z9047" s="11"/>
      <c r="AA9047" s="11"/>
      <c r="AB9047" s="11"/>
    </row>
    <row r="9048" spans="6:28">
      <c r="F9048" s="11"/>
      <c r="M9048" s="11"/>
      <c r="S9048" s="11"/>
      <c r="Z9048" s="11"/>
      <c r="AA9048" s="11"/>
      <c r="AB9048" s="11"/>
    </row>
    <row r="9049" spans="6:28">
      <c r="F9049" s="11"/>
      <c r="M9049" s="11"/>
      <c r="S9049" s="11"/>
      <c r="Z9049" s="11"/>
      <c r="AA9049" s="11"/>
      <c r="AB9049" s="11"/>
    </row>
    <row r="9050" spans="6:28">
      <c r="F9050" s="11"/>
      <c r="M9050" s="11"/>
      <c r="S9050" s="11"/>
      <c r="Z9050" s="11"/>
      <c r="AA9050" s="11"/>
      <c r="AB9050" s="11"/>
    </row>
    <row r="9051" spans="6:28">
      <c r="F9051" s="11"/>
      <c r="M9051" s="11"/>
      <c r="S9051" s="11"/>
      <c r="Z9051" s="11"/>
      <c r="AA9051" s="11"/>
      <c r="AB9051" s="11"/>
    </row>
    <row r="9052" spans="6:28">
      <c r="F9052" s="11"/>
      <c r="M9052" s="11"/>
      <c r="S9052" s="11"/>
      <c r="Z9052" s="11"/>
      <c r="AA9052" s="11"/>
      <c r="AB9052" s="11"/>
    </row>
    <row r="9053" spans="6:28">
      <c r="F9053" s="11"/>
      <c r="M9053" s="11"/>
      <c r="S9053" s="11"/>
      <c r="Z9053" s="11"/>
      <c r="AA9053" s="11"/>
      <c r="AB9053" s="11"/>
    </row>
    <row r="9054" spans="6:28">
      <c r="F9054" s="11"/>
      <c r="M9054" s="11"/>
      <c r="S9054" s="11"/>
      <c r="Z9054" s="11"/>
      <c r="AA9054" s="11"/>
      <c r="AB9054" s="11"/>
    </row>
    <row r="9055" spans="6:28">
      <c r="F9055" s="11"/>
      <c r="M9055" s="11"/>
      <c r="S9055" s="11"/>
      <c r="Z9055" s="11"/>
      <c r="AA9055" s="11"/>
      <c r="AB9055" s="11"/>
    </row>
    <row r="9056" spans="6:28">
      <c r="F9056" s="11"/>
      <c r="M9056" s="11"/>
      <c r="S9056" s="11"/>
      <c r="Z9056" s="11"/>
      <c r="AA9056" s="11"/>
      <c r="AB9056" s="11"/>
    </row>
    <row r="9057" spans="6:28">
      <c r="F9057" s="11"/>
      <c r="M9057" s="11"/>
      <c r="S9057" s="11"/>
      <c r="Z9057" s="11"/>
      <c r="AA9057" s="11"/>
      <c r="AB9057" s="11"/>
    </row>
    <row r="9058" spans="6:28">
      <c r="F9058" s="11"/>
      <c r="M9058" s="11"/>
      <c r="S9058" s="11"/>
      <c r="Z9058" s="11"/>
      <c r="AA9058" s="11"/>
      <c r="AB9058" s="11"/>
    </row>
    <row r="9059" spans="6:28">
      <c r="F9059" s="11"/>
      <c r="M9059" s="11"/>
      <c r="S9059" s="11"/>
      <c r="Z9059" s="11"/>
      <c r="AA9059" s="11"/>
      <c r="AB9059" s="11"/>
    </row>
    <row r="9060" spans="6:28">
      <c r="F9060" s="11"/>
      <c r="M9060" s="11"/>
      <c r="S9060" s="11"/>
      <c r="Z9060" s="11"/>
      <c r="AA9060" s="11"/>
      <c r="AB9060" s="11"/>
    </row>
    <row r="9061" spans="6:28">
      <c r="F9061" s="11"/>
      <c r="M9061" s="11"/>
      <c r="S9061" s="11"/>
      <c r="Z9061" s="11"/>
      <c r="AA9061" s="11"/>
      <c r="AB9061" s="11"/>
    </row>
    <row r="9062" spans="6:28">
      <c r="F9062" s="11"/>
      <c r="M9062" s="11"/>
      <c r="S9062" s="11"/>
      <c r="Z9062" s="11"/>
      <c r="AA9062" s="11"/>
      <c r="AB9062" s="11"/>
    </row>
    <row r="9063" spans="6:28">
      <c r="F9063" s="11"/>
      <c r="M9063" s="11"/>
      <c r="S9063" s="11"/>
      <c r="Z9063" s="11"/>
      <c r="AA9063" s="11"/>
      <c r="AB9063" s="11"/>
    </row>
    <row r="9064" spans="6:28">
      <c r="F9064" s="11"/>
      <c r="M9064" s="11"/>
      <c r="S9064" s="11"/>
      <c r="Z9064" s="11"/>
      <c r="AA9064" s="11"/>
      <c r="AB9064" s="11"/>
    </row>
    <row r="9065" spans="6:28">
      <c r="F9065" s="11"/>
      <c r="M9065" s="11"/>
      <c r="S9065" s="11"/>
      <c r="Z9065" s="11"/>
      <c r="AA9065" s="11"/>
      <c r="AB9065" s="11"/>
    </row>
    <row r="9066" spans="6:28">
      <c r="F9066" s="11"/>
      <c r="M9066" s="11"/>
      <c r="S9066" s="11"/>
      <c r="Z9066" s="11"/>
      <c r="AA9066" s="11"/>
      <c r="AB9066" s="11"/>
    </row>
    <row r="9067" spans="6:28">
      <c r="F9067" s="11"/>
      <c r="M9067" s="11"/>
      <c r="S9067" s="11"/>
      <c r="Z9067" s="11"/>
      <c r="AA9067" s="11"/>
      <c r="AB9067" s="11"/>
    </row>
    <row r="9068" spans="6:28">
      <c r="F9068" s="11"/>
      <c r="M9068" s="11"/>
      <c r="S9068" s="11"/>
      <c r="Z9068" s="11"/>
      <c r="AA9068" s="11"/>
      <c r="AB9068" s="11"/>
    </row>
    <row r="9069" spans="6:28">
      <c r="F9069" s="11"/>
      <c r="M9069" s="11"/>
      <c r="S9069" s="11"/>
      <c r="Z9069" s="11"/>
      <c r="AA9069" s="11"/>
      <c r="AB9069" s="11"/>
    </row>
    <row r="9070" spans="6:28">
      <c r="F9070" s="11"/>
      <c r="M9070" s="11"/>
      <c r="S9070" s="11"/>
      <c r="Z9070" s="11"/>
      <c r="AA9070" s="11"/>
      <c r="AB9070" s="11"/>
    </row>
    <row r="9071" spans="6:28">
      <c r="F9071" s="11"/>
      <c r="M9071" s="11"/>
      <c r="S9071" s="11"/>
      <c r="Z9071" s="11"/>
      <c r="AA9071" s="11"/>
      <c r="AB9071" s="11"/>
    </row>
    <row r="9072" spans="6:28">
      <c r="F9072" s="11"/>
      <c r="M9072" s="11"/>
      <c r="S9072" s="11"/>
      <c r="Z9072" s="11"/>
      <c r="AA9072" s="11"/>
      <c r="AB9072" s="11"/>
    </row>
    <row r="9073" spans="6:28">
      <c r="F9073" s="11"/>
      <c r="M9073" s="11"/>
      <c r="S9073" s="11"/>
      <c r="Z9073" s="11"/>
      <c r="AA9073" s="11"/>
      <c r="AB9073" s="11"/>
    </row>
    <row r="9074" spans="6:28">
      <c r="F9074" s="11"/>
      <c r="M9074" s="11"/>
      <c r="S9074" s="11"/>
      <c r="Z9074" s="11"/>
      <c r="AA9074" s="11"/>
      <c r="AB9074" s="11"/>
    </row>
    <row r="9075" spans="6:28">
      <c r="F9075" s="11"/>
      <c r="M9075" s="11"/>
      <c r="S9075" s="11"/>
      <c r="Z9075" s="11"/>
      <c r="AA9075" s="11"/>
      <c r="AB9075" s="11"/>
    </row>
    <row r="9076" spans="6:28">
      <c r="F9076" s="11"/>
      <c r="M9076" s="11"/>
      <c r="S9076" s="11"/>
      <c r="Z9076" s="11"/>
      <c r="AA9076" s="11"/>
      <c r="AB9076" s="11"/>
    </row>
    <row r="9077" spans="6:28">
      <c r="F9077" s="11"/>
      <c r="M9077" s="11"/>
      <c r="S9077" s="11"/>
      <c r="Z9077" s="11"/>
      <c r="AA9077" s="11"/>
      <c r="AB9077" s="11"/>
    </row>
    <row r="9078" spans="6:28">
      <c r="F9078" s="11"/>
      <c r="M9078" s="11"/>
      <c r="S9078" s="11"/>
      <c r="Z9078" s="11"/>
      <c r="AA9078" s="11"/>
      <c r="AB9078" s="11"/>
    </row>
    <row r="9079" spans="6:28">
      <c r="F9079" s="11"/>
      <c r="M9079" s="11"/>
      <c r="S9079" s="11"/>
      <c r="Z9079" s="11"/>
      <c r="AA9079" s="11"/>
      <c r="AB9079" s="11"/>
    </row>
    <row r="9080" spans="6:28">
      <c r="F9080" s="11"/>
      <c r="M9080" s="11"/>
      <c r="S9080" s="11"/>
      <c r="Z9080" s="11"/>
      <c r="AA9080" s="11"/>
      <c r="AB9080" s="11"/>
    </row>
    <row r="9081" spans="6:28">
      <c r="F9081" s="11"/>
      <c r="M9081" s="11"/>
      <c r="S9081" s="11"/>
      <c r="Z9081" s="11"/>
      <c r="AA9081" s="11"/>
      <c r="AB9081" s="11"/>
    </row>
    <row r="9082" spans="6:28">
      <c r="F9082" s="11"/>
      <c r="M9082" s="11"/>
      <c r="S9082" s="11"/>
      <c r="Z9082" s="11"/>
      <c r="AA9082" s="11"/>
      <c r="AB9082" s="11"/>
    </row>
    <row r="9083" spans="6:28">
      <c r="F9083" s="11"/>
      <c r="M9083" s="11"/>
      <c r="S9083" s="11"/>
      <c r="Z9083" s="11"/>
      <c r="AA9083" s="11"/>
      <c r="AB9083" s="11"/>
    </row>
    <row r="9084" spans="6:28">
      <c r="F9084" s="11"/>
      <c r="M9084" s="11"/>
      <c r="S9084" s="11"/>
      <c r="Z9084" s="11"/>
      <c r="AA9084" s="11"/>
      <c r="AB9084" s="11"/>
    </row>
    <row r="9085" spans="6:28">
      <c r="F9085" s="11"/>
      <c r="M9085" s="11"/>
      <c r="S9085" s="11"/>
      <c r="Z9085" s="11"/>
      <c r="AA9085" s="11"/>
      <c r="AB9085" s="11"/>
    </row>
    <row r="9086" spans="6:28">
      <c r="F9086" s="11"/>
      <c r="M9086" s="11"/>
      <c r="S9086" s="11"/>
      <c r="Z9086" s="11"/>
      <c r="AA9086" s="11"/>
      <c r="AB9086" s="11"/>
    </row>
    <row r="9087" spans="6:28">
      <c r="F9087" s="11"/>
      <c r="M9087" s="11"/>
      <c r="S9087" s="11"/>
      <c r="Z9087" s="11"/>
      <c r="AA9087" s="11"/>
      <c r="AB9087" s="11"/>
    </row>
    <row r="9088" spans="6:28">
      <c r="F9088" s="11"/>
      <c r="M9088" s="11"/>
      <c r="S9088" s="11"/>
      <c r="Z9088" s="11"/>
      <c r="AA9088" s="11"/>
      <c r="AB9088" s="11"/>
    </row>
    <row r="9089" spans="6:28">
      <c r="F9089" s="11"/>
      <c r="M9089" s="11"/>
      <c r="S9089" s="11"/>
      <c r="Z9089" s="11"/>
      <c r="AA9089" s="11"/>
      <c r="AB9089" s="11"/>
    </row>
    <row r="9090" spans="6:28">
      <c r="F9090" s="11"/>
      <c r="M9090" s="11"/>
      <c r="S9090" s="11"/>
      <c r="Z9090" s="11"/>
      <c r="AA9090" s="11"/>
      <c r="AB9090" s="11"/>
    </row>
    <row r="9091" spans="6:28">
      <c r="F9091" s="11"/>
      <c r="M9091" s="11"/>
      <c r="S9091" s="11"/>
      <c r="Z9091" s="11"/>
      <c r="AA9091" s="11"/>
      <c r="AB9091" s="11"/>
    </row>
    <row r="9092" spans="6:28">
      <c r="F9092" s="11"/>
      <c r="M9092" s="11"/>
      <c r="S9092" s="11"/>
      <c r="Z9092" s="11"/>
      <c r="AA9092" s="11"/>
      <c r="AB9092" s="11"/>
    </row>
    <row r="9093" spans="6:28">
      <c r="F9093" s="11"/>
      <c r="M9093" s="11"/>
      <c r="S9093" s="11"/>
      <c r="Z9093" s="11"/>
      <c r="AA9093" s="11"/>
      <c r="AB9093" s="11"/>
    </row>
    <row r="9094" spans="6:28">
      <c r="F9094" s="11"/>
      <c r="M9094" s="11"/>
      <c r="S9094" s="11"/>
      <c r="Z9094" s="11"/>
      <c r="AA9094" s="11"/>
      <c r="AB9094" s="11"/>
    </row>
    <row r="9095" spans="6:28">
      <c r="F9095" s="11"/>
      <c r="M9095" s="11"/>
      <c r="S9095" s="11"/>
      <c r="Z9095" s="11"/>
      <c r="AA9095" s="11"/>
      <c r="AB9095" s="11"/>
    </row>
    <row r="9096" spans="6:28">
      <c r="F9096" s="11"/>
      <c r="M9096" s="11"/>
      <c r="S9096" s="11"/>
      <c r="Z9096" s="11"/>
      <c r="AA9096" s="11"/>
      <c r="AB9096" s="11"/>
    </row>
    <row r="9097" spans="6:28">
      <c r="F9097" s="11"/>
      <c r="M9097" s="11"/>
      <c r="S9097" s="11"/>
      <c r="Z9097" s="11"/>
      <c r="AA9097" s="11"/>
      <c r="AB9097" s="11"/>
    </row>
    <row r="9098" spans="6:28">
      <c r="F9098" s="11"/>
      <c r="M9098" s="11"/>
      <c r="S9098" s="11"/>
      <c r="Z9098" s="11"/>
      <c r="AA9098" s="11"/>
      <c r="AB9098" s="11"/>
    </row>
    <row r="9099" spans="6:28">
      <c r="F9099" s="11"/>
      <c r="M9099" s="11"/>
      <c r="S9099" s="11"/>
      <c r="Z9099" s="11"/>
      <c r="AA9099" s="11"/>
      <c r="AB9099" s="11"/>
    </row>
    <row r="9100" spans="6:28">
      <c r="F9100" s="11"/>
      <c r="M9100" s="11"/>
      <c r="S9100" s="11"/>
      <c r="Z9100" s="11"/>
      <c r="AA9100" s="11"/>
      <c r="AB9100" s="11"/>
    </row>
    <row r="9101" spans="6:28">
      <c r="F9101" s="11"/>
      <c r="M9101" s="11"/>
      <c r="S9101" s="11"/>
      <c r="Z9101" s="11"/>
      <c r="AA9101" s="11"/>
      <c r="AB9101" s="11"/>
    </row>
    <row r="9102" spans="6:28">
      <c r="F9102" s="11"/>
      <c r="M9102" s="11"/>
      <c r="S9102" s="11"/>
      <c r="Z9102" s="11"/>
      <c r="AA9102" s="11"/>
      <c r="AB9102" s="11"/>
    </row>
    <row r="9103" spans="6:28">
      <c r="F9103" s="11"/>
      <c r="M9103" s="11"/>
      <c r="S9103" s="11"/>
      <c r="Z9103" s="11"/>
      <c r="AA9103" s="11"/>
      <c r="AB9103" s="11"/>
    </row>
    <row r="9104" spans="6:28">
      <c r="F9104" s="11"/>
      <c r="M9104" s="11"/>
      <c r="S9104" s="11"/>
      <c r="Z9104" s="11"/>
      <c r="AA9104" s="11"/>
      <c r="AB9104" s="11"/>
    </row>
    <row r="9105" spans="6:28">
      <c r="F9105" s="11"/>
      <c r="M9105" s="11"/>
      <c r="S9105" s="11"/>
      <c r="Z9105" s="11"/>
      <c r="AA9105" s="11"/>
      <c r="AB9105" s="11"/>
    </row>
    <row r="9106" spans="6:28">
      <c r="F9106" s="11"/>
      <c r="M9106" s="11"/>
      <c r="S9106" s="11"/>
      <c r="Z9106" s="11"/>
      <c r="AA9106" s="11"/>
      <c r="AB9106" s="11"/>
    </row>
    <row r="9107" spans="6:28">
      <c r="F9107" s="11"/>
      <c r="M9107" s="11"/>
      <c r="S9107" s="11"/>
      <c r="Z9107" s="11"/>
      <c r="AA9107" s="11"/>
      <c r="AB9107" s="11"/>
    </row>
    <row r="9108" spans="6:28">
      <c r="F9108" s="11"/>
      <c r="M9108" s="11"/>
      <c r="S9108" s="11"/>
      <c r="Z9108" s="11"/>
      <c r="AA9108" s="11"/>
      <c r="AB9108" s="11"/>
    </row>
    <row r="9109" spans="6:28">
      <c r="F9109" s="11"/>
      <c r="M9109" s="11"/>
      <c r="S9109" s="11"/>
      <c r="Z9109" s="11"/>
      <c r="AA9109" s="11"/>
      <c r="AB9109" s="11"/>
    </row>
    <row r="9110" spans="6:28">
      <c r="F9110" s="11"/>
      <c r="M9110" s="11"/>
      <c r="S9110" s="11"/>
      <c r="Z9110" s="11"/>
      <c r="AA9110" s="11"/>
      <c r="AB9110" s="11"/>
    </row>
    <row r="9111" spans="6:28">
      <c r="F9111" s="11"/>
      <c r="M9111" s="11"/>
      <c r="S9111" s="11"/>
      <c r="Z9111" s="11"/>
      <c r="AA9111" s="11"/>
      <c r="AB9111" s="11"/>
    </row>
    <row r="9112" spans="6:28">
      <c r="F9112" s="11"/>
      <c r="M9112" s="11"/>
      <c r="S9112" s="11"/>
      <c r="Z9112" s="11"/>
      <c r="AA9112" s="11"/>
      <c r="AB9112" s="11"/>
    </row>
    <row r="9113" spans="6:28">
      <c r="F9113" s="11"/>
      <c r="M9113" s="11"/>
      <c r="S9113" s="11"/>
      <c r="Z9113" s="11"/>
      <c r="AA9113" s="11"/>
      <c r="AB9113" s="11"/>
    </row>
    <row r="9114" spans="6:28">
      <c r="F9114" s="11"/>
      <c r="M9114" s="11"/>
      <c r="S9114" s="11"/>
      <c r="Z9114" s="11"/>
      <c r="AA9114" s="11"/>
      <c r="AB9114" s="11"/>
    </row>
    <row r="9115" spans="6:28">
      <c r="F9115" s="11"/>
      <c r="M9115" s="11"/>
      <c r="S9115" s="11"/>
      <c r="Z9115" s="11"/>
      <c r="AA9115" s="11"/>
      <c r="AB9115" s="11"/>
    </row>
    <row r="9116" spans="6:28">
      <c r="F9116" s="11"/>
      <c r="M9116" s="11"/>
      <c r="S9116" s="11"/>
      <c r="Z9116" s="11"/>
      <c r="AA9116" s="11"/>
      <c r="AB9116" s="11"/>
    </row>
    <row r="9117" spans="6:28">
      <c r="F9117" s="11"/>
      <c r="M9117" s="11"/>
      <c r="S9117" s="11"/>
      <c r="Z9117" s="11"/>
      <c r="AA9117" s="11"/>
      <c r="AB9117" s="11"/>
    </row>
    <row r="9118" spans="6:28">
      <c r="F9118" s="11"/>
      <c r="M9118" s="11"/>
      <c r="S9118" s="11"/>
      <c r="Z9118" s="11"/>
      <c r="AA9118" s="11"/>
      <c r="AB9118" s="11"/>
    </row>
    <row r="9119" spans="6:28">
      <c r="F9119" s="11"/>
      <c r="M9119" s="11"/>
      <c r="S9119" s="11"/>
      <c r="Z9119" s="11"/>
      <c r="AA9119" s="11"/>
      <c r="AB9119" s="11"/>
    </row>
    <row r="9120" spans="6:28">
      <c r="F9120" s="11"/>
      <c r="M9120" s="11"/>
      <c r="S9120" s="11"/>
      <c r="Z9120" s="11"/>
      <c r="AA9120" s="11"/>
      <c r="AB9120" s="11"/>
    </row>
    <row r="9121" spans="6:28">
      <c r="F9121" s="11"/>
      <c r="M9121" s="11"/>
      <c r="S9121" s="11"/>
      <c r="Z9121" s="11"/>
      <c r="AA9121" s="11"/>
      <c r="AB9121" s="11"/>
    </row>
    <row r="9122" spans="6:28">
      <c r="F9122" s="11"/>
      <c r="M9122" s="11"/>
      <c r="S9122" s="11"/>
      <c r="Z9122" s="11"/>
      <c r="AA9122" s="11"/>
      <c r="AB9122" s="11"/>
    </row>
    <row r="9123" spans="6:28">
      <c r="F9123" s="11"/>
      <c r="M9123" s="11"/>
      <c r="S9123" s="11"/>
      <c r="Z9123" s="11"/>
      <c r="AA9123" s="11"/>
      <c r="AB9123" s="11"/>
    </row>
    <row r="9124" spans="6:28">
      <c r="F9124" s="11"/>
      <c r="M9124" s="11"/>
      <c r="S9124" s="11"/>
      <c r="Z9124" s="11"/>
      <c r="AA9124" s="11"/>
      <c r="AB9124" s="11"/>
    </row>
    <row r="9125" spans="6:28">
      <c r="F9125" s="11"/>
      <c r="M9125" s="11"/>
      <c r="S9125" s="11"/>
      <c r="Z9125" s="11"/>
      <c r="AA9125" s="11"/>
      <c r="AB9125" s="11"/>
    </row>
    <row r="9126" spans="6:28">
      <c r="F9126" s="11"/>
      <c r="M9126" s="11"/>
      <c r="S9126" s="11"/>
      <c r="Z9126" s="11"/>
      <c r="AA9126" s="11"/>
      <c r="AB9126" s="11"/>
    </row>
    <row r="9127" spans="6:28">
      <c r="F9127" s="11"/>
      <c r="M9127" s="11"/>
      <c r="S9127" s="11"/>
      <c r="Z9127" s="11"/>
      <c r="AA9127" s="11"/>
      <c r="AB9127" s="11"/>
    </row>
    <row r="9128" spans="6:28">
      <c r="F9128" s="11"/>
      <c r="M9128" s="11"/>
      <c r="S9128" s="11"/>
      <c r="Z9128" s="11"/>
      <c r="AA9128" s="11"/>
      <c r="AB9128" s="11"/>
    </row>
    <row r="9129" spans="6:28">
      <c r="F9129" s="11"/>
      <c r="M9129" s="11"/>
      <c r="S9129" s="11"/>
      <c r="Z9129" s="11"/>
      <c r="AA9129" s="11"/>
      <c r="AB9129" s="11"/>
    </row>
    <row r="9130" spans="6:28">
      <c r="F9130" s="11"/>
      <c r="M9130" s="11"/>
      <c r="S9130" s="11"/>
      <c r="Z9130" s="11"/>
      <c r="AA9130" s="11"/>
      <c r="AB9130" s="11"/>
    </row>
    <row r="9131" spans="6:28">
      <c r="F9131" s="11"/>
      <c r="M9131" s="11"/>
      <c r="S9131" s="11"/>
      <c r="Z9131" s="11"/>
      <c r="AA9131" s="11"/>
      <c r="AB9131" s="11"/>
    </row>
    <row r="9132" spans="6:28">
      <c r="F9132" s="11"/>
      <c r="M9132" s="11"/>
      <c r="S9132" s="11"/>
      <c r="Z9132" s="11"/>
      <c r="AA9132" s="11"/>
      <c r="AB9132" s="11"/>
    </row>
    <row r="9133" spans="6:28">
      <c r="F9133" s="11"/>
      <c r="M9133" s="11"/>
      <c r="S9133" s="11"/>
      <c r="Z9133" s="11"/>
      <c r="AA9133" s="11"/>
      <c r="AB9133" s="11"/>
    </row>
    <row r="9134" spans="6:28">
      <c r="F9134" s="11"/>
      <c r="M9134" s="11"/>
      <c r="S9134" s="11"/>
      <c r="Z9134" s="11"/>
      <c r="AA9134" s="11"/>
      <c r="AB9134" s="11"/>
    </row>
    <row r="9135" spans="6:28">
      <c r="F9135" s="11"/>
      <c r="M9135" s="11"/>
      <c r="S9135" s="11"/>
      <c r="Z9135" s="11"/>
      <c r="AA9135" s="11"/>
      <c r="AB9135" s="11"/>
    </row>
    <row r="9136" spans="6:28">
      <c r="F9136" s="11"/>
      <c r="M9136" s="11"/>
      <c r="S9136" s="11"/>
      <c r="Z9136" s="11"/>
      <c r="AA9136" s="11"/>
      <c r="AB9136" s="11"/>
    </row>
    <row r="9137" spans="6:28">
      <c r="F9137" s="11"/>
      <c r="M9137" s="11"/>
      <c r="S9137" s="11"/>
      <c r="Z9137" s="11"/>
      <c r="AA9137" s="11"/>
      <c r="AB9137" s="11"/>
    </row>
    <row r="9138" spans="6:28">
      <c r="F9138" s="11"/>
      <c r="M9138" s="11"/>
      <c r="S9138" s="11"/>
      <c r="Z9138" s="11"/>
      <c r="AA9138" s="11"/>
      <c r="AB9138" s="11"/>
    </row>
    <row r="9139" spans="6:28">
      <c r="F9139" s="11"/>
      <c r="M9139" s="11"/>
      <c r="S9139" s="11"/>
      <c r="Z9139" s="11"/>
      <c r="AA9139" s="11"/>
      <c r="AB9139" s="11"/>
    </row>
    <row r="9140" spans="6:28">
      <c r="F9140" s="11"/>
      <c r="M9140" s="11"/>
      <c r="S9140" s="11"/>
      <c r="Z9140" s="11"/>
      <c r="AA9140" s="11"/>
      <c r="AB9140" s="11"/>
    </row>
    <row r="9141" spans="6:28">
      <c r="F9141" s="11"/>
      <c r="M9141" s="11"/>
      <c r="S9141" s="11"/>
      <c r="Z9141" s="11"/>
      <c r="AA9141" s="11"/>
      <c r="AB9141" s="11"/>
    </row>
    <row r="9142" spans="6:28">
      <c r="F9142" s="11"/>
      <c r="M9142" s="11"/>
      <c r="S9142" s="11"/>
      <c r="Z9142" s="11"/>
      <c r="AA9142" s="11"/>
      <c r="AB9142" s="11"/>
    </row>
    <row r="9143" spans="6:28">
      <c r="F9143" s="11"/>
      <c r="M9143" s="11"/>
      <c r="S9143" s="11"/>
      <c r="Z9143" s="11"/>
      <c r="AA9143" s="11"/>
      <c r="AB9143" s="11"/>
    </row>
    <row r="9144" spans="6:28">
      <c r="F9144" s="11"/>
      <c r="M9144" s="11"/>
      <c r="S9144" s="11"/>
      <c r="Z9144" s="11"/>
      <c r="AA9144" s="11"/>
      <c r="AB9144" s="11"/>
    </row>
    <row r="9145" spans="6:28">
      <c r="F9145" s="11"/>
      <c r="M9145" s="11"/>
      <c r="S9145" s="11"/>
      <c r="Z9145" s="11"/>
      <c r="AA9145" s="11"/>
      <c r="AB9145" s="11"/>
    </row>
    <row r="9146" spans="6:28">
      <c r="F9146" s="11"/>
      <c r="M9146" s="11"/>
      <c r="S9146" s="11"/>
      <c r="Z9146" s="11"/>
      <c r="AA9146" s="11"/>
      <c r="AB9146" s="11"/>
    </row>
    <row r="9147" spans="6:28">
      <c r="F9147" s="11"/>
      <c r="M9147" s="11"/>
      <c r="S9147" s="11"/>
      <c r="Z9147" s="11"/>
      <c r="AA9147" s="11"/>
      <c r="AB9147" s="11"/>
    </row>
    <row r="9148" spans="6:28">
      <c r="F9148" s="11"/>
      <c r="M9148" s="11"/>
      <c r="S9148" s="11"/>
      <c r="Z9148" s="11"/>
      <c r="AA9148" s="11"/>
      <c r="AB9148" s="11"/>
    </row>
    <row r="9149" spans="6:28">
      <c r="F9149" s="11"/>
      <c r="M9149" s="11"/>
      <c r="S9149" s="11"/>
      <c r="Z9149" s="11"/>
      <c r="AA9149" s="11"/>
      <c r="AB9149" s="11"/>
    </row>
    <row r="9150" spans="6:28">
      <c r="F9150" s="11"/>
      <c r="M9150" s="11"/>
      <c r="S9150" s="11"/>
      <c r="Z9150" s="11"/>
      <c r="AA9150" s="11"/>
      <c r="AB9150" s="11"/>
    </row>
    <row r="9151" spans="6:28">
      <c r="F9151" s="11"/>
      <c r="M9151" s="11"/>
      <c r="S9151" s="11"/>
      <c r="Z9151" s="11"/>
      <c r="AA9151" s="11"/>
      <c r="AB9151" s="11"/>
    </row>
    <row r="9152" spans="6:28">
      <c r="F9152" s="11"/>
      <c r="M9152" s="11"/>
      <c r="S9152" s="11"/>
      <c r="Z9152" s="11"/>
      <c r="AA9152" s="11"/>
      <c r="AB9152" s="11"/>
    </row>
    <row r="9153" spans="6:28">
      <c r="F9153" s="11"/>
      <c r="M9153" s="11"/>
      <c r="S9153" s="11"/>
      <c r="Z9153" s="11"/>
      <c r="AA9153" s="11"/>
      <c r="AB9153" s="11"/>
    </row>
    <row r="9154" spans="6:28">
      <c r="F9154" s="11"/>
      <c r="M9154" s="11"/>
      <c r="S9154" s="11"/>
      <c r="Z9154" s="11"/>
      <c r="AA9154" s="11"/>
      <c r="AB9154" s="11"/>
    </row>
    <row r="9155" spans="6:28">
      <c r="F9155" s="11"/>
      <c r="M9155" s="11"/>
      <c r="S9155" s="11"/>
      <c r="Z9155" s="11"/>
      <c r="AA9155" s="11"/>
      <c r="AB9155" s="11"/>
    </row>
    <row r="9156" spans="6:28">
      <c r="F9156" s="11"/>
      <c r="M9156" s="11"/>
      <c r="S9156" s="11"/>
      <c r="Z9156" s="11"/>
      <c r="AA9156" s="11"/>
      <c r="AB9156" s="11"/>
    </row>
    <row r="9157" spans="6:28">
      <c r="F9157" s="11"/>
      <c r="M9157" s="11"/>
      <c r="S9157" s="11"/>
      <c r="Z9157" s="11"/>
      <c r="AA9157" s="11"/>
      <c r="AB9157" s="11"/>
    </row>
    <row r="9158" spans="6:28">
      <c r="F9158" s="11"/>
      <c r="M9158" s="11"/>
      <c r="S9158" s="11"/>
      <c r="Z9158" s="11"/>
      <c r="AA9158" s="11"/>
      <c r="AB9158" s="11"/>
    </row>
    <row r="9159" spans="6:28">
      <c r="F9159" s="11"/>
      <c r="M9159" s="11"/>
      <c r="S9159" s="11"/>
      <c r="Z9159" s="11"/>
      <c r="AA9159" s="11"/>
      <c r="AB9159" s="11"/>
    </row>
    <row r="9160" spans="6:28">
      <c r="F9160" s="11"/>
      <c r="M9160" s="11"/>
      <c r="S9160" s="11"/>
      <c r="Z9160" s="11"/>
      <c r="AA9160" s="11"/>
      <c r="AB9160" s="11"/>
    </row>
    <row r="9161" spans="6:28">
      <c r="F9161" s="11"/>
      <c r="M9161" s="11"/>
      <c r="S9161" s="11"/>
      <c r="Z9161" s="11"/>
      <c r="AA9161" s="11"/>
      <c r="AB9161" s="11"/>
    </row>
    <row r="9162" spans="6:28">
      <c r="F9162" s="11"/>
      <c r="M9162" s="11"/>
      <c r="S9162" s="11"/>
      <c r="Z9162" s="11"/>
      <c r="AA9162" s="11"/>
      <c r="AB9162" s="11"/>
    </row>
    <row r="9163" spans="6:28">
      <c r="F9163" s="11"/>
      <c r="M9163" s="11"/>
      <c r="S9163" s="11"/>
      <c r="Z9163" s="11"/>
      <c r="AA9163" s="11"/>
      <c r="AB9163" s="11"/>
    </row>
    <row r="9164" spans="6:28">
      <c r="F9164" s="11"/>
      <c r="M9164" s="11"/>
      <c r="S9164" s="11"/>
      <c r="Z9164" s="11"/>
      <c r="AA9164" s="11"/>
      <c r="AB9164" s="11"/>
    </row>
    <row r="9165" spans="6:28">
      <c r="F9165" s="11"/>
      <c r="M9165" s="11"/>
      <c r="S9165" s="11"/>
      <c r="Z9165" s="11"/>
      <c r="AA9165" s="11"/>
      <c r="AB9165" s="11"/>
    </row>
    <row r="9166" spans="6:28">
      <c r="F9166" s="11"/>
      <c r="M9166" s="11"/>
      <c r="S9166" s="11"/>
      <c r="Z9166" s="11"/>
      <c r="AA9166" s="11"/>
      <c r="AB9166" s="11"/>
    </row>
    <row r="9167" spans="6:28">
      <c r="F9167" s="11"/>
      <c r="M9167" s="11"/>
      <c r="S9167" s="11"/>
      <c r="Z9167" s="11"/>
      <c r="AA9167" s="11"/>
      <c r="AB9167" s="11"/>
    </row>
    <row r="9168" spans="6:28">
      <c r="F9168" s="11"/>
      <c r="M9168" s="11"/>
      <c r="S9168" s="11"/>
      <c r="Z9168" s="11"/>
      <c r="AA9168" s="11"/>
      <c r="AB9168" s="11"/>
    </row>
    <row r="9169" spans="6:28">
      <c r="F9169" s="11"/>
      <c r="M9169" s="11"/>
      <c r="S9169" s="11"/>
      <c r="Z9169" s="11"/>
      <c r="AA9169" s="11"/>
      <c r="AB9169" s="11"/>
    </row>
    <row r="9170" spans="6:28">
      <c r="F9170" s="11"/>
      <c r="M9170" s="11"/>
      <c r="S9170" s="11"/>
      <c r="Z9170" s="11"/>
      <c r="AA9170" s="11"/>
      <c r="AB9170" s="11"/>
    </row>
    <row r="9171" spans="6:28">
      <c r="F9171" s="11"/>
      <c r="M9171" s="11"/>
      <c r="S9171" s="11"/>
      <c r="Z9171" s="11"/>
      <c r="AA9171" s="11"/>
      <c r="AB9171" s="11"/>
    </row>
    <row r="9172" spans="6:28">
      <c r="F9172" s="11"/>
      <c r="M9172" s="11"/>
      <c r="S9172" s="11"/>
      <c r="Z9172" s="11"/>
      <c r="AA9172" s="11"/>
      <c r="AB9172" s="11"/>
    </row>
    <row r="9173" spans="6:28">
      <c r="F9173" s="11"/>
      <c r="M9173" s="11"/>
      <c r="S9173" s="11"/>
      <c r="Z9173" s="11"/>
      <c r="AA9173" s="11"/>
      <c r="AB9173" s="11"/>
    </row>
    <row r="9174" spans="6:28">
      <c r="F9174" s="11"/>
      <c r="M9174" s="11"/>
      <c r="S9174" s="11"/>
      <c r="Z9174" s="11"/>
      <c r="AA9174" s="11"/>
      <c r="AB9174" s="11"/>
    </row>
    <row r="9175" spans="6:28">
      <c r="F9175" s="11"/>
      <c r="M9175" s="11"/>
      <c r="S9175" s="11"/>
      <c r="Z9175" s="11"/>
      <c r="AA9175" s="11"/>
      <c r="AB9175" s="11"/>
    </row>
    <row r="9176" spans="6:28">
      <c r="F9176" s="11"/>
      <c r="M9176" s="11"/>
      <c r="S9176" s="11"/>
      <c r="Z9176" s="11"/>
      <c r="AA9176" s="11"/>
      <c r="AB9176" s="11"/>
    </row>
    <row r="9177" spans="6:28">
      <c r="F9177" s="11"/>
      <c r="M9177" s="11"/>
      <c r="S9177" s="11"/>
      <c r="Z9177" s="11"/>
      <c r="AA9177" s="11"/>
      <c r="AB9177" s="11"/>
    </row>
    <row r="9178" spans="6:28">
      <c r="F9178" s="11"/>
      <c r="M9178" s="11"/>
      <c r="S9178" s="11"/>
      <c r="Z9178" s="11"/>
      <c r="AA9178" s="11"/>
      <c r="AB9178" s="11"/>
    </row>
    <row r="9179" spans="6:28">
      <c r="F9179" s="11"/>
      <c r="M9179" s="11"/>
      <c r="S9179" s="11"/>
      <c r="Z9179" s="11"/>
      <c r="AA9179" s="11"/>
      <c r="AB9179" s="11"/>
    </row>
    <row r="9180" spans="6:28">
      <c r="F9180" s="11"/>
      <c r="M9180" s="11"/>
      <c r="S9180" s="11"/>
      <c r="Z9180" s="11"/>
      <c r="AA9180" s="11"/>
      <c r="AB9180" s="11"/>
    </row>
    <row r="9181" spans="6:28">
      <c r="F9181" s="11"/>
      <c r="M9181" s="11"/>
      <c r="S9181" s="11"/>
      <c r="Z9181" s="11"/>
      <c r="AA9181" s="11"/>
      <c r="AB9181" s="11"/>
    </row>
    <row r="9182" spans="6:28">
      <c r="F9182" s="11"/>
      <c r="M9182" s="11"/>
      <c r="S9182" s="11"/>
      <c r="Z9182" s="11"/>
      <c r="AA9182" s="11"/>
      <c r="AB9182" s="11"/>
    </row>
    <row r="9183" spans="6:28">
      <c r="F9183" s="11"/>
      <c r="M9183" s="11"/>
      <c r="S9183" s="11"/>
      <c r="Z9183" s="11"/>
      <c r="AA9183" s="11"/>
      <c r="AB9183" s="11"/>
    </row>
    <row r="9184" spans="6:28">
      <c r="F9184" s="11"/>
      <c r="M9184" s="11"/>
      <c r="S9184" s="11"/>
      <c r="Z9184" s="11"/>
      <c r="AA9184" s="11"/>
      <c r="AB9184" s="11"/>
    </row>
    <row r="9185" spans="6:28">
      <c r="F9185" s="11"/>
      <c r="M9185" s="11"/>
      <c r="S9185" s="11"/>
      <c r="Z9185" s="11"/>
      <c r="AA9185" s="11"/>
      <c r="AB9185" s="11"/>
    </row>
    <row r="9186" spans="6:28">
      <c r="F9186" s="11"/>
      <c r="M9186" s="11"/>
      <c r="S9186" s="11"/>
      <c r="Z9186" s="11"/>
      <c r="AA9186" s="11"/>
      <c r="AB9186" s="11"/>
    </row>
    <row r="9187" spans="6:28">
      <c r="F9187" s="11"/>
      <c r="M9187" s="11"/>
      <c r="S9187" s="11"/>
      <c r="Z9187" s="11"/>
      <c r="AA9187" s="11"/>
      <c r="AB9187" s="11"/>
    </row>
    <row r="9188" spans="6:28">
      <c r="F9188" s="11"/>
      <c r="M9188" s="11"/>
      <c r="S9188" s="11"/>
      <c r="Z9188" s="11"/>
      <c r="AA9188" s="11"/>
      <c r="AB9188" s="11"/>
    </row>
    <row r="9189" spans="6:28">
      <c r="F9189" s="11"/>
      <c r="M9189" s="11"/>
      <c r="S9189" s="11"/>
      <c r="Z9189" s="11"/>
      <c r="AA9189" s="11"/>
      <c r="AB9189" s="11"/>
    </row>
    <row r="9190" spans="6:28">
      <c r="F9190" s="11"/>
      <c r="M9190" s="11"/>
      <c r="S9190" s="11"/>
      <c r="Z9190" s="11"/>
      <c r="AA9190" s="11"/>
      <c r="AB9190" s="11"/>
    </row>
    <row r="9191" spans="6:28">
      <c r="F9191" s="11"/>
      <c r="M9191" s="11"/>
      <c r="S9191" s="11"/>
      <c r="Z9191" s="11"/>
      <c r="AA9191" s="11"/>
      <c r="AB9191" s="11"/>
    </row>
    <row r="9192" spans="6:28">
      <c r="F9192" s="11"/>
      <c r="M9192" s="11"/>
      <c r="S9192" s="11"/>
      <c r="Z9192" s="11"/>
      <c r="AA9192" s="11"/>
      <c r="AB9192" s="11"/>
    </row>
    <row r="9193" spans="6:28">
      <c r="F9193" s="11"/>
      <c r="M9193" s="11"/>
      <c r="S9193" s="11"/>
      <c r="Z9193" s="11"/>
      <c r="AA9193" s="11"/>
      <c r="AB9193" s="11"/>
    </row>
    <row r="9194" spans="6:28">
      <c r="F9194" s="11"/>
      <c r="M9194" s="11"/>
      <c r="S9194" s="11"/>
      <c r="Z9194" s="11"/>
      <c r="AA9194" s="11"/>
      <c r="AB9194" s="11"/>
    </row>
    <row r="9195" spans="6:28">
      <c r="F9195" s="11"/>
      <c r="M9195" s="11"/>
      <c r="S9195" s="11"/>
      <c r="Z9195" s="11"/>
      <c r="AA9195" s="11"/>
      <c r="AB9195" s="11"/>
    </row>
    <row r="9196" spans="6:28">
      <c r="F9196" s="11"/>
      <c r="M9196" s="11"/>
      <c r="S9196" s="11"/>
      <c r="Z9196" s="11"/>
      <c r="AA9196" s="11"/>
      <c r="AB9196" s="11"/>
    </row>
    <row r="9197" spans="6:28">
      <c r="F9197" s="11"/>
      <c r="M9197" s="11"/>
      <c r="S9197" s="11"/>
      <c r="Z9197" s="11"/>
      <c r="AA9197" s="11"/>
      <c r="AB9197" s="11"/>
    </row>
    <row r="9198" spans="6:28">
      <c r="F9198" s="11"/>
      <c r="M9198" s="11"/>
      <c r="S9198" s="11"/>
      <c r="Z9198" s="11"/>
      <c r="AA9198" s="11"/>
      <c r="AB9198" s="11"/>
    </row>
    <row r="9199" spans="6:28">
      <c r="F9199" s="11"/>
      <c r="M9199" s="11"/>
      <c r="S9199" s="11"/>
      <c r="Z9199" s="11"/>
      <c r="AA9199" s="11"/>
      <c r="AB9199" s="11"/>
    </row>
    <row r="9200" spans="6:28">
      <c r="F9200" s="11"/>
      <c r="M9200" s="11"/>
      <c r="S9200" s="11"/>
      <c r="Z9200" s="11"/>
      <c r="AA9200" s="11"/>
      <c r="AB9200" s="11"/>
    </row>
    <row r="9201" spans="6:28">
      <c r="F9201" s="11"/>
      <c r="M9201" s="11"/>
      <c r="S9201" s="11"/>
      <c r="Z9201" s="11"/>
      <c r="AA9201" s="11"/>
      <c r="AB9201" s="11"/>
    </row>
    <row r="9202" spans="6:28">
      <c r="F9202" s="11"/>
      <c r="M9202" s="11"/>
      <c r="S9202" s="11"/>
      <c r="Z9202" s="11"/>
      <c r="AA9202" s="11"/>
      <c r="AB9202" s="11"/>
    </row>
    <row r="9203" spans="6:28">
      <c r="F9203" s="11"/>
      <c r="M9203" s="11"/>
      <c r="S9203" s="11"/>
      <c r="Z9203" s="11"/>
      <c r="AA9203" s="11"/>
      <c r="AB9203" s="11"/>
    </row>
    <row r="9204" spans="6:28">
      <c r="F9204" s="11"/>
      <c r="M9204" s="11"/>
      <c r="S9204" s="11"/>
      <c r="Z9204" s="11"/>
      <c r="AA9204" s="11"/>
      <c r="AB9204" s="11"/>
    </row>
    <row r="9205" spans="6:28">
      <c r="F9205" s="11"/>
      <c r="M9205" s="11"/>
      <c r="S9205" s="11"/>
      <c r="Z9205" s="11"/>
      <c r="AA9205" s="11"/>
      <c r="AB9205" s="11"/>
    </row>
    <row r="9206" spans="6:28">
      <c r="F9206" s="11"/>
      <c r="M9206" s="11"/>
      <c r="S9206" s="11"/>
      <c r="Z9206" s="11"/>
      <c r="AA9206" s="11"/>
      <c r="AB9206" s="11"/>
    </row>
    <row r="9207" spans="6:28">
      <c r="F9207" s="11"/>
      <c r="M9207" s="11"/>
      <c r="S9207" s="11"/>
      <c r="Z9207" s="11"/>
      <c r="AA9207" s="11"/>
      <c r="AB9207" s="11"/>
    </row>
    <row r="9208" spans="6:28">
      <c r="F9208" s="11"/>
      <c r="M9208" s="11"/>
      <c r="S9208" s="11"/>
      <c r="Z9208" s="11"/>
      <c r="AA9208" s="11"/>
      <c r="AB9208" s="11"/>
    </row>
    <row r="9209" spans="6:28">
      <c r="F9209" s="11"/>
      <c r="M9209" s="11"/>
      <c r="S9209" s="11"/>
      <c r="Z9209" s="11"/>
      <c r="AA9209" s="11"/>
      <c r="AB9209" s="11"/>
    </row>
    <row r="9210" spans="6:28">
      <c r="F9210" s="11"/>
      <c r="M9210" s="11"/>
      <c r="S9210" s="11"/>
      <c r="Z9210" s="11"/>
      <c r="AA9210" s="11"/>
      <c r="AB9210" s="11"/>
    </row>
    <row r="9211" spans="6:28">
      <c r="F9211" s="11"/>
      <c r="M9211" s="11"/>
      <c r="S9211" s="11"/>
      <c r="Z9211" s="11"/>
      <c r="AA9211" s="11"/>
      <c r="AB9211" s="11"/>
    </row>
    <row r="9212" spans="6:28">
      <c r="F9212" s="11"/>
      <c r="M9212" s="11"/>
      <c r="S9212" s="11"/>
      <c r="Z9212" s="11"/>
      <c r="AA9212" s="11"/>
      <c r="AB9212" s="11"/>
    </row>
    <row r="9213" spans="6:28">
      <c r="F9213" s="11"/>
      <c r="M9213" s="11"/>
      <c r="S9213" s="11"/>
      <c r="Z9213" s="11"/>
      <c r="AA9213" s="11"/>
      <c r="AB9213" s="11"/>
    </row>
    <row r="9214" spans="6:28">
      <c r="F9214" s="11"/>
      <c r="M9214" s="11"/>
      <c r="S9214" s="11"/>
      <c r="Z9214" s="11"/>
      <c r="AA9214" s="11"/>
      <c r="AB9214" s="11"/>
    </row>
    <row r="9215" spans="6:28">
      <c r="F9215" s="11"/>
      <c r="M9215" s="11"/>
      <c r="S9215" s="11"/>
      <c r="Z9215" s="11"/>
      <c r="AA9215" s="11"/>
      <c r="AB9215" s="11"/>
    </row>
    <row r="9216" spans="6:28">
      <c r="F9216" s="11"/>
      <c r="M9216" s="11"/>
      <c r="S9216" s="11"/>
      <c r="Z9216" s="11"/>
      <c r="AA9216" s="11"/>
      <c r="AB9216" s="11"/>
    </row>
    <row r="9217" spans="6:28">
      <c r="F9217" s="11"/>
      <c r="M9217" s="11"/>
      <c r="S9217" s="11"/>
      <c r="Z9217" s="11"/>
      <c r="AA9217" s="11"/>
      <c r="AB9217" s="11"/>
    </row>
    <row r="9218" spans="6:28">
      <c r="F9218" s="11"/>
      <c r="M9218" s="11"/>
      <c r="S9218" s="11"/>
      <c r="Z9218" s="11"/>
      <c r="AA9218" s="11"/>
      <c r="AB9218" s="11"/>
    </row>
    <row r="9219" spans="6:28">
      <c r="F9219" s="11"/>
      <c r="M9219" s="11"/>
      <c r="S9219" s="11"/>
      <c r="Z9219" s="11"/>
      <c r="AA9219" s="11"/>
      <c r="AB9219" s="11"/>
    </row>
    <row r="9220" spans="6:28">
      <c r="F9220" s="11"/>
      <c r="M9220" s="11"/>
      <c r="S9220" s="11"/>
      <c r="Z9220" s="11"/>
      <c r="AA9220" s="11"/>
      <c r="AB9220" s="11"/>
    </row>
    <row r="9221" spans="6:28">
      <c r="F9221" s="11"/>
      <c r="M9221" s="11"/>
      <c r="S9221" s="11"/>
      <c r="Z9221" s="11"/>
      <c r="AA9221" s="11"/>
      <c r="AB9221" s="11"/>
    </row>
    <row r="9222" spans="6:28">
      <c r="F9222" s="11"/>
      <c r="M9222" s="11"/>
      <c r="S9222" s="11"/>
      <c r="Z9222" s="11"/>
      <c r="AA9222" s="11"/>
      <c r="AB9222" s="11"/>
    </row>
    <row r="9223" spans="6:28">
      <c r="F9223" s="11"/>
      <c r="M9223" s="11"/>
      <c r="S9223" s="11"/>
      <c r="Z9223" s="11"/>
      <c r="AA9223" s="11"/>
      <c r="AB9223" s="11"/>
    </row>
    <row r="9224" spans="6:28">
      <c r="F9224" s="11"/>
      <c r="M9224" s="11"/>
      <c r="S9224" s="11"/>
      <c r="Z9224" s="11"/>
      <c r="AA9224" s="11"/>
      <c r="AB9224" s="11"/>
    </row>
    <row r="9225" spans="6:28">
      <c r="F9225" s="11"/>
      <c r="M9225" s="11"/>
      <c r="S9225" s="11"/>
      <c r="Z9225" s="11"/>
      <c r="AA9225" s="11"/>
      <c r="AB9225" s="11"/>
    </row>
    <row r="9226" spans="6:28">
      <c r="F9226" s="11"/>
      <c r="M9226" s="11"/>
      <c r="S9226" s="11"/>
      <c r="Z9226" s="11"/>
      <c r="AA9226" s="11"/>
      <c r="AB9226" s="11"/>
    </row>
    <row r="9227" spans="6:28">
      <c r="F9227" s="11"/>
      <c r="M9227" s="11"/>
      <c r="S9227" s="11"/>
      <c r="Z9227" s="11"/>
      <c r="AA9227" s="11"/>
      <c r="AB9227" s="11"/>
    </row>
    <row r="9228" spans="6:28">
      <c r="F9228" s="11"/>
      <c r="M9228" s="11"/>
      <c r="S9228" s="11"/>
      <c r="Z9228" s="11"/>
      <c r="AA9228" s="11"/>
      <c r="AB9228" s="11"/>
    </row>
    <row r="9229" spans="6:28">
      <c r="F9229" s="11"/>
      <c r="M9229" s="11"/>
      <c r="S9229" s="11"/>
      <c r="Z9229" s="11"/>
      <c r="AA9229" s="11"/>
      <c r="AB9229" s="11"/>
    </row>
    <row r="9230" spans="6:28">
      <c r="F9230" s="11"/>
      <c r="M9230" s="11"/>
      <c r="S9230" s="11"/>
      <c r="Z9230" s="11"/>
      <c r="AA9230" s="11"/>
      <c r="AB9230" s="11"/>
    </row>
    <row r="9231" spans="6:28">
      <c r="F9231" s="11"/>
      <c r="M9231" s="11"/>
      <c r="S9231" s="11"/>
      <c r="Z9231" s="11"/>
      <c r="AA9231" s="11"/>
      <c r="AB9231" s="11"/>
    </row>
    <row r="9232" spans="6:28">
      <c r="F9232" s="11"/>
      <c r="M9232" s="11"/>
      <c r="S9232" s="11"/>
      <c r="Z9232" s="11"/>
      <c r="AA9232" s="11"/>
      <c r="AB9232" s="11"/>
    </row>
    <row r="9233" spans="6:28">
      <c r="F9233" s="11"/>
      <c r="M9233" s="11"/>
      <c r="S9233" s="11"/>
      <c r="Z9233" s="11"/>
      <c r="AA9233" s="11"/>
      <c r="AB9233" s="11"/>
    </row>
    <row r="9234" spans="6:28">
      <c r="F9234" s="11"/>
      <c r="M9234" s="11"/>
      <c r="S9234" s="11"/>
      <c r="Z9234" s="11"/>
      <c r="AA9234" s="11"/>
      <c r="AB9234" s="11"/>
    </row>
    <row r="9235" spans="6:28">
      <c r="F9235" s="11"/>
      <c r="M9235" s="11"/>
      <c r="S9235" s="11"/>
      <c r="Z9235" s="11"/>
      <c r="AA9235" s="11"/>
      <c r="AB9235" s="11"/>
    </row>
    <row r="9236" spans="6:28">
      <c r="F9236" s="11"/>
      <c r="M9236" s="11"/>
      <c r="S9236" s="11"/>
      <c r="Z9236" s="11"/>
      <c r="AA9236" s="11"/>
      <c r="AB9236" s="11"/>
    </row>
    <row r="9237" spans="6:28">
      <c r="F9237" s="11"/>
      <c r="M9237" s="11"/>
      <c r="S9237" s="11"/>
      <c r="Z9237" s="11"/>
      <c r="AA9237" s="11"/>
      <c r="AB9237" s="11"/>
    </row>
    <row r="9238" spans="6:28">
      <c r="F9238" s="11"/>
      <c r="M9238" s="11"/>
      <c r="S9238" s="11"/>
      <c r="Z9238" s="11"/>
      <c r="AA9238" s="11"/>
      <c r="AB9238" s="11"/>
    </row>
    <row r="9239" spans="6:28">
      <c r="F9239" s="11"/>
      <c r="M9239" s="11"/>
      <c r="S9239" s="11"/>
      <c r="Z9239" s="11"/>
      <c r="AA9239" s="11"/>
      <c r="AB9239" s="11"/>
    </row>
    <row r="9240" spans="6:28">
      <c r="F9240" s="11"/>
      <c r="M9240" s="11"/>
      <c r="S9240" s="11"/>
      <c r="Z9240" s="11"/>
      <c r="AA9240" s="11"/>
      <c r="AB9240" s="11"/>
    </row>
    <row r="9241" spans="6:28">
      <c r="F9241" s="11"/>
      <c r="M9241" s="11"/>
      <c r="S9241" s="11"/>
      <c r="Z9241" s="11"/>
      <c r="AA9241" s="11"/>
      <c r="AB9241" s="11"/>
    </row>
    <row r="9242" spans="6:28">
      <c r="F9242" s="11"/>
      <c r="M9242" s="11"/>
      <c r="S9242" s="11"/>
      <c r="Z9242" s="11"/>
      <c r="AA9242" s="11"/>
      <c r="AB9242" s="11"/>
    </row>
    <row r="9243" spans="6:28">
      <c r="F9243" s="11"/>
      <c r="M9243" s="11"/>
      <c r="S9243" s="11"/>
      <c r="Z9243" s="11"/>
      <c r="AA9243" s="11"/>
      <c r="AB9243" s="11"/>
    </row>
    <row r="9244" spans="6:28">
      <c r="F9244" s="11"/>
      <c r="M9244" s="11"/>
      <c r="S9244" s="11"/>
      <c r="Z9244" s="11"/>
      <c r="AA9244" s="11"/>
      <c r="AB9244" s="11"/>
    </row>
    <row r="9245" spans="6:28">
      <c r="F9245" s="11"/>
      <c r="M9245" s="11"/>
      <c r="S9245" s="11"/>
      <c r="Z9245" s="11"/>
      <c r="AA9245" s="11"/>
      <c r="AB9245" s="11"/>
    </row>
    <row r="9246" spans="6:28">
      <c r="F9246" s="11"/>
      <c r="M9246" s="11"/>
      <c r="S9246" s="11"/>
      <c r="Z9246" s="11"/>
      <c r="AA9246" s="11"/>
      <c r="AB9246" s="11"/>
    </row>
    <row r="9247" spans="6:28">
      <c r="F9247" s="11"/>
      <c r="M9247" s="11"/>
      <c r="S9247" s="11"/>
      <c r="Z9247" s="11"/>
      <c r="AA9247" s="11"/>
      <c r="AB9247" s="11"/>
    </row>
    <row r="9248" spans="6:28">
      <c r="F9248" s="11"/>
      <c r="M9248" s="11"/>
      <c r="S9248" s="11"/>
      <c r="Z9248" s="11"/>
      <c r="AA9248" s="11"/>
      <c r="AB9248" s="11"/>
    </row>
    <row r="9249" spans="6:28">
      <c r="F9249" s="11"/>
      <c r="M9249" s="11"/>
      <c r="S9249" s="11"/>
      <c r="Z9249" s="11"/>
      <c r="AA9249" s="11"/>
      <c r="AB9249" s="11"/>
    </row>
    <row r="9250" spans="6:28">
      <c r="F9250" s="11"/>
      <c r="M9250" s="11"/>
      <c r="S9250" s="11"/>
      <c r="Z9250" s="11"/>
      <c r="AA9250" s="11"/>
      <c r="AB9250" s="11"/>
    </row>
    <row r="9251" spans="6:28">
      <c r="F9251" s="11"/>
      <c r="M9251" s="11"/>
      <c r="S9251" s="11"/>
      <c r="Z9251" s="11"/>
      <c r="AA9251" s="11"/>
      <c r="AB9251" s="11"/>
    </row>
    <row r="9252" spans="6:28">
      <c r="F9252" s="11"/>
      <c r="M9252" s="11"/>
      <c r="S9252" s="11"/>
      <c r="Z9252" s="11"/>
      <c r="AA9252" s="11"/>
      <c r="AB9252" s="11"/>
    </row>
    <row r="9253" spans="6:28">
      <c r="F9253" s="11"/>
      <c r="M9253" s="11"/>
      <c r="S9253" s="11"/>
      <c r="Z9253" s="11"/>
      <c r="AA9253" s="11"/>
      <c r="AB9253" s="11"/>
    </row>
    <row r="9254" spans="6:28">
      <c r="F9254" s="11"/>
      <c r="M9254" s="11"/>
      <c r="S9254" s="11"/>
      <c r="Z9254" s="11"/>
      <c r="AA9254" s="11"/>
      <c r="AB9254" s="11"/>
    </row>
    <row r="9255" spans="6:28">
      <c r="F9255" s="11"/>
      <c r="M9255" s="11"/>
      <c r="S9255" s="11"/>
      <c r="Z9255" s="11"/>
      <c r="AA9255" s="11"/>
      <c r="AB9255" s="11"/>
    </row>
    <row r="9256" spans="6:28">
      <c r="F9256" s="11"/>
      <c r="M9256" s="11"/>
      <c r="S9256" s="11"/>
      <c r="Z9256" s="11"/>
      <c r="AA9256" s="11"/>
      <c r="AB9256" s="11"/>
    </row>
    <row r="9257" spans="6:28">
      <c r="F9257" s="11"/>
      <c r="M9257" s="11"/>
      <c r="S9257" s="11"/>
      <c r="Z9257" s="11"/>
      <c r="AA9257" s="11"/>
      <c r="AB9257" s="11"/>
    </row>
    <row r="9258" spans="6:28">
      <c r="F9258" s="11"/>
      <c r="M9258" s="11"/>
      <c r="S9258" s="11"/>
      <c r="Z9258" s="11"/>
      <c r="AA9258" s="11"/>
      <c r="AB9258" s="11"/>
    </row>
    <row r="9259" spans="6:28">
      <c r="F9259" s="11"/>
      <c r="M9259" s="11"/>
      <c r="S9259" s="11"/>
      <c r="Z9259" s="11"/>
      <c r="AA9259" s="11"/>
      <c r="AB9259" s="11"/>
    </row>
    <row r="9260" spans="6:28">
      <c r="F9260" s="11"/>
      <c r="M9260" s="11"/>
      <c r="S9260" s="11"/>
      <c r="Z9260" s="11"/>
      <c r="AA9260" s="11"/>
      <c r="AB9260" s="11"/>
    </row>
    <row r="9261" spans="6:28">
      <c r="F9261" s="11"/>
      <c r="M9261" s="11"/>
      <c r="S9261" s="11"/>
      <c r="Z9261" s="11"/>
      <c r="AA9261" s="11"/>
      <c r="AB9261" s="11"/>
    </row>
    <row r="9262" spans="6:28">
      <c r="F9262" s="11"/>
      <c r="M9262" s="11"/>
      <c r="S9262" s="11"/>
      <c r="Z9262" s="11"/>
      <c r="AA9262" s="11"/>
      <c r="AB9262" s="11"/>
    </row>
    <row r="9263" spans="6:28">
      <c r="F9263" s="11"/>
      <c r="M9263" s="11"/>
      <c r="S9263" s="11"/>
      <c r="Z9263" s="11"/>
      <c r="AA9263" s="11"/>
      <c r="AB9263" s="11"/>
    </row>
    <row r="9264" spans="6:28">
      <c r="F9264" s="11"/>
      <c r="M9264" s="11"/>
      <c r="S9264" s="11"/>
      <c r="Z9264" s="11"/>
      <c r="AA9264" s="11"/>
      <c r="AB9264" s="11"/>
    </row>
    <row r="9265" spans="6:28">
      <c r="F9265" s="11"/>
      <c r="M9265" s="11"/>
      <c r="S9265" s="11"/>
      <c r="Z9265" s="11"/>
      <c r="AA9265" s="11"/>
      <c r="AB9265" s="11"/>
    </row>
    <row r="9266" spans="6:28">
      <c r="F9266" s="11"/>
      <c r="M9266" s="11"/>
      <c r="S9266" s="11"/>
      <c r="Z9266" s="11"/>
      <c r="AA9266" s="11"/>
      <c r="AB9266" s="11"/>
    </row>
    <row r="9267" spans="6:28">
      <c r="F9267" s="11"/>
      <c r="M9267" s="11"/>
      <c r="S9267" s="11"/>
      <c r="Z9267" s="11"/>
      <c r="AA9267" s="11"/>
      <c r="AB9267" s="11"/>
    </row>
    <row r="9268" spans="6:28">
      <c r="F9268" s="11"/>
      <c r="M9268" s="11"/>
      <c r="S9268" s="11"/>
      <c r="Z9268" s="11"/>
      <c r="AA9268" s="11"/>
      <c r="AB9268" s="11"/>
    </row>
    <row r="9269" spans="6:28">
      <c r="F9269" s="11"/>
      <c r="M9269" s="11"/>
      <c r="S9269" s="11"/>
      <c r="Z9269" s="11"/>
      <c r="AA9269" s="11"/>
      <c r="AB9269" s="11"/>
    </row>
    <row r="9270" spans="6:28">
      <c r="F9270" s="11"/>
      <c r="M9270" s="11"/>
      <c r="S9270" s="11"/>
      <c r="Z9270" s="11"/>
      <c r="AA9270" s="11"/>
      <c r="AB9270" s="11"/>
    </row>
    <row r="9271" spans="6:28">
      <c r="F9271" s="11"/>
      <c r="M9271" s="11"/>
      <c r="S9271" s="11"/>
      <c r="Z9271" s="11"/>
      <c r="AA9271" s="11"/>
      <c r="AB9271" s="11"/>
    </row>
    <row r="9272" spans="6:28">
      <c r="F9272" s="11"/>
      <c r="M9272" s="11"/>
      <c r="S9272" s="11"/>
      <c r="Z9272" s="11"/>
      <c r="AA9272" s="11"/>
      <c r="AB9272" s="11"/>
    </row>
    <row r="9273" spans="6:28">
      <c r="F9273" s="11"/>
      <c r="M9273" s="11"/>
      <c r="S9273" s="11"/>
      <c r="Z9273" s="11"/>
      <c r="AA9273" s="11"/>
      <c r="AB9273" s="11"/>
    </row>
    <row r="9274" spans="6:28">
      <c r="F9274" s="11"/>
      <c r="M9274" s="11"/>
      <c r="S9274" s="11"/>
      <c r="Z9274" s="11"/>
      <c r="AA9274" s="11"/>
      <c r="AB9274" s="11"/>
    </row>
    <row r="9275" spans="6:28">
      <c r="F9275" s="11"/>
      <c r="M9275" s="11"/>
      <c r="S9275" s="11"/>
      <c r="Z9275" s="11"/>
      <c r="AA9275" s="11"/>
      <c r="AB9275" s="11"/>
    </row>
    <row r="9276" spans="6:28">
      <c r="F9276" s="11"/>
      <c r="M9276" s="11"/>
      <c r="S9276" s="11"/>
      <c r="Z9276" s="11"/>
      <c r="AA9276" s="11"/>
      <c r="AB9276" s="11"/>
    </row>
    <row r="9277" spans="6:28">
      <c r="F9277" s="11"/>
      <c r="M9277" s="11"/>
      <c r="S9277" s="11"/>
      <c r="Z9277" s="11"/>
      <c r="AA9277" s="11"/>
      <c r="AB9277" s="11"/>
    </row>
    <row r="9278" spans="6:28">
      <c r="F9278" s="11"/>
      <c r="M9278" s="11"/>
      <c r="S9278" s="11"/>
      <c r="Z9278" s="11"/>
      <c r="AA9278" s="11"/>
      <c r="AB9278" s="11"/>
    </row>
    <row r="9279" spans="6:28">
      <c r="F9279" s="11"/>
      <c r="M9279" s="11"/>
      <c r="S9279" s="11"/>
      <c r="Z9279" s="11"/>
      <c r="AA9279" s="11"/>
      <c r="AB9279" s="11"/>
    </row>
    <row r="9280" spans="6:28">
      <c r="F9280" s="11"/>
      <c r="M9280" s="11"/>
      <c r="S9280" s="11"/>
      <c r="Z9280" s="11"/>
      <c r="AA9280" s="11"/>
      <c r="AB9280" s="11"/>
    </row>
    <row r="9281" spans="6:28">
      <c r="F9281" s="11"/>
      <c r="M9281" s="11"/>
      <c r="S9281" s="11"/>
      <c r="Z9281" s="11"/>
      <c r="AA9281" s="11"/>
      <c r="AB9281" s="11"/>
    </row>
    <row r="9282" spans="6:28">
      <c r="F9282" s="11"/>
      <c r="M9282" s="11"/>
      <c r="S9282" s="11"/>
      <c r="Z9282" s="11"/>
      <c r="AA9282" s="11"/>
      <c r="AB9282" s="11"/>
    </row>
    <row r="9283" spans="6:28">
      <c r="F9283" s="11"/>
      <c r="M9283" s="11"/>
      <c r="S9283" s="11"/>
      <c r="Z9283" s="11"/>
      <c r="AA9283" s="11"/>
      <c r="AB9283" s="11"/>
    </row>
    <row r="9284" spans="6:28">
      <c r="F9284" s="11"/>
      <c r="M9284" s="11"/>
      <c r="S9284" s="11"/>
      <c r="Z9284" s="11"/>
      <c r="AA9284" s="11"/>
      <c r="AB9284" s="11"/>
    </row>
    <row r="9285" spans="6:28">
      <c r="F9285" s="11"/>
      <c r="M9285" s="11"/>
      <c r="S9285" s="11"/>
      <c r="Z9285" s="11"/>
      <c r="AA9285" s="11"/>
      <c r="AB9285" s="11"/>
    </row>
    <row r="9286" spans="6:28">
      <c r="F9286" s="11"/>
      <c r="M9286" s="11"/>
      <c r="S9286" s="11"/>
      <c r="Z9286" s="11"/>
      <c r="AA9286" s="11"/>
      <c r="AB9286" s="11"/>
    </row>
    <row r="9287" spans="6:28">
      <c r="F9287" s="11"/>
      <c r="M9287" s="11"/>
      <c r="S9287" s="11"/>
      <c r="Z9287" s="11"/>
      <c r="AA9287" s="11"/>
      <c r="AB9287" s="11"/>
    </row>
    <row r="9288" spans="6:28">
      <c r="F9288" s="11"/>
      <c r="M9288" s="11"/>
      <c r="S9288" s="11"/>
      <c r="Z9288" s="11"/>
      <c r="AA9288" s="11"/>
      <c r="AB9288" s="11"/>
    </row>
    <row r="9289" spans="6:28">
      <c r="F9289" s="11"/>
      <c r="M9289" s="11"/>
      <c r="S9289" s="11"/>
      <c r="Z9289" s="11"/>
      <c r="AA9289" s="11"/>
      <c r="AB9289" s="11"/>
    </row>
    <row r="9290" spans="6:28">
      <c r="F9290" s="11"/>
      <c r="M9290" s="11"/>
      <c r="S9290" s="11"/>
      <c r="Z9290" s="11"/>
      <c r="AA9290" s="11"/>
      <c r="AB9290" s="11"/>
    </row>
    <row r="9291" spans="6:28">
      <c r="F9291" s="11"/>
      <c r="M9291" s="11"/>
      <c r="S9291" s="11"/>
      <c r="Z9291" s="11"/>
      <c r="AA9291" s="11"/>
      <c r="AB9291" s="11"/>
    </row>
    <row r="9292" spans="6:28">
      <c r="F9292" s="11"/>
      <c r="M9292" s="11"/>
      <c r="S9292" s="11"/>
      <c r="Z9292" s="11"/>
      <c r="AA9292" s="11"/>
      <c r="AB9292" s="11"/>
    </row>
    <row r="9293" spans="6:28">
      <c r="F9293" s="11"/>
      <c r="M9293" s="11"/>
      <c r="S9293" s="11"/>
      <c r="Z9293" s="11"/>
      <c r="AA9293" s="11"/>
      <c r="AB9293" s="11"/>
    </row>
    <row r="9294" spans="6:28">
      <c r="F9294" s="11"/>
      <c r="M9294" s="11"/>
      <c r="S9294" s="11"/>
      <c r="Z9294" s="11"/>
      <c r="AA9294" s="11"/>
      <c r="AB9294" s="11"/>
    </row>
    <row r="9295" spans="6:28">
      <c r="F9295" s="11"/>
      <c r="M9295" s="11"/>
      <c r="S9295" s="11"/>
      <c r="Z9295" s="11"/>
      <c r="AA9295" s="11"/>
      <c r="AB9295" s="11"/>
    </row>
    <row r="9296" spans="6:28">
      <c r="F9296" s="11"/>
      <c r="M9296" s="11"/>
      <c r="S9296" s="11"/>
      <c r="Z9296" s="11"/>
      <c r="AA9296" s="11"/>
      <c r="AB9296" s="11"/>
    </row>
    <row r="9297" spans="6:28">
      <c r="F9297" s="11"/>
      <c r="M9297" s="11"/>
      <c r="S9297" s="11"/>
      <c r="Z9297" s="11"/>
      <c r="AA9297" s="11"/>
      <c r="AB9297" s="11"/>
    </row>
    <row r="9298" spans="6:28">
      <c r="F9298" s="11"/>
      <c r="M9298" s="11"/>
      <c r="S9298" s="11"/>
      <c r="Z9298" s="11"/>
      <c r="AA9298" s="11"/>
      <c r="AB9298" s="11"/>
    </row>
    <row r="9299" spans="6:28">
      <c r="F9299" s="11"/>
      <c r="M9299" s="11"/>
      <c r="S9299" s="11"/>
      <c r="Z9299" s="11"/>
      <c r="AA9299" s="11"/>
      <c r="AB9299" s="11"/>
    </row>
    <row r="9300" spans="6:28">
      <c r="F9300" s="11"/>
      <c r="M9300" s="11"/>
      <c r="S9300" s="11"/>
      <c r="Z9300" s="11"/>
      <c r="AA9300" s="11"/>
      <c r="AB9300" s="11"/>
    </row>
    <row r="9301" spans="6:28">
      <c r="F9301" s="11"/>
      <c r="M9301" s="11"/>
      <c r="S9301" s="11"/>
      <c r="Z9301" s="11"/>
      <c r="AA9301" s="11"/>
      <c r="AB9301" s="11"/>
    </row>
    <row r="9302" spans="6:28">
      <c r="F9302" s="11"/>
      <c r="M9302" s="11"/>
      <c r="S9302" s="11"/>
      <c r="Z9302" s="11"/>
      <c r="AA9302" s="11"/>
      <c r="AB9302" s="11"/>
    </row>
    <row r="9303" spans="6:28">
      <c r="F9303" s="11"/>
      <c r="M9303" s="11"/>
      <c r="S9303" s="11"/>
      <c r="Z9303" s="11"/>
      <c r="AA9303" s="11"/>
      <c r="AB9303" s="11"/>
    </row>
    <row r="9304" spans="6:28">
      <c r="F9304" s="11"/>
      <c r="M9304" s="11"/>
      <c r="S9304" s="11"/>
      <c r="Z9304" s="11"/>
      <c r="AA9304" s="11"/>
      <c r="AB9304" s="11"/>
    </row>
    <row r="9305" spans="6:28">
      <c r="F9305" s="11"/>
      <c r="M9305" s="11"/>
      <c r="S9305" s="11"/>
      <c r="Z9305" s="11"/>
      <c r="AA9305" s="11"/>
      <c r="AB9305" s="11"/>
    </row>
    <row r="9306" spans="6:28">
      <c r="F9306" s="11"/>
      <c r="M9306" s="11"/>
      <c r="S9306" s="11"/>
      <c r="Z9306" s="11"/>
      <c r="AA9306" s="11"/>
      <c r="AB9306" s="11"/>
    </row>
    <row r="9307" spans="6:28">
      <c r="F9307" s="11"/>
      <c r="M9307" s="11"/>
      <c r="S9307" s="11"/>
      <c r="Z9307" s="11"/>
      <c r="AA9307" s="11"/>
      <c r="AB9307" s="11"/>
    </row>
    <row r="9308" spans="6:28">
      <c r="F9308" s="11"/>
      <c r="M9308" s="11"/>
      <c r="S9308" s="11"/>
      <c r="Z9308" s="11"/>
      <c r="AA9308" s="11"/>
      <c r="AB9308" s="11"/>
    </row>
    <row r="9309" spans="6:28">
      <c r="F9309" s="11"/>
      <c r="M9309" s="11"/>
      <c r="S9309" s="11"/>
      <c r="Z9309" s="11"/>
      <c r="AA9309" s="11"/>
      <c r="AB9309" s="11"/>
    </row>
    <row r="9310" spans="6:28">
      <c r="F9310" s="11"/>
      <c r="M9310" s="11"/>
      <c r="S9310" s="11"/>
      <c r="Z9310" s="11"/>
      <c r="AA9310" s="11"/>
      <c r="AB9310" s="11"/>
    </row>
    <row r="9311" spans="6:28">
      <c r="F9311" s="11"/>
      <c r="M9311" s="11"/>
      <c r="S9311" s="11"/>
      <c r="Z9311" s="11"/>
      <c r="AA9311" s="11"/>
      <c r="AB9311" s="11"/>
    </row>
    <row r="9312" spans="6:28">
      <c r="F9312" s="11"/>
      <c r="M9312" s="11"/>
      <c r="S9312" s="11"/>
      <c r="Z9312" s="11"/>
      <c r="AA9312" s="11"/>
      <c r="AB9312" s="11"/>
    </row>
    <row r="9313" spans="6:28">
      <c r="F9313" s="11"/>
      <c r="M9313" s="11"/>
      <c r="S9313" s="11"/>
      <c r="Z9313" s="11"/>
      <c r="AA9313" s="11"/>
      <c r="AB9313" s="11"/>
    </row>
    <row r="9314" spans="6:28">
      <c r="F9314" s="11"/>
      <c r="M9314" s="11"/>
      <c r="S9314" s="11"/>
      <c r="Z9314" s="11"/>
      <c r="AA9314" s="11"/>
      <c r="AB9314" s="11"/>
    </row>
    <row r="9315" spans="6:28">
      <c r="F9315" s="11"/>
      <c r="M9315" s="11"/>
      <c r="S9315" s="11"/>
      <c r="Z9315" s="11"/>
      <c r="AA9315" s="11"/>
      <c r="AB9315" s="11"/>
    </row>
    <row r="9316" spans="6:28">
      <c r="F9316" s="11"/>
      <c r="M9316" s="11"/>
      <c r="S9316" s="11"/>
      <c r="Z9316" s="11"/>
      <c r="AA9316" s="11"/>
      <c r="AB9316" s="11"/>
    </row>
    <row r="9317" spans="6:28">
      <c r="F9317" s="11"/>
      <c r="M9317" s="11"/>
      <c r="S9317" s="11"/>
      <c r="Z9317" s="11"/>
      <c r="AA9317" s="11"/>
      <c r="AB9317" s="11"/>
    </row>
    <row r="9318" spans="6:28">
      <c r="F9318" s="11"/>
      <c r="M9318" s="11"/>
      <c r="S9318" s="11"/>
      <c r="Z9318" s="11"/>
      <c r="AA9318" s="11"/>
      <c r="AB9318" s="11"/>
    </row>
    <row r="9319" spans="6:28">
      <c r="F9319" s="11"/>
      <c r="M9319" s="11"/>
      <c r="S9319" s="11"/>
      <c r="Z9319" s="11"/>
      <c r="AA9319" s="11"/>
      <c r="AB9319" s="11"/>
    </row>
    <row r="9320" spans="6:28">
      <c r="F9320" s="11"/>
      <c r="M9320" s="11"/>
      <c r="S9320" s="11"/>
      <c r="Z9320" s="11"/>
      <c r="AA9320" s="11"/>
      <c r="AB9320" s="11"/>
    </row>
    <row r="9321" spans="6:28">
      <c r="F9321" s="11"/>
      <c r="M9321" s="11"/>
      <c r="S9321" s="11"/>
      <c r="Z9321" s="11"/>
      <c r="AA9321" s="11"/>
      <c r="AB9321" s="11"/>
    </row>
    <row r="9322" spans="6:28">
      <c r="F9322" s="11"/>
      <c r="M9322" s="11"/>
      <c r="S9322" s="11"/>
      <c r="Z9322" s="11"/>
      <c r="AA9322" s="11"/>
      <c r="AB9322" s="11"/>
    </row>
    <row r="9323" spans="6:28">
      <c r="F9323" s="11"/>
      <c r="M9323" s="11"/>
      <c r="S9323" s="11"/>
      <c r="Z9323" s="11"/>
      <c r="AA9323" s="11"/>
      <c r="AB9323" s="11"/>
    </row>
    <row r="9324" spans="6:28">
      <c r="F9324" s="11"/>
      <c r="M9324" s="11"/>
      <c r="S9324" s="11"/>
      <c r="Z9324" s="11"/>
      <c r="AA9324" s="11"/>
      <c r="AB9324" s="11"/>
    </row>
    <row r="9325" spans="6:28">
      <c r="F9325" s="11"/>
      <c r="M9325" s="11"/>
      <c r="S9325" s="11"/>
      <c r="Z9325" s="11"/>
      <c r="AA9325" s="11"/>
      <c r="AB9325" s="11"/>
    </row>
    <row r="9326" spans="6:28">
      <c r="F9326" s="11"/>
      <c r="M9326" s="11"/>
      <c r="S9326" s="11"/>
      <c r="Z9326" s="11"/>
      <c r="AA9326" s="11"/>
      <c r="AB9326" s="11"/>
    </row>
    <row r="9327" spans="6:28">
      <c r="F9327" s="11"/>
      <c r="M9327" s="11"/>
      <c r="S9327" s="11"/>
      <c r="Z9327" s="11"/>
      <c r="AA9327" s="11"/>
      <c r="AB9327" s="11"/>
    </row>
    <row r="9328" spans="6:28">
      <c r="F9328" s="11"/>
      <c r="M9328" s="11"/>
      <c r="S9328" s="11"/>
      <c r="Z9328" s="11"/>
      <c r="AA9328" s="11"/>
      <c r="AB9328" s="11"/>
    </row>
    <row r="9329" spans="6:28">
      <c r="F9329" s="11"/>
      <c r="M9329" s="11"/>
      <c r="S9329" s="11"/>
      <c r="Z9329" s="11"/>
      <c r="AA9329" s="11"/>
      <c r="AB9329" s="11"/>
    </row>
    <row r="9330" spans="6:28">
      <c r="F9330" s="11"/>
      <c r="M9330" s="11"/>
      <c r="S9330" s="11"/>
      <c r="Z9330" s="11"/>
      <c r="AA9330" s="11"/>
      <c r="AB9330" s="11"/>
    </row>
    <row r="9331" spans="6:28">
      <c r="F9331" s="11"/>
      <c r="M9331" s="11"/>
      <c r="S9331" s="11"/>
      <c r="Z9331" s="11"/>
      <c r="AA9331" s="11"/>
      <c r="AB9331" s="11"/>
    </row>
    <row r="9332" spans="6:28">
      <c r="F9332" s="11"/>
      <c r="M9332" s="11"/>
      <c r="S9332" s="11"/>
      <c r="Z9332" s="11"/>
      <c r="AA9332" s="11"/>
      <c r="AB9332" s="11"/>
    </row>
    <row r="9333" spans="6:28">
      <c r="F9333" s="11"/>
      <c r="M9333" s="11"/>
      <c r="S9333" s="11"/>
      <c r="Z9333" s="11"/>
      <c r="AA9333" s="11"/>
      <c r="AB9333" s="11"/>
    </row>
    <row r="9334" spans="6:28">
      <c r="F9334" s="11"/>
      <c r="M9334" s="11"/>
      <c r="S9334" s="11"/>
      <c r="Z9334" s="11"/>
      <c r="AA9334" s="11"/>
      <c r="AB9334" s="11"/>
    </row>
    <row r="9335" spans="6:28">
      <c r="F9335" s="11"/>
      <c r="M9335" s="11"/>
      <c r="S9335" s="11"/>
      <c r="Z9335" s="11"/>
      <c r="AA9335" s="11"/>
      <c r="AB9335" s="11"/>
    </row>
    <row r="9336" spans="6:28">
      <c r="F9336" s="11"/>
      <c r="M9336" s="11"/>
      <c r="S9336" s="11"/>
      <c r="Z9336" s="11"/>
      <c r="AA9336" s="11"/>
      <c r="AB9336" s="11"/>
    </row>
    <row r="9337" spans="6:28">
      <c r="F9337" s="11"/>
      <c r="M9337" s="11"/>
      <c r="S9337" s="11"/>
      <c r="Z9337" s="11"/>
      <c r="AA9337" s="11"/>
      <c r="AB9337" s="11"/>
    </row>
    <row r="9338" spans="6:28">
      <c r="F9338" s="11"/>
      <c r="M9338" s="11"/>
      <c r="S9338" s="11"/>
      <c r="Z9338" s="11"/>
      <c r="AA9338" s="11"/>
      <c r="AB9338" s="11"/>
    </row>
    <row r="9339" spans="6:28">
      <c r="F9339" s="11"/>
      <c r="M9339" s="11"/>
      <c r="S9339" s="11"/>
      <c r="Z9339" s="11"/>
      <c r="AA9339" s="11"/>
      <c r="AB9339" s="11"/>
    </row>
    <row r="9340" spans="6:28">
      <c r="F9340" s="11"/>
      <c r="M9340" s="11"/>
      <c r="S9340" s="11"/>
      <c r="Z9340" s="11"/>
      <c r="AA9340" s="11"/>
      <c r="AB9340" s="11"/>
    </row>
    <row r="9341" spans="6:28">
      <c r="F9341" s="11"/>
      <c r="M9341" s="11"/>
      <c r="S9341" s="11"/>
      <c r="Z9341" s="11"/>
      <c r="AA9341" s="11"/>
      <c r="AB9341" s="11"/>
    </row>
    <row r="9342" spans="6:28">
      <c r="F9342" s="11"/>
      <c r="M9342" s="11"/>
      <c r="S9342" s="11"/>
      <c r="Z9342" s="11"/>
      <c r="AA9342" s="11"/>
      <c r="AB9342" s="11"/>
    </row>
    <row r="9343" spans="6:28">
      <c r="F9343" s="11"/>
      <c r="M9343" s="11"/>
      <c r="S9343" s="11"/>
      <c r="Z9343" s="11"/>
      <c r="AA9343" s="11"/>
      <c r="AB9343" s="11"/>
    </row>
    <row r="9344" spans="6:28">
      <c r="F9344" s="11"/>
      <c r="M9344" s="11"/>
      <c r="S9344" s="11"/>
      <c r="Z9344" s="11"/>
      <c r="AA9344" s="11"/>
      <c r="AB9344" s="11"/>
    </row>
    <row r="9345" spans="6:28">
      <c r="F9345" s="11"/>
      <c r="M9345" s="11"/>
      <c r="S9345" s="11"/>
      <c r="Z9345" s="11"/>
      <c r="AA9345" s="11"/>
      <c r="AB9345" s="11"/>
    </row>
    <row r="9346" spans="6:28">
      <c r="F9346" s="11"/>
      <c r="M9346" s="11"/>
      <c r="S9346" s="11"/>
      <c r="Z9346" s="11"/>
      <c r="AA9346" s="11"/>
      <c r="AB9346" s="11"/>
    </row>
    <row r="9347" spans="6:28">
      <c r="F9347" s="11"/>
      <c r="M9347" s="11"/>
      <c r="S9347" s="11"/>
      <c r="Z9347" s="11"/>
      <c r="AA9347" s="11"/>
      <c r="AB9347" s="11"/>
    </row>
    <row r="9348" spans="6:28">
      <c r="F9348" s="11"/>
      <c r="M9348" s="11"/>
      <c r="S9348" s="11"/>
      <c r="Z9348" s="11"/>
      <c r="AA9348" s="11"/>
      <c r="AB9348" s="11"/>
    </row>
    <row r="9349" spans="6:28">
      <c r="F9349" s="11"/>
      <c r="M9349" s="11"/>
      <c r="S9349" s="11"/>
      <c r="Z9349" s="11"/>
      <c r="AA9349" s="11"/>
      <c r="AB9349" s="11"/>
    </row>
    <row r="9350" spans="6:28">
      <c r="F9350" s="11"/>
      <c r="M9350" s="11"/>
      <c r="S9350" s="11"/>
      <c r="Z9350" s="11"/>
      <c r="AA9350" s="11"/>
      <c r="AB9350" s="11"/>
    </row>
    <row r="9351" spans="6:28">
      <c r="F9351" s="11"/>
      <c r="M9351" s="11"/>
      <c r="S9351" s="11"/>
      <c r="Z9351" s="11"/>
      <c r="AA9351" s="11"/>
      <c r="AB9351" s="11"/>
    </row>
    <row r="9352" spans="6:28">
      <c r="F9352" s="11"/>
      <c r="M9352" s="11"/>
      <c r="S9352" s="11"/>
      <c r="Z9352" s="11"/>
      <c r="AA9352" s="11"/>
      <c r="AB9352" s="11"/>
    </row>
    <row r="9353" spans="6:28">
      <c r="F9353" s="11"/>
      <c r="M9353" s="11"/>
      <c r="S9353" s="11"/>
      <c r="Z9353" s="11"/>
      <c r="AA9353" s="11"/>
      <c r="AB9353" s="11"/>
    </row>
    <row r="9354" spans="6:28">
      <c r="F9354" s="11"/>
      <c r="M9354" s="11"/>
      <c r="S9354" s="11"/>
      <c r="Z9354" s="11"/>
      <c r="AA9354" s="11"/>
      <c r="AB9354" s="11"/>
    </row>
    <row r="9355" spans="6:28">
      <c r="F9355" s="11"/>
      <c r="M9355" s="11"/>
      <c r="S9355" s="11"/>
      <c r="Z9355" s="11"/>
      <c r="AA9355" s="11"/>
      <c r="AB9355" s="11"/>
    </row>
    <row r="9356" spans="6:28">
      <c r="F9356" s="11"/>
      <c r="M9356" s="11"/>
      <c r="S9356" s="11"/>
      <c r="Z9356" s="11"/>
      <c r="AA9356" s="11"/>
      <c r="AB9356" s="11"/>
    </row>
    <row r="9357" spans="6:28">
      <c r="F9357" s="11"/>
      <c r="M9357" s="11"/>
      <c r="S9357" s="11"/>
      <c r="Z9357" s="11"/>
      <c r="AA9357" s="11"/>
      <c r="AB9357" s="11"/>
    </row>
    <row r="9358" spans="6:28">
      <c r="F9358" s="11"/>
      <c r="M9358" s="11"/>
      <c r="S9358" s="11"/>
      <c r="Z9358" s="11"/>
      <c r="AA9358" s="11"/>
      <c r="AB9358" s="11"/>
    </row>
    <row r="9359" spans="6:28">
      <c r="F9359" s="11"/>
      <c r="M9359" s="11"/>
      <c r="S9359" s="11"/>
      <c r="Z9359" s="11"/>
      <c r="AA9359" s="11"/>
      <c r="AB9359" s="11"/>
    </row>
    <row r="9360" spans="6:28">
      <c r="F9360" s="11"/>
      <c r="M9360" s="11"/>
      <c r="S9360" s="11"/>
      <c r="Z9360" s="11"/>
      <c r="AA9360" s="11"/>
      <c r="AB9360" s="11"/>
    </row>
    <row r="9361" spans="6:28">
      <c r="F9361" s="11"/>
      <c r="M9361" s="11"/>
      <c r="S9361" s="11"/>
      <c r="Z9361" s="11"/>
      <c r="AA9361" s="11"/>
      <c r="AB9361" s="11"/>
    </row>
    <row r="9362" spans="6:28">
      <c r="F9362" s="11"/>
      <c r="M9362" s="11"/>
      <c r="S9362" s="11"/>
      <c r="Z9362" s="11"/>
      <c r="AA9362" s="11"/>
      <c r="AB9362" s="11"/>
    </row>
    <row r="9363" spans="6:28">
      <c r="F9363" s="11"/>
      <c r="M9363" s="11"/>
      <c r="S9363" s="11"/>
      <c r="Z9363" s="11"/>
      <c r="AA9363" s="11"/>
      <c r="AB9363" s="11"/>
    </row>
    <row r="9364" spans="6:28">
      <c r="F9364" s="11"/>
      <c r="M9364" s="11"/>
      <c r="S9364" s="11"/>
      <c r="Z9364" s="11"/>
      <c r="AA9364" s="11"/>
      <c r="AB9364" s="11"/>
    </row>
    <row r="9365" spans="6:28">
      <c r="F9365" s="11"/>
      <c r="M9365" s="11"/>
      <c r="S9365" s="11"/>
      <c r="Z9365" s="11"/>
      <c r="AA9365" s="11"/>
      <c r="AB9365" s="11"/>
    </row>
    <row r="9366" spans="6:28">
      <c r="F9366" s="11"/>
      <c r="M9366" s="11"/>
      <c r="S9366" s="11"/>
      <c r="Z9366" s="11"/>
      <c r="AA9366" s="11"/>
      <c r="AB9366" s="11"/>
    </row>
    <row r="9367" spans="6:28">
      <c r="F9367" s="11"/>
      <c r="M9367" s="11"/>
      <c r="S9367" s="11"/>
      <c r="Z9367" s="11"/>
      <c r="AA9367" s="11"/>
      <c r="AB9367" s="11"/>
    </row>
    <row r="9368" spans="6:28">
      <c r="F9368" s="11"/>
      <c r="M9368" s="11"/>
      <c r="S9368" s="11"/>
      <c r="Z9368" s="11"/>
      <c r="AA9368" s="11"/>
      <c r="AB9368" s="11"/>
    </row>
    <row r="9369" spans="6:28">
      <c r="F9369" s="11"/>
      <c r="M9369" s="11"/>
      <c r="S9369" s="11"/>
      <c r="Z9369" s="11"/>
      <c r="AA9369" s="11"/>
      <c r="AB9369" s="11"/>
    </row>
    <row r="9370" spans="6:28">
      <c r="F9370" s="11"/>
      <c r="M9370" s="11"/>
      <c r="S9370" s="11"/>
      <c r="Z9370" s="11"/>
      <c r="AA9370" s="11"/>
      <c r="AB9370" s="11"/>
    </row>
    <row r="9371" spans="6:28">
      <c r="F9371" s="11"/>
      <c r="M9371" s="11"/>
      <c r="S9371" s="11"/>
      <c r="Z9371" s="11"/>
      <c r="AA9371" s="11"/>
      <c r="AB9371" s="11"/>
    </row>
    <row r="9372" spans="6:28">
      <c r="F9372" s="11"/>
      <c r="M9372" s="11"/>
      <c r="S9372" s="11"/>
      <c r="Z9372" s="11"/>
      <c r="AA9372" s="11"/>
      <c r="AB9372" s="11"/>
    </row>
    <row r="9373" spans="6:28">
      <c r="F9373" s="11"/>
      <c r="M9373" s="11"/>
      <c r="S9373" s="11"/>
      <c r="Z9373" s="11"/>
      <c r="AA9373" s="11"/>
      <c r="AB9373" s="11"/>
    </row>
    <row r="9374" spans="6:28">
      <c r="F9374" s="11"/>
      <c r="M9374" s="11"/>
      <c r="S9374" s="11"/>
      <c r="Z9374" s="11"/>
      <c r="AA9374" s="11"/>
      <c r="AB9374" s="11"/>
    </row>
    <row r="9375" spans="6:28">
      <c r="F9375" s="11"/>
      <c r="M9375" s="11"/>
      <c r="S9375" s="11"/>
      <c r="Z9375" s="11"/>
      <c r="AA9375" s="11"/>
      <c r="AB9375" s="11"/>
    </row>
    <row r="9376" spans="6:28">
      <c r="F9376" s="11"/>
      <c r="M9376" s="11"/>
      <c r="S9376" s="11"/>
      <c r="Z9376" s="11"/>
      <c r="AA9376" s="11"/>
      <c r="AB9376" s="11"/>
    </row>
    <row r="9377" spans="6:28">
      <c r="F9377" s="11"/>
      <c r="M9377" s="11"/>
      <c r="S9377" s="11"/>
      <c r="Z9377" s="11"/>
      <c r="AA9377" s="11"/>
      <c r="AB9377" s="11"/>
    </row>
    <row r="9378" spans="6:28">
      <c r="F9378" s="11"/>
      <c r="M9378" s="11"/>
      <c r="S9378" s="11"/>
      <c r="Z9378" s="11"/>
      <c r="AA9378" s="11"/>
      <c r="AB9378" s="11"/>
    </row>
    <row r="9379" spans="6:28">
      <c r="F9379" s="11"/>
      <c r="M9379" s="11"/>
      <c r="S9379" s="11"/>
      <c r="Z9379" s="11"/>
      <c r="AA9379" s="11"/>
      <c r="AB9379" s="11"/>
    </row>
    <row r="9380" spans="6:28">
      <c r="F9380" s="11"/>
      <c r="M9380" s="11"/>
      <c r="S9380" s="11"/>
      <c r="Z9380" s="11"/>
      <c r="AA9380" s="11"/>
      <c r="AB9380" s="11"/>
    </row>
    <row r="9381" spans="6:28">
      <c r="F9381" s="11"/>
      <c r="M9381" s="11"/>
      <c r="S9381" s="11"/>
      <c r="Z9381" s="11"/>
      <c r="AA9381" s="11"/>
      <c r="AB9381" s="11"/>
    </row>
    <row r="9382" spans="6:28">
      <c r="F9382" s="11"/>
      <c r="M9382" s="11"/>
      <c r="S9382" s="11"/>
      <c r="Z9382" s="11"/>
      <c r="AA9382" s="11"/>
      <c r="AB9382" s="11"/>
    </row>
    <row r="9383" spans="6:28">
      <c r="F9383" s="11"/>
      <c r="M9383" s="11"/>
      <c r="S9383" s="11"/>
      <c r="Z9383" s="11"/>
      <c r="AA9383" s="11"/>
      <c r="AB9383" s="11"/>
    </row>
    <row r="9384" spans="6:28">
      <c r="F9384" s="11"/>
      <c r="M9384" s="11"/>
      <c r="S9384" s="11"/>
      <c r="Z9384" s="11"/>
      <c r="AA9384" s="11"/>
      <c r="AB9384" s="11"/>
    </row>
    <row r="9385" spans="6:28">
      <c r="F9385" s="11"/>
      <c r="M9385" s="11"/>
      <c r="S9385" s="11"/>
      <c r="Z9385" s="11"/>
      <c r="AA9385" s="11"/>
      <c r="AB9385" s="11"/>
    </row>
    <row r="9386" spans="6:28">
      <c r="F9386" s="11"/>
      <c r="M9386" s="11"/>
      <c r="S9386" s="11"/>
      <c r="Z9386" s="11"/>
      <c r="AA9386" s="11"/>
      <c r="AB9386" s="11"/>
    </row>
    <row r="9387" spans="6:28">
      <c r="F9387" s="11"/>
      <c r="M9387" s="11"/>
      <c r="S9387" s="11"/>
      <c r="Z9387" s="11"/>
      <c r="AA9387" s="11"/>
      <c r="AB9387" s="11"/>
    </row>
    <row r="9388" spans="6:28">
      <c r="F9388" s="11"/>
      <c r="M9388" s="11"/>
      <c r="S9388" s="11"/>
      <c r="Z9388" s="11"/>
      <c r="AA9388" s="11"/>
      <c r="AB9388" s="11"/>
    </row>
    <row r="9389" spans="6:28">
      <c r="F9389" s="11"/>
      <c r="M9389" s="11"/>
      <c r="S9389" s="11"/>
      <c r="Z9389" s="11"/>
      <c r="AA9389" s="11"/>
      <c r="AB9389" s="11"/>
    </row>
    <row r="9390" spans="6:28">
      <c r="F9390" s="11"/>
      <c r="M9390" s="11"/>
      <c r="S9390" s="11"/>
      <c r="Z9390" s="11"/>
      <c r="AA9390" s="11"/>
      <c r="AB9390" s="11"/>
    </row>
    <row r="9391" spans="6:28">
      <c r="F9391" s="11"/>
      <c r="M9391" s="11"/>
      <c r="S9391" s="11"/>
      <c r="Z9391" s="11"/>
      <c r="AA9391" s="11"/>
      <c r="AB9391" s="11"/>
    </row>
    <row r="9392" spans="6:28">
      <c r="F9392" s="11"/>
      <c r="M9392" s="11"/>
      <c r="S9392" s="11"/>
      <c r="Z9392" s="11"/>
      <c r="AA9392" s="11"/>
      <c r="AB9392" s="11"/>
    </row>
    <row r="9393" spans="6:28">
      <c r="F9393" s="11"/>
      <c r="M9393" s="11"/>
      <c r="S9393" s="11"/>
      <c r="Z9393" s="11"/>
      <c r="AA9393" s="11"/>
      <c r="AB9393" s="11"/>
    </row>
    <row r="9394" spans="6:28">
      <c r="F9394" s="11"/>
      <c r="M9394" s="11"/>
      <c r="S9394" s="11"/>
      <c r="Z9394" s="11"/>
      <c r="AA9394" s="11"/>
      <c r="AB9394" s="11"/>
    </row>
    <row r="9395" spans="6:28">
      <c r="F9395" s="11"/>
      <c r="M9395" s="11"/>
      <c r="S9395" s="11"/>
      <c r="Z9395" s="11"/>
      <c r="AA9395" s="11"/>
      <c r="AB9395" s="11"/>
    </row>
    <row r="9396" spans="6:28">
      <c r="F9396" s="11"/>
      <c r="M9396" s="11"/>
      <c r="S9396" s="11"/>
      <c r="Z9396" s="11"/>
      <c r="AA9396" s="11"/>
      <c r="AB9396" s="11"/>
    </row>
    <row r="9397" spans="6:28">
      <c r="F9397" s="11"/>
      <c r="M9397" s="11"/>
      <c r="S9397" s="11"/>
      <c r="Z9397" s="11"/>
      <c r="AA9397" s="11"/>
      <c r="AB9397" s="11"/>
    </row>
    <row r="9398" spans="6:28">
      <c r="F9398" s="11"/>
      <c r="M9398" s="11"/>
      <c r="S9398" s="11"/>
      <c r="Z9398" s="11"/>
      <c r="AA9398" s="11"/>
      <c r="AB9398" s="11"/>
    </row>
    <row r="9399" spans="6:28">
      <c r="F9399" s="11"/>
      <c r="M9399" s="11"/>
      <c r="S9399" s="11"/>
      <c r="Z9399" s="11"/>
      <c r="AA9399" s="11"/>
      <c r="AB9399" s="11"/>
    </row>
    <row r="9400" spans="6:28">
      <c r="F9400" s="11"/>
      <c r="M9400" s="11"/>
      <c r="S9400" s="11"/>
      <c r="Z9400" s="11"/>
      <c r="AA9400" s="11"/>
      <c r="AB9400" s="11"/>
    </row>
    <row r="9401" spans="6:28">
      <c r="F9401" s="11"/>
      <c r="M9401" s="11"/>
      <c r="S9401" s="11"/>
      <c r="Z9401" s="11"/>
      <c r="AA9401" s="11"/>
      <c r="AB9401" s="11"/>
    </row>
    <row r="9402" spans="6:28">
      <c r="F9402" s="11"/>
      <c r="M9402" s="11"/>
      <c r="S9402" s="11"/>
      <c r="Z9402" s="11"/>
      <c r="AA9402" s="11"/>
      <c r="AB9402" s="11"/>
    </row>
    <row r="9403" spans="6:28">
      <c r="F9403" s="11"/>
      <c r="M9403" s="11"/>
      <c r="S9403" s="11"/>
      <c r="Z9403" s="11"/>
      <c r="AA9403" s="11"/>
      <c r="AB9403" s="11"/>
    </row>
    <row r="9404" spans="6:28">
      <c r="F9404" s="11"/>
      <c r="M9404" s="11"/>
      <c r="S9404" s="11"/>
      <c r="Z9404" s="11"/>
      <c r="AA9404" s="11"/>
      <c r="AB9404" s="11"/>
    </row>
    <row r="9405" spans="6:28">
      <c r="F9405" s="11"/>
      <c r="M9405" s="11"/>
      <c r="S9405" s="11"/>
      <c r="Z9405" s="11"/>
      <c r="AA9405" s="11"/>
      <c r="AB9405" s="11"/>
    </row>
    <row r="9406" spans="6:28">
      <c r="F9406" s="11"/>
      <c r="M9406" s="11"/>
      <c r="S9406" s="11"/>
      <c r="Z9406" s="11"/>
      <c r="AA9406" s="11"/>
      <c r="AB9406" s="11"/>
    </row>
    <row r="9407" spans="6:28">
      <c r="F9407" s="11"/>
      <c r="M9407" s="11"/>
      <c r="S9407" s="11"/>
      <c r="Z9407" s="11"/>
      <c r="AA9407" s="11"/>
      <c r="AB9407" s="11"/>
    </row>
    <row r="9408" spans="6:28">
      <c r="F9408" s="11"/>
      <c r="M9408" s="11"/>
      <c r="S9408" s="11"/>
      <c r="Z9408" s="11"/>
      <c r="AA9408" s="11"/>
      <c r="AB9408" s="11"/>
    </row>
    <row r="9409" spans="6:28">
      <c r="F9409" s="11"/>
      <c r="M9409" s="11"/>
      <c r="S9409" s="11"/>
      <c r="Z9409" s="11"/>
      <c r="AA9409" s="11"/>
      <c r="AB9409" s="11"/>
    </row>
    <row r="9410" spans="6:28">
      <c r="F9410" s="11"/>
      <c r="M9410" s="11"/>
      <c r="S9410" s="11"/>
      <c r="Z9410" s="11"/>
      <c r="AA9410" s="11"/>
      <c r="AB9410" s="11"/>
    </row>
    <row r="9411" spans="6:28">
      <c r="F9411" s="11"/>
      <c r="M9411" s="11"/>
      <c r="S9411" s="11"/>
      <c r="Z9411" s="11"/>
      <c r="AA9411" s="11"/>
      <c r="AB9411" s="11"/>
    </row>
    <row r="9412" spans="6:28">
      <c r="F9412" s="11"/>
      <c r="M9412" s="11"/>
      <c r="S9412" s="11"/>
      <c r="Z9412" s="11"/>
      <c r="AA9412" s="11"/>
      <c r="AB9412" s="11"/>
    </row>
    <row r="9413" spans="6:28">
      <c r="F9413" s="11"/>
      <c r="M9413" s="11"/>
      <c r="S9413" s="11"/>
      <c r="Z9413" s="11"/>
      <c r="AA9413" s="11"/>
      <c r="AB9413" s="11"/>
    </row>
    <row r="9414" spans="6:28">
      <c r="F9414" s="11"/>
      <c r="M9414" s="11"/>
      <c r="S9414" s="11"/>
      <c r="Z9414" s="11"/>
      <c r="AA9414" s="11"/>
      <c r="AB9414" s="11"/>
    </row>
    <row r="9415" spans="6:28">
      <c r="F9415" s="11"/>
      <c r="M9415" s="11"/>
      <c r="S9415" s="11"/>
      <c r="Z9415" s="11"/>
      <c r="AA9415" s="11"/>
      <c r="AB9415" s="11"/>
    </row>
    <row r="9416" spans="6:28">
      <c r="F9416" s="11"/>
      <c r="M9416" s="11"/>
      <c r="S9416" s="11"/>
      <c r="Z9416" s="11"/>
      <c r="AA9416" s="11"/>
      <c r="AB9416" s="11"/>
    </row>
    <row r="9417" spans="6:28">
      <c r="F9417" s="11"/>
      <c r="M9417" s="11"/>
      <c r="S9417" s="11"/>
      <c r="Z9417" s="11"/>
      <c r="AA9417" s="11"/>
      <c r="AB9417" s="11"/>
    </row>
    <row r="9418" spans="6:28">
      <c r="F9418" s="11"/>
      <c r="M9418" s="11"/>
      <c r="S9418" s="11"/>
      <c r="Z9418" s="11"/>
      <c r="AA9418" s="11"/>
      <c r="AB9418" s="11"/>
    </row>
    <row r="9419" spans="6:28">
      <c r="F9419" s="11"/>
      <c r="M9419" s="11"/>
      <c r="S9419" s="11"/>
      <c r="Z9419" s="11"/>
      <c r="AA9419" s="11"/>
      <c r="AB9419" s="11"/>
    </row>
    <row r="9420" spans="6:28">
      <c r="F9420" s="11"/>
      <c r="M9420" s="11"/>
      <c r="S9420" s="11"/>
      <c r="Z9420" s="11"/>
      <c r="AA9420" s="11"/>
      <c r="AB9420" s="11"/>
    </row>
    <row r="9421" spans="6:28">
      <c r="F9421" s="11"/>
      <c r="M9421" s="11"/>
      <c r="S9421" s="11"/>
      <c r="Z9421" s="11"/>
      <c r="AA9421" s="11"/>
      <c r="AB9421" s="11"/>
    </row>
    <row r="9422" spans="6:28">
      <c r="F9422" s="11"/>
      <c r="M9422" s="11"/>
      <c r="S9422" s="11"/>
      <c r="Z9422" s="11"/>
      <c r="AA9422" s="11"/>
      <c r="AB9422" s="11"/>
    </row>
    <row r="9423" spans="6:28">
      <c r="F9423" s="11"/>
      <c r="M9423" s="11"/>
      <c r="S9423" s="11"/>
      <c r="Z9423" s="11"/>
      <c r="AA9423" s="11"/>
      <c r="AB9423" s="11"/>
    </row>
    <row r="9424" spans="6:28">
      <c r="F9424" s="11"/>
      <c r="M9424" s="11"/>
      <c r="S9424" s="11"/>
      <c r="Z9424" s="11"/>
      <c r="AA9424" s="11"/>
      <c r="AB9424" s="11"/>
    </row>
    <row r="9425" spans="6:28">
      <c r="F9425" s="11"/>
      <c r="M9425" s="11"/>
      <c r="S9425" s="11"/>
      <c r="Z9425" s="11"/>
      <c r="AA9425" s="11"/>
      <c r="AB9425" s="11"/>
    </row>
    <row r="9426" spans="6:28">
      <c r="F9426" s="11"/>
      <c r="M9426" s="11"/>
      <c r="S9426" s="11"/>
      <c r="Z9426" s="11"/>
      <c r="AA9426" s="11"/>
      <c r="AB9426" s="11"/>
    </row>
    <row r="9427" spans="6:28">
      <c r="F9427" s="11"/>
      <c r="M9427" s="11"/>
      <c r="S9427" s="11"/>
      <c r="Z9427" s="11"/>
      <c r="AA9427" s="11"/>
      <c r="AB9427" s="11"/>
    </row>
    <row r="9428" spans="6:28">
      <c r="F9428" s="11"/>
      <c r="M9428" s="11"/>
      <c r="S9428" s="11"/>
      <c r="Z9428" s="11"/>
      <c r="AA9428" s="11"/>
      <c r="AB9428" s="11"/>
    </row>
    <row r="9429" spans="6:28">
      <c r="F9429" s="11"/>
      <c r="M9429" s="11"/>
      <c r="S9429" s="11"/>
      <c r="Z9429" s="11"/>
      <c r="AA9429" s="11"/>
      <c r="AB9429" s="11"/>
    </row>
    <row r="9430" spans="6:28">
      <c r="F9430" s="11"/>
      <c r="M9430" s="11"/>
      <c r="S9430" s="11"/>
      <c r="Z9430" s="11"/>
      <c r="AA9430" s="11"/>
      <c r="AB9430" s="11"/>
    </row>
    <row r="9431" spans="6:28">
      <c r="F9431" s="11"/>
      <c r="M9431" s="11"/>
      <c r="S9431" s="11"/>
      <c r="Z9431" s="11"/>
      <c r="AA9431" s="11"/>
      <c r="AB9431" s="11"/>
    </row>
    <row r="9432" spans="6:28">
      <c r="F9432" s="11"/>
      <c r="M9432" s="11"/>
      <c r="S9432" s="11"/>
      <c r="Z9432" s="11"/>
      <c r="AA9432" s="11"/>
      <c r="AB9432" s="11"/>
    </row>
    <row r="9433" spans="6:28">
      <c r="F9433" s="11"/>
      <c r="M9433" s="11"/>
      <c r="S9433" s="11"/>
      <c r="Z9433" s="11"/>
      <c r="AA9433" s="11"/>
      <c r="AB9433" s="11"/>
    </row>
    <row r="9434" spans="6:28">
      <c r="F9434" s="11"/>
      <c r="M9434" s="11"/>
      <c r="S9434" s="11"/>
      <c r="Z9434" s="11"/>
      <c r="AA9434" s="11"/>
      <c r="AB9434" s="11"/>
    </row>
    <row r="9435" spans="6:28">
      <c r="F9435" s="11"/>
      <c r="M9435" s="11"/>
      <c r="S9435" s="11"/>
      <c r="Z9435" s="11"/>
      <c r="AA9435" s="11"/>
      <c r="AB9435" s="11"/>
    </row>
    <row r="9436" spans="6:28">
      <c r="F9436" s="11"/>
      <c r="M9436" s="11"/>
      <c r="S9436" s="11"/>
      <c r="Z9436" s="11"/>
      <c r="AA9436" s="11"/>
      <c r="AB9436" s="11"/>
    </row>
    <row r="9437" spans="6:28">
      <c r="F9437" s="11"/>
      <c r="M9437" s="11"/>
      <c r="S9437" s="11"/>
      <c r="Z9437" s="11"/>
      <c r="AA9437" s="11"/>
      <c r="AB9437" s="11"/>
    </row>
    <row r="9438" spans="6:28">
      <c r="F9438" s="11"/>
      <c r="M9438" s="11"/>
      <c r="S9438" s="11"/>
      <c r="Z9438" s="11"/>
      <c r="AA9438" s="11"/>
      <c r="AB9438" s="11"/>
    </row>
    <row r="9439" spans="6:28">
      <c r="F9439" s="11"/>
      <c r="M9439" s="11"/>
      <c r="S9439" s="11"/>
      <c r="Z9439" s="11"/>
      <c r="AA9439" s="11"/>
      <c r="AB9439" s="11"/>
    </row>
    <row r="9440" spans="6:28">
      <c r="F9440" s="11"/>
      <c r="M9440" s="11"/>
      <c r="S9440" s="11"/>
      <c r="Z9440" s="11"/>
      <c r="AA9440" s="11"/>
      <c r="AB9440" s="11"/>
    </row>
    <row r="9441" spans="6:28">
      <c r="F9441" s="11"/>
      <c r="M9441" s="11"/>
      <c r="S9441" s="11"/>
      <c r="Z9441" s="11"/>
      <c r="AA9441" s="11"/>
      <c r="AB9441" s="11"/>
    </row>
    <row r="9442" spans="6:28">
      <c r="F9442" s="11"/>
      <c r="M9442" s="11"/>
      <c r="S9442" s="11"/>
      <c r="Z9442" s="11"/>
      <c r="AA9442" s="11"/>
      <c r="AB9442" s="11"/>
    </row>
    <row r="9443" spans="6:28">
      <c r="F9443" s="11"/>
      <c r="M9443" s="11"/>
      <c r="S9443" s="11"/>
      <c r="Z9443" s="11"/>
      <c r="AA9443" s="11"/>
      <c r="AB9443" s="11"/>
    </row>
    <row r="9444" spans="6:28">
      <c r="F9444" s="11"/>
      <c r="M9444" s="11"/>
      <c r="S9444" s="11"/>
      <c r="Z9444" s="11"/>
      <c r="AA9444" s="11"/>
      <c r="AB9444" s="11"/>
    </row>
    <row r="9445" spans="6:28">
      <c r="F9445" s="11"/>
      <c r="M9445" s="11"/>
      <c r="S9445" s="11"/>
      <c r="Z9445" s="11"/>
      <c r="AA9445" s="11"/>
      <c r="AB9445" s="11"/>
    </row>
    <row r="9446" spans="6:28">
      <c r="F9446" s="11"/>
      <c r="M9446" s="11"/>
      <c r="S9446" s="11"/>
      <c r="Z9446" s="11"/>
      <c r="AA9446" s="11"/>
      <c r="AB9446" s="11"/>
    </row>
    <row r="9447" spans="6:28">
      <c r="F9447" s="11"/>
      <c r="M9447" s="11"/>
      <c r="S9447" s="11"/>
      <c r="Z9447" s="11"/>
      <c r="AA9447" s="11"/>
      <c r="AB9447" s="11"/>
    </row>
    <row r="9448" spans="6:28">
      <c r="F9448" s="11"/>
      <c r="M9448" s="11"/>
      <c r="S9448" s="11"/>
      <c r="Z9448" s="11"/>
      <c r="AA9448" s="11"/>
      <c r="AB9448" s="11"/>
    </row>
    <row r="9449" spans="6:28">
      <c r="F9449" s="11"/>
      <c r="M9449" s="11"/>
      <c r="S9449" s="11"/>
      <c r="Z9449" s="11"/>
      <c r="AA9449" s="11"/>
      <c r="AB9449" s="11"/>
    </row>
    <row r="9450" spans="6:28">
      <c r="F9450" s="11"/>
      <c r="M9450" s="11"/>
      <c r="S9450" s="11"/>
      <c r="Z9450" s="11"/>
      <c r="AA9450" s="11"/>
      <c r="AB9450" s="11"/>
    </row>
    <row r="9451" spans="6:28">
      <c r="F9451" s="11"/>
      <c r="M9451" s="11"/>
      <c r="S9451" s="11"/>
      <c r="Z9451" s="11"/>
      <c r="AA9451" s="11"/>
      <c r="AB9451" s="11"/>
    </row>
    <row r="9452" spans="6:28">
      <c r="F9452" s="11"/>
      <c r="M9452" s="11"/>
      <c r="S9452" s="11"/>
      <c r="Z9452" s="11"/>
      <c r="AA9452" s="11"/>
      <c r="AB9452" s="11"/>
    </row>
    <row r="9453" spans="6:28">
      <c r="F9453" s="11"/>
      <c r="M9453" s="11"/>
      <c r="S9453" s="11"/>
      <c r="Z9453" s="11"/>
      <c r="AA9453" s="11"/>
      <c r="AB9453" s="11"/>
    </row>
    <row r="9454" spans="6:28">
      <c r="F9454" s="11"/>
      <c r="M9454" s="11"/>
      <c r="S9454" s="11"/>
      <c r="Z9454" s="11"/>
      <c r="AA9454" s="11"/>
      <c r="AB9454" s="11"/>
    </row>
    <row r="9455" spans="6:28">
      <c r="F9455" s="11"/>
      <c r="M9455" s="11"/>
      <c r="S9455" s="11"/>
      <c r="Z9455" s="11"/>
      <c r="AA9455" s="11"/>
      <c r="AB9455" s="11"/>
    </row>
    <row r="9456" spans="6:28">
      <c r="F9456" s="11"/>
      <c r="M9456" s="11"/>
      <c r="S9456" s="11"/>
      <c r="Z9456" s="11"/>
      <c r="AA9456" s="11"/>
      <c r="AB9456" s="11"/>
    </row>
    <row r="9457" spans="6:28">
      <c r="F9457" s="11"/>
      <c r="M9457" s="11"/>
      <c r="S9457" s="11"/>
      <c r="Z9457" s="11"/>
      <c r="AA9457" s="11"/>
      <c r="AB9457" s="11"/>
    </row>
    <row r="9458" spans="6:28">
      <c r="F9458" s="11"/>
      <c r="M9458" s="11"/>
      <c r="S9458" s="11"/>
      <c r="Z9458" s="11"/>
      <c r="AA9458" s="11"/>
      <c r="AB9458" s="11"/>
    </row>
    <row r="9459" spans="6:28">
      <c r="F9459" s="11"/>
      <c r="M9459" s="11"/>
      <c r="S9459" s="11"/>
      <c r="Z9459" s="11"/>
      <c r="AA9459" s="11"/>
      <c r="AB9459" s="11"/>
    </row>
    <row r="9460" spans="6:28">
      <c r="F9460" s="11"/>
      <c r="M9460" s="11"/>
      <c r="S9460" s="11"/>
      <c r="Z9460" s="11"/>
      <c r="AA9460" s="11"/>
      <c r="AB9460" s="11"/>
    </row>
    <row r="9461" spans="6:28">
      <c r="F9461" s="11"/>
      <c r="M9461" s="11"/>
      <c r="S9461" s="11"/>
      <c r="Z9461" s="11"/>
      <c r="AA9461" s="11"/>
      <c r="AB9461" s="11"/>
    </row>
    <row r="9462" spans="6:28">
      <c r="F9462" s="11"/>
      <c r="M9462" s="11"/>
      <c r="S9462" s="11"/>
      <c r="Z9462" s="11"/>
      <c r="AA9462" s="11"/>
      <c r="AB9462" s="11"/>
    </row>
    <row r="9463" spans="6:28">
      <c r="F9463" s="11"/>
      <c r="M9463" s="11"/>
      <c r="S9463" s="11"/>
      <c r="Z9463" s="11"/>
      <c r="AA9463" s="11"/>
      <c r="AB9463" s="11"/>
    </row>
    <row r="9464" spans="6:28">
      <c r="F9464" s="11"/>
      <c r="M9464" s="11"/>
      <c r="S9464" s="11"/>
      <c r="Z9464" s="11"/>
      <c r="AA9464" s="11"/>
      <c r="AB9464" s="11"/>
    </row>
    <row r="9465" spans="6:28">
      <c r="F9465" s="11"/>
      <c r="M9465" s="11"/>
      <c r="S9465" s="11"/>
      <c r="Z9465" s="11"/>
      <c r="AA9465" s="11"/>
      <c r="AB9465" s="11"/>
    </row>
    <row r="9466" spans="6:28">
      <c r="F9466" s="11"/>
      <c r="M9466" s="11"/>
      <c r="S9466" s="11"/>
      <c r="Z9466" s="11"/>
      <c r="AA9466" s="11"/>
      <c r="AB9466" s="11"/>
    </row>
    <row r="9467" spans="6:28">
      <c r="F9467" s="11"/>
      <c r="M9467" s="11"/>
      <c r="S9467" s="11"/>
      <c r="Z9467" s="11"/>
      <c r="AA9467" s="11"/>
      <c r="AB9467" s="11"/>
    </row>
    <row r="9468" spans="6:28">
      <c r="F9468" s="11"/>
      <c r="M9468" s="11"/>
      <c r="S9468" s="11"/>
      <c r="Z9468" s="11"/>
      <c r="AA9468" s="11"/>
      <c r="AB9468" s="11"/>
    </row>
    <row r="9469" spans="6:28">
      <c r="F9469" s="11"/>
      <c r="M9469" s="11"/>
      <c r="S9469" s="11"/>
      <c r="Z9469" s="11"/>
      <c r="AA9469" s="11"/>
      <c r="AB9469" s="11"/>
    </row>
    <row r="9470" spans="6:28">
      <c r="F9470" s="11"/>
      <c r="M9470" s="11"/>
      <c r="S9470" s="11"/>
      <c r="Z9470" s="11"/>
      <c r="AA9470" s="11"/>
      <c r="AB9470" s="11"/>
    </row>
    <row r="9471" spans="6:28">
      <c r="F9471" s="11"/>
      <c r="M9471" s="11"/>
      <c r="S9471" s="11"/>
      <c r="Z9471" s="11"/>
      <c r="AA9471" s="11"/>
      <c r="AB9471" s="11"/>
    </row>
    <row r="9472" spans="6:28">
      <c r="F9472" s="11"/>
      <c r="M9472" s="11"/>
      <c r="S9472" s="11"/>
      <c r="Z9472" s="11"/>
      <c r="AA9472" s="11"/>
      <c r="AB9472" s="11"/>
    </row>
    <row r="9473" spans="6:28">
      <c r="F9473" s="11"/>
      <c r="M9473" s="11"/>
      <c r="S9473" s="11"/>
      <c r="Z9473" s="11"/>
      <c r="AA9473" s="11"/>
      <c r="AB9473" s="11"/>
    </row>
    <row r="9474" spans="6:28">
      <c r="F9474" s="11"/>
      <c r="M9474" s="11"/>
      <c r="S9474" s="11"/>
      <c r="Z9474" s="11"/>
      <c r="AA9474" s="11"/>
      <c r="AB9474" s="11"/>
    </row>
    <row r="9475" spans="6:28">
      <c r="F9475" s="11"/>
      <c r="M9475" s="11"/>
      <c r="S9475" s="11"/>
      <c r="Z9475" s="11"/>
      <c r="AA9475" s="11"/>
      <c r="AB9475" s="11"/>
    </row>
    <row r="9476" spans="6:28">
      <c r="F9476" s="11"/>
      <c r="M9476" s="11"/>
      <c r="S9476" s="11"/>
      <c r="Z9476" s="11"/>
      <c r="AA9476" s="11"/>
      <c r="AB9476" s="11"/>
    </row>
    <row r="9477" spans="6:28">
      <c r="F9477" s="11"/>
      <c r="M9477" s="11"/>
      <c r="S9477" s="11"/>
      <c r="Z9477" s="11"/>
      <c r="AA9477" s="11"/>
      <c r="AB9477" s="11"/>
    </row>
    <row r="9478" spans="6:28">
      <c r="F9478" s="11"/>
      <c r="M9478" s="11"/>
      <c r="S9478" s="11"/>
      <c r="Z9478" s="11"/>
      <c r="AA9478" s="11"/>
      <c r="AB9478" s="11"/>
    </row>
    <row r="9479" spans="6:28">
      <c r="F9479" s="11"/>
      <c r="M9479" s="11"/>
      <c r="S9479" s="11"/>
      <c r="Z9479" s="11"/>
      <c r="AA9479" s="11"/>
      <c r="AB9479" s="11"/>
    </row>
    <row r="9480" spans="6:28">
      <c r="F9480" s="11"/>
      <c r="M9480" s="11"/>
      <c r="S9480" s="11"/>
      <c r="Z9480" s="11"/>
      <c r="AA9480" s="11"/>
      <c r="AB9480" s="11"/>
    </row>
    <row r="9481" spans="6:28">
      <c r="F9481" s="11"/>
      <c r="M9481" s="11"/>
      <c r="S9481" s="11"/>
      <c r="Z9481" s="11"/>
      <c r="AA9481" s="11"/>
      <c r="AB9481" s="11"/>
    </row>
    <row r="9482" spans="6:28">
      <c r="F9482" s="11"/>
      <c r="M9482" s="11"/>
      <c r="S9482" s="11"/>
      <c r="Z9482" s="11"/>
      <c r="AA9482" s="11"/>
      <c r="AB9482" s="11"/>
    </row>
    <row r="9483" spans="6:28">
      <c r="F9483" s="11"/>
      <c r="M9483" s="11"/>
      <c r="S9483" s="11"/>
      <c r="Z9483" s="11"/>
      <c r="AA9483" s="11"/>
      <c r="AB9483" s="11"/>
    </row>
    <row r="9484" spans="6:28">
      <c r="F9484" s="11"/>
      <c r="M9484" s="11"/>
      <c r="S9484" s="11"/>
      <c r="Z9484" s="11"/>
      <c r="AA9484" s="11"/>
      <c r="AB9484" s="11"/>
    </row>
    <row r="9485" spans="6:28">
      <c r="F9485" s="11"/>
      <c r="M9485" s="11"/>
      <c r="S9485" s="11"/>
      <c r="Z9485" s="11"/>
      <c r="AA9485" s="11"/>
      <c r="AB9485" s="11"/>
    </row>
    <row r="9486" spans="6:28">
      <c r="F9486" s="11"/>
      <c r="M9486" s="11"/>
      <c r="S9486" s="11"/>
      <c r="Z9486" s="11"/>
      <c r="AA9486" s="11"/>
      <c r="AB9486" s="11"/>
    </row>
    <row r="9487" spans="6:28">
      <c r="F9487" s="11"/>
      <c r="M9487" s="11"/>
      <c r="S9487" s="11"/>
      <c r="Z9487" s="11"/>
      <c r="AA9487" s="11"/>
      <c r="AB9487" s="11"/>
    </row>
    <row r="9488" spans="6:28">
      <c r="F9488" s="11"/>
      <c r="M9488" s="11"/>
      <c r="S9488" s="11"/>
      <c r="Z9488" s="11"/>
      <c r="AA9488" s="11"/>
      <c r="AB9488" s="11"/>
    </row>
    <row r="9489" spans="6:28">
      <c r="F9489" s="11"/>
      <c r="M9489" s="11"/>
      <c r="S9489" s="11"/>
      <c r="Z9489" s="11"/>
      <c r="AA9489" s="11"/>
      <c r="AB9489" s="11"/>
    </row>
    <row r="9490" spans="6:28">
      <c r="F9490" s="11"/>
      <c r="M9490" s="11"/>
      <c r="S9490" s="11"/>
      <c r="Z9490" s="11"/>
      <c r="AA9490" s="11"/>
      <c r="AB9490" s="11"/>
    </row>
    <row r="9491" spans="6:28">
      <c r="F9491" s="11"/>
      <c r="M9491" s="11"/>
      <c r="S9491" s="11"/>
      <c r="Z9491" s="11"/>
      <c r="AA9491" s="11"/>
      <c r="AB9491" s="11"/>
    </row>
    <row r="9492" spans="6:28">
      <c r="F9492" s="11"/>
      <c r="M9492" s="11"/>
      <c r="S9492" s="11"/>
      <c r="Z9492" s="11"/>
      <c r="AA9492" s="11"/>
      <c r="AB9492" s="11"/>
    </row>
    <row r="9493" spans="6:28">
      <c r="F9493" s="11"/>
      <c r="M9493" s="11"/>
      <c r="S9493" s="11"/>
      <c r="Z9493" s="11"/>
      <c r="AA9493" s="11"/>
      <c r="AB9493" s="11"/>
    </row>
    <row r="9494" spans="6:28">
      <c r="F9494" s="11"/>
      <c r="M9494" s="11"/>
      <c r="S9494" s="11"/>
      <c r="Z9494" s="11"/>
      <c r="AA9494" s="11"/>
      <c r="AB9494" s="11"/>
    </row>
    <row r="9495" spans="6:28">
      <c r="F9495" s="11"/>
      <c r="M9495" s="11"/>
      <c r="S9495" s="11"/>
      <c r="Z9495" s="11"/>
      <c r="AA9495" s="11"/>
      <c r="AB9495" s="11"/>
    </row>
    <row r="9496" spans="6:28">
      <c r="F9496" s="11"/>
      <c r="M9496" s="11"/>
      <c r="S9496" s="11"/>
      <c r="Z9496" s="11"/>
      <c r="AA9496" s="11"/>
      <c r="AB9496" s="11"/>
    </row>
    <row r="9497" spans="6:28">
      <c r="F9497" s="11"/>
      <c r="M9497" s="11"/>
      <c r="S9497" s="11"/>
      <c r="Z9497" s="11"/>
      <c r="AA9497" s="11"/>
      <c r="AB9497" s="11"/>
    </row>
    <row r="9498" spans="6:28">
      <c r="F9498" s="11"/>
      <c r="M9498" s="11"/>
      <c r="S9498" s="11"/>
      <c r="Z9498" s="11"/>
      <c r="AA9498" s="11"/>
      <c r="AB9498" s="11"/>
    </row>
    <row r="9499" spans="6:28">
      <c r="F9499" s="11"/>
      <c r="M9499" s="11"/>
      <c r="S9499" s="11"/>
      <c r="Z9499" s="11"/>
      <c r="AA9499" s="11"/>
      <c r="AB9499" s="11"/>
    </row>
    <row r="9500" spans="6:28">
      <c r="F9500" s="11"/>
      <c r="M9500" s="11"/>
      <c r="S9500" s="11"/>
      <c r="Z9500" s="11"/>
      <c r="AA9500" s="11"/>
      <c r="AB9500" s="11"/>
    </row>
    <row r="9501" spans="6:28">
      <c r="F9501" s="11"/>
      <c r="M9501" s="11"/>
      <c r="S9501" s="11"/>
      <c r="Z9501" s="11"/>
      <c r="AA9501" s="11"/>
      <c r="AB9501" s="11"/>
    </row>
    <row r="9502" spans="6:28">
      <c r="F9502" s="11"/>
      <c r="M9502" s="11"/>
      <c r="S9502" s="11"/>
      <c r="Z9502" s="11"/>
      <c r="AA9502" s="11"/>
      <c r="AB9502" s="11"/>
    </row>
    <row r="9503" spans="6:28">
      <c r="F9503" s="11"/>
      <c r="M9503" s="11"/>
      <c r="S9503" s="11"/>
      <c r="Z9503" s="11"/>
      <c r="AA9503" s="11"/>
      <c r="AB9503" s="11"/>
    </row>
    <row r="9504" spans="6:28">
      <c r="F9504" s="11"/>
      <c r="M9504" s="11"/>
      <c r="S9504" s="11"/>
      <c r="Z9504" s="11"/>
      <c r="AA9504" s="11"/>
      <c r="AB9504" s="11"/>
    </row>
    <row r="9505" spans="6:28">
      <c r="F9505" s="11"/>
      <c r="M9505" s="11"/>
      <c r="S9505" s="11"/>
      <c r="Z9505" s="11"/>
      <c r="AA9505" s="11"/>
      <c r="AB9505" s="11"/>
    </row>
    <row r="9506" spans="6:28">
      <c r="F9506" s="11"/>
      <c r="M9506" s="11"/>
      <c r="S9506" s="11"/>
      <c r="Z9506" s="11"/>
      <c r="AA9506" s="11"/>
      <c r="AB9506" s="11"/>
    </row>
    <row r="9507" spans="6:28">
      <c r="F9507" s="11"/>
      <c r="M9507" s="11"/>
      <c r="S9507" s="11"/>
      <c r="Z9507" s="11"/>
      <c r="AA9507" s="11"/>
      <c r="AB9507" s="11"/>
    </row>
    <row r="9508" spans="6:28">
      <c r="F9508" s="11"/>
      <c r="M9508" s="11"/>
      <c r="S9508" s="11"/>
      <c r="Z9508" s="11"/>
      <c r="AA9508" s="11"/>
      <c r="AB9508" s="11"/>
    </row>
    <row r="9509" spans="6:28">
      <c r="F9509" s="11"/>
      <c r="M9509" s="11"/>
      <c r="S9509" s="11"/>
      <c r="Z9509" s="11"/>
      <c r="AA9509" s="11"/>
      <c r="AB9509" s="11"/>
    </row>
    <row r="9510" spans="6:28">
      <c r="F9510" s="11"/>
      <c r="M9510" s="11"/>
      <c r="S9510" s="11"/>
      <c r="Z9510" s="11"/>
      <c r="AA9510" s="11"/>
      <c r="AB9510" s="11"/>
    </row>
    <row r="9511" spans="6:28">
      <c r="F9511" s="11"/>
      <c r="M9511" s="11"/>
      <c r="S9511" s="11"/>
      <c r="Z9511" s="11"/>
      <c r="AA9511" s="11"/>
      <c r="AB9511" s="11"/>
    </row>
    <row r="9512" spans="6:28">
      <c r="F9512" s="11"/>
      <c r="M9512" s="11"/>
      <c r="S9512" s="11"/>
      <c r="Z9512" s="11"/>
      <c r="AA9512" s="11"/>
      <c r="AB9512" s="11"/>
    </row>
    <row r="9513" spans="6:28">
      <c r="F9513" s="11"/>
      <c r="M9513" s="11"/>
      <c r="S9513" s="11"/>
      <c r="Z9513" s="11"/>
      <c r="AA9513" s="11"/>
      <c r="AB9513" s="11"/>
    </row>
    <row r="9514" spans="6:28">
      <c r="F9514" s="11"/>
      <c r="M9514" s="11"/>
      <c r="S9514" s="11"/>
      <c r="Z9514" s="11"/>
      <c r="AA9514" s="11"/>
      <c r="AB9514" s="11"/>
    </row>
    <row r="9515" spans="6:28">
      <c r="F9515" s="11"/>
      <c r="M9515" s="11"/>
      <c r="S9515" s="11"/>
      <c r="Z9515" s="11"/>
      <c r="AA9515" s="11"/>
      <c r="AB9515" s="11"/>
    </row>
    <row r="9516" spans="6:28">
      <c r="F9516" s="11"/>
      <c r="M9516" s="11"/>
      <c r="S9516" s="11"/>
      <c r="Z9516" s="11"/>
      <c r="AA9516" s="11"/>
      <c r="AB9516" s="11"/>
    </row>
    <row r="9517" spans="6:28">
      <c r="F9517" s="11"/>
      <c r="M9517" s="11"/>
      <c r="S9517" s="11"/>
      <c r="Z9517" s="11"/>
      <c r="AA9517" s="11"/>
      <c r="AB9517" s="11"/>
    </row>
    <row r="9518" spans="6:28">
      <c r="F9518" s="11"/>
      <c r="M9518" s="11"/>
      <c r="S9518" s="11"/>
      <c r="Z9518" s="11"/>
      <c r="AA9518" s="11"/>
      <c r="AB9518" s="11"/>
    </row>
    <row r="9519" spans="6:28">
      <c r="F9519" s="11"/>
      <c r="M9519" s="11"/>
      <c r="S9519" s="11"/>
      <c r="Z9519" s="11"/>
      <c r="AA9519" s="11"/>
      <c r="AB9519" s="11"/>
    </row>
    <row r="9520" spans="6:28">
      <c r="F9520" s="11"/>
      <c r="M9520" s="11"/>
      <c r="S9520" s="11"/>
      <c r="Z9520" s="11"/>
      <c r="AA9520" s="11"/>
      <c r="AB9520" s="11"/>
    </row>
    <row r="9521" spans="6:28">
      <c r="F9521" s="11"/>
      <c r="M9521" s="11"/>
      <c r="S9521" s="11"/>
      <c r="Z9521" s="11"/>
      <c r="AA9521" s="11"/>
      <c r="AB9521" s="11"/>
    </row>
    <row r="9522" spans="6:28">
      <c r="F9522" s="11"/>
      <c r="M9522" s="11"/>
      <c r="S9522" s="11"/>
      <c r="Z9522" s="11"/>
      <c r="AA9522" s="11"/>
      <c r="AB9522" s="11"/>
    </row>
    <row r="9523" spans="6:28">
      <c r="F9523" s="11"/>
      <c r="M9523" s="11"/>
      <c r="S9523" s="11"/>
      <c r="Z9523" s="11"/>
      <c r="AA9523" s="11"/>
      <c r="AB9523" s="11"/>
    </row>
    <row r="9524" spans="6:28">
      <c r="F9524" s="11"/>
      <c r="M9524" s="11"/>
      <c r="S9524" s="11"/>
      <c r="Z9524" s="11"/>
      <c r="AA9524" s="11"/>
      <c r="AB9524" s="11"/>
    </row>
    <row r="9525" spans="6:28">
      <c r="F9525" s="11"/>
      <c r="M9525" s="11"/>
      <c r="S9525" s="11"/>
      <c r="Z9525" s="11"/>
      <c r="AA9525" s="11"/>
      <c r="AB9525" s="11"/>
    </row>
    <row r="9526" spans="6:28">
      <c r="F9526" s="11"/>
      <c r="M9526" s="11"/>
      <c r="S9526" s="11"/>
      <c r="Z9526" s="11"/>
      <c r="AA9526" s="11"/>
      <c r="AB9526" s="11"/>
    </row>
    <row r="9527" spans="6:28">
      <c r="F9527" s="11"/>
      <c r="M9527" s="11"/>
      <c r="S9527" s="11"/>
      <c r="Z9527" s="11"/>
      <c r="AA9527" s="11"/>
      <c r="AB9527" s="11"/>
    </row>
    <row r="9528" spans="6:28">
      <c r="F9528" s="11"/>
      <c r="M9528" s="11"/>
      <c r="S9528" s="11"/>
      <c r="Z9528" s="11"/>
      <c r="AA9528" s="11"/>
      <c r="AB9528" s="11"/>
    </row>
    <row r="9529" spans="6:28">
      <c r="F9529" s="11"/>
      <c r="M9529" s="11"/>
      <c r="S9529" s="11"/>
      <c r="Z9529" s="11"/>
      <c r="AA9529" s="11"/>
      <c r="AB9529" s="11"/>
    </row>
    <row r="9530" spans="6:28">
      <c r="F9530" s="11"/>
      <c r="M9530" s="11"/>
      <c r="S9530" s="11"/>
      <c r="Z9530" s="11"/>
      <c r="AA9530" s="11"/>
      <c r="AB9530" s="11"/>
    </row>
    <row r="9531" spans="6:28">
      <c r="F9531" s="11"/>
      <c r="M9531" s="11"/>
      <c r="S9531" s="11"/>
      <c r="Z9531" s="11"/>
      <c r="AA9531" s="11"/>
      <c r="AB9531" s="11"/>
    </row>
    <row r="9532" spans="6:28">
      <c r="F9532" s="11"/>
      <c r="M9532" s="11"/>
      <c r="S9532" s="11"/>
      <c r="Z9532" s="11"/>
      <c r="AA9532" s="11"/>
      <c r="AB9532" s="11"/>
    </row>
    <row r="9533" spans="6:28">
      <c r="F9533" s="11"/>
      <c r="M9533" s="11"/>
      <c r="S9533" s="11"/>
      <c r="Z9533" s="11"/>
      <c r="AA9533" s="11"/>
      <c r="AB9533" s="11"/>
    </row>
    <row r="9534" spans="6:28">
      <c r="F9534" s="11"/>
      <c r="M9534" s="11"/>
      <c r="S9534" s="11"/>
      <c r="Z9534" s="11"/>
      <c r="AA9534" s="11"/>
      <c r="AB9534" s="11"/>
    </row>
    <row r="9535" spans="6:28">
      <c r="F9535" s="11"/>
      <c r="M9535" s="11"/>
      <c r="S9535" s="11"/>
      <c r="Z9535" s="11"/>
      <c r="AA9535" s="11"/>
      <c r="AB9535" s="11"/>
    </row>
    <row r="9536" spans="6:28">
      <c r="F9536" s="11"/>
      <c r="M9536" s="11"/>
      <c r="S9536" s="11"/>
      <c r="Z9536" s="11"/>
      <c r="AA9536" s="11"/>
      <c r="AB9536" s="11"/>
    </row>
    <row r="9537" spans="6:28">
      <c r="F9537" s="11"/>
      <c r="M9537" s="11"/>
      <c r="S9537" s="11"/>
      <c r="Z9537" s="11"/>
      <c r="AA9537" s="11"/>
      <c r="AB9537" s="11"/>
    </row>
    <row r="9538" spans="6:28">
      <c r="F9538" s="11"/>
      <c r="M9538" s="11"/>
      <c r="S9538" s="11"/>
      <c r="Z9538" s="11"/>
      <c r="AA9538" s="11"/>
      <c r="AB9538" s="11"/>
    </row>
    <row r="9539" spans="6:28">
      <c r="F9539" s="11"/>
      <c r="M9539" s="11"/>
      <c r="S9539" s="11"/>
      <c r="Z9539" s="11"/>
      <c r="AA9539" s="11"/>
      <c r="AB9539" s="11"/>
    </row>
    <row r="9540" spans="6:28">
      <c r="F9540" s="11"/>
      <c r="M9540" s="11"/>
      <c r="S9540" s="11"/>
      <c r="Z9540" s="11"/>
      <c r="AA9540" s="11"/>
      <c r="AB9540" s="11"/>
    </row>
    <row r="9541" spans="6:28">
      <c r="F9541" s="11"/>
      <c r="M9541" s="11"/>
      <c r="S9541" s="11"/>
      <c r="Z9541" s="11"/>
      <c r="AA9541" s="11"/>
      <c r="AB9541" s="11"/>
    </row>
    <row r="9542" spans="6:28">
      <c r="F9542" s="11"/>
      <c r="M9542" s="11"/>
      <c r="S9542" s="11"/>
      <c r="Z9542" s="11"/>
      <c r="AA9542" s="11"/>
      <c r="AB9542" s="11"/>
    </row>
    <row r="9543" spans="6:28">
      <c r="F9543" s="11"/>
      <c r="M9543" s="11"/>
      <c r="S9543" s="11"/>
      <c r="Z9543" s="11"/>
      <c r="AA9543" s="11"/>
      <c r="AB9543" s="11"/>
    </row>
    <row r="9544" spans="6:28">
      <c r="F9544" s="11"/>
      <c r="M9544" s="11"/>
      <c r="S9544" s="11"/>
      <c r="Z9544" s="11"/>
      <c r="AA9544" s="11"/>
      <c r="AB9544" s="11"/>
    </row>
    <row r="9545" spans="6:28">
      <c r="F9545" s="11"/>
      <c r="M9545" s="11"/>
      <c r="S9545" s="11"/>
      <c r="Z9545" s="11"/>
      <c r="AA9545" s="11"/>
      <c r="AB9545" s="11"/>
    </row>
    <row r="9546" spans="6:28">
      <c r="F9546" s="11"/>
      <c r="M9546" s="11"/>
      <c r="S9546" s="11"/>
      <c r="Z9546" s="11"/>
      <c r="AA9546" s="11"/>
      <c r="AB9546" s="11"/>
    </row>
    <row r="9547" spans="6:28">
      <c r="F9547" s="11"/>
      <c r="M9547" s="11"/>
      <c r="S9547" s="11"/>
      <c r="Z9547" s="11"/>
      <c r="AA9547" s="11"/>
      <c r="AB9547" s="11"/>
    </row>
    <row r="9548" spans="6:28">
      <c r="F9548" s="11"/>
      <c r="M9548" s="11"/>
      <c r="S9548" s="11"/>
      <c r="Z9548" s="11"/>
      <c r="AA9548" s="11"/>
      <c r="AB9548" s="11"/>
    </row>
    <row r="9549" spans="6:28">
      <c r="F9549" s="11"/>
      <c r="M9549" s="11"/>
      <c r="S9549" s="11"/>
      <c r="Z9549" s="11"/>
      <c r="AA9549" s="11"/>
      <c r="AB9549" s="11"/>
    </row>
    <row r="9550" spans="6:28">
      <c r="F9550" s="11"/>
      <c r="M9550" s="11"/>
      <c r="S9550" s="11"/>
      <c r="Z9550" s="11"/>
      <c r="AA9550" s="11"/>
      <c r="AB9550" s="11"/>
    </row>
    <row r="9551" spans="6:28">
      <c r="F9551" s="11"/>
      <c r="M9551" s="11"/>
      <c r="S9551" s="11"/>
      <c r="Z9551" s="11"/>
      <c r="AA9551" s="11"/>
      <c r="AB9551" s="11"/>
    </row>
    <row r="9552" spans="6:28">
      <c r="F9552" s="11"/>
      <c r="M9552" s="11"/>
      <c r="S9552" s="11"/>
      <c r="Z9552" s="11"/>
      <c r="AA9552" s="11"/>
      <c r="AB9552" s="11"/>
    </row>
    <row r="9553" spans="6:28">
      <c r="F9553" s="11"/>
      <c r="M9553" s="11"/>
      <c r="S9553" s="11"/>
      <c r="Z9553" s="11"/>
      <c r="AA9553" s="11"/>
      <c r="AB9553" s="11"/>
    </row>
    <row r="9554" spans="6:28">
      <c r="F9554" s="11"/>
      <c r="M9554" s="11"/>
      <c r="S9554" s="11"/>
      <c r="Z9554" s="11"/>
      <c r="AA9554" s="11"/>
      <c r="AB9554" s="11"/>
    </row>
    <row r="9555" spans="6:28">
      <c r="F9555" s="11"/>
      <c r="M9555" s="11"/>
      <c r="S9555" s="11"/>
      <c r="Z9555" s="11"/>
      <c r="AA9555" s="11"/>
      <c r="AB9555" s="11"/>
    </row>
    <row r="9556" spans="6:28">
      <c r="F9556" s="11"/>
      <c r="M9556" s="11"/>
      <c r="S9556" s="11"/>
      <c r="Z9556" s="11"/>
      <c r="AA9556" s="11"/>
      <c r="AB9556" s="11"/>
    </row>
    <row r="9557" spans="6:28">
      <c r="F9557" s="11"/>
      <c r="M9557" s="11"/>
      <c r="S9557" s="11"/>
      <c r="Z9557" s="11"/>
      <c r="AA9557" s="11"/>
      <c r="AB9557" s="11"/>
    </row>
    <row r="9558" spans="6:28">
      <c r="F9558" s="11"/>
      <c r="M9558" s="11"/>
      <c r="S9558" s="11"/>
      <c r="Z9558" s="11"/>
      <c r="AA9558" s="11"/>
      <c r="AB9558" s="11"/>
    </row>
    <row r="9559" spans="6:28">
      <c r="F9559" s="11"/>
      <c r="M9559" s="11"/>
      <c r="S9559" s="11"/>
      <c r="Z9559" s="11"/>
      <c r="AA9559" s="11"/>
      <c r="AB9559" s="11"/>
    </row>
    <row r="9560" spans="6:28">
      <c r="F9560" s="11"/>
      <c r="M9560" s="11"/>
      <c r="S9560" s="11"/>
      <c r="Z9560" s="11"/>
      <c r="AA9560" s="11"/>
      <c r="AB9560" s="11"/>
    </row>
    <row r="9561" spans="6:28">
      <c r="F9561" s="11"/>
      <c r="M9561" s="11"/>
      <c r="S9561" s="11"/>
      <c r="Z9561" s="11"/>
      <c r="AA9561" s="11"/>
      <c r="AB9561" s="11"/>
    </row>
    <row r="9562" spans="6:28">
      <c r="F9562" s="11"/>
      <c r="M9562" s="11"/>
      <c r="S9562" s="11"/>
      <c r="Z9562" s="11"/>
      <c r="AA9562" s="11"/>
      <c r="AB9562" s="11"/>
    </row>
    <row r="9563" spans="6:28">
      <c r="F9563" s="11"/>
      <c r="M9563" s="11"/>
      <c r="S9563" s="11"/>
      <c r="Z9563" s="11"/>
      <c r="AA9563" s="11"/>
      <c r="AB9563" s="11"/>
    </row>
    <row r="9564" spans="6:28">
      <c r="F9564" s="11"/>
      <c r="M9564" s="11"/>
      <c r="S9564" s="11"/>
      <c r="Z9564" s="11"/>
      <c r="AA9564" s="11"/>
      <c r="AB9564" s="11"/>
    </row>
    <row r="9565" spans="6:28">
      <c r="F9565" s="11"/>
      <c r="M9565" s="11"/>
      <c r="S9565" s="11"/>
      <c r="Z9565" s="11"/>
      <c r="AA9565" s="11"/>
      <c r="AB9565" s="11"/>
    </row>
    <row r="9566" spans="6:28">
      <c r="F9566" s="11"/>
      <c r="M9566" s="11"/>
      <c r="S9566" s="11"/>
      <c r="Z9566" s="11"/>
      <c r="AA9566" s="11"/>
      <c r="AB9566" s="11"/>
    </row>
    <row r="9567" spans="6:28">
      <c r="F9567" s="11"/>
      <c r="M9567" s="11"/>
      <c r="S9567" s="11"/>
      <c r="Z9567" s="11"/>
      <c r="AA9567" s="11"/>
      <c r="AB9567" s="11"/>
    </row>
    <row r="9568" spans="6:28">
      <c r="F9568" s="11"/>
      <c r="M9568" s="11"/>
      <c r="S9568" s="11"/>
      <c r="Z9568" s="11"/>
      <c r="AA9568" s="11"/>
      <c r="AB9568" s="11"/>
    </row>
    <row r="9569" spans="6:28">
      <c r="F9569" s="11"/>
      <c r="M9569" s="11"/>
      <c r="S9569" s="11"/>
      <c r="Z9569" s="11"/>
      <c r="AA9569" s="11"/>
      <c r="AB9569" s="11"/>
    </row>
    <row r="9570" spans="6:28">
      <c r="F9570" s="11"/>
      <c r="M9570" s="11"/>
      <c r="S9570" s="11"/>
      <c r="Z9570" s="11"/>
      <c r="AA9570" s="11"/>
      <c r="AB9570" s="11"/>
    </row>
    <row r="9571" spans="6:28">
      <c r="F9571" s="11"/>
      <c r="M9571" s="11"/>
      <c r="S9571" s="11"/>
      <c r="Z9571" s="11"/>
      <c r="AA9571" s="11"/>
      <c r="AB9571" s="11"/>
    </row>
    <row r="9572" spans="6:28">
      <c r="F9572" s="11"/>
      <c r="M9572" s="11"/>
      <c r="S9572" s="11"/>
      <c r="Z9572" s="11"/>
      <c r="AA9572" s="11"/>
      <c r="AB9572" s="11"/>
    </row>
    <row r="9573" spans="6:28">
      <c r="F9573" s="11"/>
      <c r="M9573" s="11"/>
      <c r="S9573" s="11"/>
      <c r="Z9573" s="11"/>
      <c r="AA9573" s="11"/>
      <c r="AB9573" s="11"/>
    </row>
    <row r="9574" spans="6:28">
      <c r="F9574" s="11"/>
      <c r="M9574" s="11"/>
      <c r="S9574" s="11"/>
      <c r="Z9574" s="11"/>
      <c r="AA9574" s="11"/>
      <c r="AB9574" s="11"/>
    </row>
    <row r="9575" spans="6:28">
      <c r="F9575" s="11"/>
      <c r="M9575" s="11"/>
      <c r="S9575" s="11"/>
      <c r="Z9575" s="11"/>
      <c r="AA9575" s="11"/>
      <c r="AB9575" s="11"/>
    </row>
    <row r="9576" spans="6:28">
      <c r="F9576" s="11"/>
      <c r="M9576" s="11"/>
      <c r="S9576" s="11"/>
      <c r="Z9576" s="11"/>
      <c r="AA9576" s="11"/>
      <c r="AB9576" s="11"/>
    </row>
    <row r="9577" spans="6:28">
      <c r="F9577" s="11"/>
      <c r="M9577" s="11"/>
      <c r="S9577" s="11"/>
      <c r="Z9577" s="11"/>
      <c r="AA9577" s="11"/>
      <c r="AB9577" s="11"/>
    </row>
    <row r="9578" spans="6:28">
      <c r="F9578" s="11"/>
      <c r="M9578" s="11"/>
      <c r="S9578" s="11"/>
      <c r="Z9578" s="11"/>
      <c r="AA9578" s="11"/>
      <c r="AB9578" s="11"/>
    </row>
    <row r="9579" spans="6:28">
      <c r="F9579" s="11"/>
      <c r="M9579" s="11"/>
      <c r="S9579" s="11"/>
      <c r="Z9579" s="11"/>
      <c r="AA9579" s="11"/>
      <c r="AB9579" s="11"/>
    </row>
    <row r="9580" spans="6:28">
      <c r="F9580" s="11"/>
      <c r="M9580" s="11"/>
      <c r="S9580" s="11"/>
      <c r="Z9580" s="11"/>
      <c r="AA9580" s="11"/>
      <c r="AB9580" s="11"/>
    </row>
    <row r="9581" spans="6:28">
      <c r="F9581" s="11"/>
      <c r="M9581" s="11"/>
      <c r="S9581" s="11"/>
      <c r="Z9581" s="11"/>
      <c r="AA9581" s="11"/>
      <c r="AB9581" s="11"/>
    </row>
    <row r="9582" spans="6:28">
      <c r="F9582" s="11"/>
      <c r="M9582" s="11"/>
      <c r="S9582" s="11"/>
      <c r="Z9582" s="11"/>
      <c r="AA9582" s="11"/>
      <c r="AB9582" s="11"/>
    </row>
    <row r="9583" spans="6:28">
      <c r="F9583" s="11"/>
      <c r="M9583" s="11"/>
      <c r="S9583" s="11"/>
      <c r="Z9583" s="11"/>
      <c r="AA9583" s="11"/>
      <c r="AB9583" s="11"/>
    </row>
    <row r="9584" spans="6:28">
      <c r="F9584" s="11"/>
      <c r="M9584" s="11"/>
      <c r="S9584" s="11"/>
      <c r="Z9584" s="11"/>
      <c r="AA9584" s="11"/>
      <c r="AB9584" s="11"/>
    </row>
    <row r="9585" spans="6:28">
      <c r="F9585" s="11"/>
      <c r="M9585" s="11"/>
      <c r="S9585" s="11"/>
      <c r="Z9585" s="11"/>
      <c r="AA9585" s="11"/>
      <c r="AB9585" s="11"/>
    </row>
    <row r="9586" spans="6:28">
      <c r="F9586" s="11"/>
      <c r="M9586" s="11"/>
      <c r="S9586" s="11"/>
      <c r="Z9586" s="11"/>
      <c r="AA9586" s="11"/>
      <c r="AB9586" s="11"/>
    </row>
    <row r="9587" spans="6:28">
      <c r="F9587" s="11"/>
      <c r="M9587" s="11"/>
      <c r="S9587" s="11"/>
      <c r="Z9587" s="11"/>
      <c r="AA9587" s="11"/>
      <c r="AB9587" s="11"/>
    </row>
    <row r="9588" spans="6:28">
      <c r="F9588" s="11"/>
      <c r="M9588" s="11"/>
      <c r="S9588" s="11"/>
      <c r="Z9588" s="11"/>
      <c r="AA9588" s="11"/>
      <c r="AB9588" s="11"/>
    </row>
    <row r="9589" spans="6:28">
      <c r="F9589" s="11"/>
      <c r="M9589" s="11"/>
      <c r="S9589" s="11"/>
      <c r="Z9589" s="11"/>
      <c r="AA9589" s="11"/>
      <c r="AB9589" s="11"/>
    </row>
    <row r="9590" spans="6:28">
      <c r="F9590" s="11"/>
      <c r="M9590" s="11"/>
      <c r="S9590" s="11"/>
      <c r="Z9590" s="11"/>
      <c r="AA9590" s="11"/>
      <c r="AB9590" s="11"/>
    </row>
    <row r="9591" spans="6:28">
      <c r="F9591" s="11"/>
      <c r="M9591" s="11"/>
      <c r="S9591" s="11"/>
      <c r="Z9591" s="11"/>
      <c r="AA9591" s="11"/>
      <c r="AB9591" s="11"/>
    </row>
    <row r="9592" spans="6:28">
      <c r="F9592" s="11"/>
      <c r="M9592" s="11"/>
      <c r="S9592" s="11"/>
      <c r="Z9592" s="11"/>
      <c r="AA9592" s="11"/>
      <c r="AB9592" s="11"/>
    </row>
    <row r="9593" spans="6:28">
      <c r="F9593" s="11"/>
      <c r="M9593" s="11"/>
      <c r="S9593" s="11"/>
      <c r="Z9593" s="11"/>
      <c r="AA9593" s="11"/>
      <c r="AB9593" s="11"/>
    </row>
    <row r="9594" spans="6:28">
      <c r="F9594" s="11"/>
      <c r="M9594" s="11"/>
      <c r="S9594" s="11"/>
      <c r="Z9594" s="11"/>
      <c r="AA9594" s="11"/>
      <c r="AB9594" s="11"/>
    </row>
    <row r="9595" spans="6:28">
      <c r="F9595" s="11"/>
      <c r="M9595" s="11"/>
      <c r="S9595" s="11"/>
      <c r="Z9595" s="11"/>
      <c r="AA9595" s="11"/>
      <c r="AB9595" s="11"/>
    </row>
    <row r="9596" spans="6:28">
      <c r="F9596" s="11"/>
      <c r="M9596" s="11"/>
      <c r="S9596" s="11"/>
      <c r="Z9596" s="11"/>
      <c r="AA9596" s="11"/>
      <c r="AB9596" s="11"/>
    </row>
    <row r="9597" spans="6:28">
      <c r="F9597" s="11"/>
      <c r="M9597" s="11"/>
      <c r="S9597" s="11"/>
      <c r="Z9597" s="11"/>
      <c r="AA9597" s="11"/>
      <c r="AB9597" s="11"/>
    </row>
    <row r="9598" spans="6:28">
      <c r="F9598" s="11"/>
      <c r="M9598" s="11"/>
      <c r="S9598" s="11"/>
      <c r="Z9598" s="11"/>
      <c r="AA9598" s="11"/>
      <c r="AB9598" s="11"/>
    </row>
    <row r="9599" spans="6:28">
      <c r="F9599" s="11"/>
      <c r="M9599" s="11"/>
      <c r="S9599" s="11"/>
      <c r="Z9599" s="11"/>
      <c r="AA9599" s="11"/>
      <c r="AB9599" s="11"/>
    </row>
    <row r="9600" spans="6:28">
      <c r="F9600" s="11"/>
      <c r="M9600" s="11"/>
      <c r="S9600" s="11"/>
      <c r="Z9600" s="11"/>
      <c r="AA9600" s="11"/>
      <c r="AB9600" s="11"/>
    </row>
    <row r="9601" spans="6:28">
      <c r="F9601" s="11"/>
      <c r="M9601" s="11"/>
      <c r="S9601" s="11"/>
      <c r="Z9601" s="11"/>
      <c r="AA9601" s="11"/>
      <c r="AB9601" s="11"/>
    </row>
    <row r="9602" spans="6:28">
      <c r="F9602" s="11"/>
      <c r="M9602" s="11"/>
      <c r="S9602" s="11"/>
      <c r="Z9602" s="11"/>
      <c r="AA9602" s="11"/>
      <c r="AB9602" s="11"/>
    </row>
    <row r="9603" spans="6:28">
      <c r="F9603" s="11"/>
      <c r="M9603" s="11"/>
      <c r="S9603" s="11"/>
      <c r="Z9603" s="11"/>
      <c r="AA9603" s="11"/>
      <c r="AB9603" s="11"/>
    </row>
    <row r="9604" spans="6:28">
      <c r="F9604" s="11"/>
      <c r="M9604" s="11"/>
      <c r="S9604" s="11"/>
      <c r="Z9604" s="11"/>
      <c r="AA9604" s="11"/>
      <c r="AB9604" s="11"/>
    </row>
    <row r="9605" spans="6:28">
      <c r="F9605" s="11"/>
      <c r="M9605" s="11"/>
      <c r="S9605" s="11"/>
      <c r="Z9605" s="11"/>
      <c r="AA9605" s="11"/>
      <c r="AB9605" s="11"/>
    </row>
    <row r="9606" spans="6:28">
      <c r="F9606" s="11"/>
      <c r="M9606" s="11"/>
      <c r="S9606" s="11"/>
      <c r="Z9606" s="11"/>
      <c r="AA9606" s="11"/>
      <c r="AB9606" s="11"/>
    </row>
    <row r="9607" spans="6:28">
      <c r="F9607" s="11"/>
      <c r="M9607" s="11"/>
      <c r="S9607" s="11"/>
      <c r="Z9607" s="11"/>
      <c r="AA9607" s="11"/>
      <c r="AB9607" s="11"/>
    </row>
    <row r="9608" spans="6:28">
      <c r="F9608" s="11"/>
      <c r="M9608" s="11"/>
      <c r="S9608" s="11"/>
      <c r="Z9608" s="11"/>
      <c r="AA9608" s="11"/>
      <c r="AB9608" s="11"/>
    </row>
    <row r="9609" spans="6:28">
      <c r="F9609" s="11"/>
      <c r="M9609" s="11"/>
      <c r="S9609" s="11"/>
      <c r="Z9609" s="11"/>
      <c r="AA9609" s="11"/>
      <c r="AB9609" s="11"/>
    </row>
    <row r="9610" spans="6:28">
      <c r="F9610" s="11"/>
      <c r="M9610" s="11"/>
      <c r="S9610" s="11"/>
      <c r="Z9610" s="11"/>
      <c r="AA9610" s="11"/>
      <c r="AB9610" s="11"/>
    </row>
    <row r="9611" spans="6:28">
      <c r="F9611" s="11"/>
      <c r="M9611" s="11"/>
      <c r="S9611" s="11"/>
      <c r="Z9611" s="11"/>
      <c r="AA9611" s="11"/>
      <c r="AB9611" s="11"/>
    </row>
    <row r="9612" spans="6:28">
      <c r="F9612" s="11"/>
      <c r="M9612" s="11"/>
      <c r="S9612" s="11"/>
      <c r="Z9612" s="11"/>
      <c r="AA9612" s="11"/>
      <c r="AB9612" s="11"/>
    </row>
    <row r="9613" spans="6:28">
      <c r="F9613" s="11"/>
      <c r="M9613" s="11"/>
      <c r="S9613" s="11"/>
      <c r="Z9613" s="11"/>
      <c r="AA9613" s="11"/>
      <c r="AB9613" s="11"/>
    </row>
    <row r="9614" spans="6:28">
      <c r="F9614" s="11"/>
      <c r="M9614" s="11"/>
      <c r="S9614" s="11"/>
      <c r="Z9614" s="11"/>
      <c r="AA9614" s="11"/>
      <c r="AB9614" s="11"/>
    </row>
    <row r="9615" spans="6:28">
      <c r="F9615" s="11"/>
      <c r="M9615" s="11"/>
      <c r="S9615" s="11"/>
      <c r="Z9615" s="11"/>
      <c r="AA9615" s="11"/>
      <c r="AB9615" s="11"/>
    </row>
    <row r="9616" spans="6:28">
      <c r="F9616" s="11"/>
      <c r="M9616" s="11"/>
      <c r="S9616" s="11"/>
      <c r="Z9616" s="11"/>
      <c r="AA9616" s="11"/>
      <c r="AB9616" s="11"/>
    </row>
    <row r="9617" spans="6:28">
      <c r="F9617" s="11"/>
      <c r="M9617" s="11"/>
      <c r="S9617" s="11"/>
      <c r="Z9617" s="11"/>
      <c r="AA9617" s="11"/>
      <c r="AB9617" s="11"/>
    </row>
    <row r="9618" spans="6:28">
      <c r="F9618" s="11"/>
      <c r="M9618" s="11"/>
      <c r="S9618" s="11"/>
      <c r="Z9618" s="11"/>
      <c r="AA9618" s="11"/>
      <c r="AB9618" s="11"/>
    </row>
    <row r="9619" spans="6:28">
      <c r="F9619" s="11"/>
      <c r="M9619" s="11"/>
      <c r="S9619" s="11"/>
      <c r="Z9619" s="11"/>
      <c r="AA9619" s="11"/>
      <c r="AB9619" s="11"/>
    </row>
    <row r="9620" spans="6:28">
      <c r="F9620" s="11"/>
      <c r="M9620" s="11"/>
      <c r="S9620" s="11"/>
      <c r="Z9620" s="11"/>
      <c r="AA9620" s="11"/>
      <c r="AB9620" s="11"/>
    </row>
    <row r="9621" spans="6:28">
      <c r="F9621" s="11"/>
      <c r="M9621" s="11"/>
      <c r="S9621" s="11"/>
      <c r="Z9621" s="11"/>
      <c r="AA9621" s="11"/>
      <c r="AB9621" s="11"/>
    </row>
    <row r="9622" spans="6:28">
      <c r="F9622" s="11"/>
      <c r="M9622" s="11"/>
      <c r="S9622" s="11"/>
      <c r="Z9622" s="11"/>
      <c r="AA9622" s="11"/>
      <c r="AB9622" s="11"/>
    </row>
    <row r="9623" spans="6:28">
      <c r="F9623" s="11"/>
      <c r="M9623" s="11"/>
      <c r="S9623" s="11"/>
      <c r="Z9623" s="11"/>
      <c r="AA9623" s="11"/>
      <c r="AB9623" s="11"/>
    </row>
    <row r="9624" spans="6:28">
      <c r="F9624" s="11"/>
      <c r="M9624" s="11"/>
      <c r="S9624" s="11"/>
      <c r="Z9624" s="11"/>
      <c r="AA9624" s="11"/>
      <c r="AB9624" s="11"/>
    </row>
    <row r="9625" spans="6:28">
      <c r="F9625" s="11"/>
      <c r="M9625" s="11"/>
      <c r="S9625" s="11"/>
      <c r="Z9625" s="11"/>
      <c r="AA9625" s="11"/>
      <c r="AB9625" s="11"/>
    </row>
    <row r="9626" spans="6:28">
      <c r="F9626" s="11"/>
      <c r="M9626" s="11"/>
      <c r="S9626" s="11"/>
      <c r="Z9626" s="11"/>
      <c r="AA9626" s="11"/>
      <c r="AB9626" s="11"/>
    </row>
    <row r="9627" spans="6:28">
      <c r="F9627" s="11"/>
      <c r="M9627" s="11"/>
      <c r="S9627" s="11"/>
      <c r="Z9627" s="11"/>
      <c r="AA9627" s="11"/>
      <c r="AB9627" s="11"/>
    </row>
    <row r="9628" spans="6:28">
      <c r="F9628" s="11"/>
      <c r="M9628" s="11"/>
      <c r="S9628" s="11"/>
      <c r="Z9628" s="11"/>
      <c r="AA9628" s="11"/>
      <c r="AB9628" s="11"/>
    </row>
    <row r="9629" spans="6:28">
      <c r="F9629" s="11"/>
      <c r="M9629" s="11"/>
      <c r="S9629" s="11"/>
      <c r="Z9629" s="11"/>
      <c r="AA9629" s="11"/>
      <c r="AB9629" s="11"/>
    </row>
    <row r="9630" spans="6:28">
      <c r="F9630" s="11"/>
      <c r="M9630" s="11"/>
      <c r="S9630" s="11"/>
      <c r="Z9630" s="11"/>
      <c r="AA9630" s="11"/>
      <c r="AB9630" s="11"/>
    </row>
    <row r="9631" spans="6:28">
      <c r="F9631" s="11"/>
      <c r="M9631" s="11"/>
      <c r="S9631" s="11"/>
      <c r="Z9631" s="11"/>
      <c r="AA9631" s="11"/>
      <c r="AB9631" s="11"/>
    </row>
    <row r="9632" spans="6:28">
      <c r="F9632" s="11"/>
      <c r="M9632" s="11"/>
      <c r="S9632" s="11"/>
      <c r="Z9632" s="11"/>
      <c r="AA9632" s="11"/>
      <c r="AB9632" s="11"/>
    </row>
    <row r="9633" spans="6:28">
      <c r="F9633" s="11"/>
      <c r="M9633" s="11"/>
      <c r="S9633" s="11"/>
      <c r="Z9633" s="11"/>
      <c r="AA9633" s="11"/>
      <c r="AB9633" s="11"/>
    </row>
    <row r="9634" spans="6:28">
      <c r="F9634" s="11"/>
      <c r="M9634" s="11"/>
      <c r="S9634" s="11"/>
      <c r="Z9634" s="11"/>
      <c r="AA9634" s="11"/>
      <c r="AB9634" s="11"/>
    </row>
    <row r="9635" spans="6:28">
      <c r="F9635" s="11"/>
      <c r="M9635" s="11"/>
      <c r="S9635" s="11"/>
      <c r="Z9635" s="11"/>
      <c r="AA9635" s="11"/>
      <c r="AB9635" s="11"/>
    </row>
    <row r="9636" spans="6:28">
      <c r="F9636" s="11"/>
      <c r="M9636" s="11"/>
      <c r="S9636" s="11"/>
      <c r="Z9636" s="11"/>
      <c r="AA9636" s="11"/>
      <c r="AB9636" s="11"/>
    </row>
    <row r="9637" spans="6:28">
      <c r="F9637" s="11"/>
      <c r="M9637" s="11"/>
      <c r="S9637" s="11"/>
      <c r="Z9637" s="11"/>
      <c r="AA9637" s="11"/>
      <c r="AB9637" s="11"/>
    </row>
    <row r="9638" spans="6:28">
      <c r="F9638" s="11"/>
      <c r="M9638" s="11"/>
      <c r="S9638" s="11"/>
      <c r="Z9638" s="11"/>
      <c r="AA9638" s="11"/>
      <c r="AB9638" s="11"/>
    </row>
    <row r="9639" spans="6:28">
      <c r="F9639" s="11"/>
      <c r="M9639" s="11"/>
      <c r="S9639" s="11"/>
      <c r="Z9639" s="11"/>
      <c r="AA9639" s="11"/>
      <c r="AB9639" s="11"/>
    </row>
    <row r="9640" spans="6:28">
      <c r="F9640" s="11"/>
      <c r="M9640" s="11"/>
      <c r="S9640" s="11"/>
      <c r="Z9640" s="11"/>
      <c r="AA9640" s="11"/>
      <c r="AB9640" s="11"/>
    </row>
    <row r="9641" spans="6:28">
      <c r="F9641" s="11"/>
      <c r="M9641" s="11"/>
      <c r="S9641" s="11"/>
      <c r="Z9641" s="11"/>
      <c r="AA9641" s="11"/>
      <c r="AB9641" s="11"/>
    </row>
    <row r="9642" spans="6:28">
      <c r="F9642" s="11"/>
      <c r="M9642" s="11"/>
      <c r="S9642" s="11"/>
      <c r="Z9642" s="11"/>
      <c r="AA9642" s="11"/>
      <c r="AB9642" s="11"/>
    </row>
    <row r="9643" spans="6:28">
      <c r="F9643" s="11"/>
      <c r="M9643" s="11"/>
      <c r="S9643" s="11"/>
      <c r="Z9643" s="11"/>
      <c r="AA9643" s="11"/>
      <c r="AB9643" s="11"/>
    </row>
    <row r="9644" spans="6:28">
      <c r="F9644" s="11"/>
      <c r="M9644" s="11"/>
      <c r="S9644" s="11"/>
      <c r="Z9644" s="11"/>
      <c r="AA9644" s="11"/>
      <c r="AB9644" s="11"/>
    </row>
    <row r="9645" spans="6:28">
      <c r="F9645" s="11"/>
      <c r="M9645" s="11"/>
      <c r="S9645" s="11"/>
      <c r="Z9645" s="11"/>
      <c r="AA9645" s="11"/>
      <c r="AB9645" s="11"/>
    </row>
    <row r="9646" spans="6:28">
      <c r="F9646" s="11"/>
      <c r="M9646" s="11"/>
      <c r="S9646" s="11"/>
      <c r="Z9646" s="11"/>
      <c r="AA9646" s="11"/>
      <c r="AB9646" s="11"/>
    </row>
    <row r="9647" spans="6:28">
      <c r="F9647" s="11"/>
      <c r="M9647" s="11"/>
      <c r="S9647" s="11"/>
      <c r="Z9647" s="11"/>
      <c r="AA9647" s="11"/>
      <c r="AB9647" s="11"/>
    </row>
    <row r="9648" spans="6:28">
      <c r="F9648" s="11"/>
      <c r="M9648" s="11"/>
      <c r="S9648" s="11"/>
      <c r="Z9648" s="11"/>
      <c r="AA9648" s="11"/>
      <c r="AB9648" s="11"/>
    </row>
    <row r="9649" spans="6:28">
      <c r="F9649" s="11"/>
      <c r="M9649" s="11"/>
      <c r="S9649" s="11"/>
      <c r="Z9649" s="11"/>
      <c r="AA9649" s="11"/>
      <c r="AB9649" s="11"/>
    </row>
    <row r="9650" spans="6:28">
      <c r="F9650" s="11"/>
      <c r="M9650" s="11"/>
      <c r="S9650" s="11"/>
      <c r="Z9650" s="11"/>
      <c r="AA9650" s="11"/>
      <c r="AB9650" s="11"/>
    </row>
    <row r="9651" spans="6:28">
      <c r="F9651" s="11"/>
      <c r="M9651" s="11"/>
      <c r="S9651" s="11"/>
      <c r="Z9651" s="11"/>
      <c r="AA9651" s="11"/>
      <c r="AB9651" s="11"/>
    </row>
    <row r="9652" spans="6:28">
      <c r="F9652" s="11"/>
      <c r="M9652" s="11"/>
      <c r="S9652" s="11"/>
      <c r="Z9652" s="11"/>
      <c r="AA9652" s="11"/>
      <c r="AB9652" s="11"/>
    </row>
    <row r="9653" spans="6:28">
      <c r="F9653" s="11"/>
      <c r="M9653" s="11"/>
      <c r="S9653" s="11"/>
      <c r="Z9653" s="11"/>
      <c r="AA9653" s="11"/>
      <c r="AB9653" s="11"/>
    </row>
    <row r="9654" spans="6:28">
      <c r="F9654" s="11"/>
      <c r="M9654" s="11"/>
      <c r="S9654" s="11"/>
      <c r="Z9654" s="11"/>
      <c r="AA9654" s="11"/>
      <c r="AB9654" s="11"/>
    </row>
    <row r="9655" spans="6:28">
      <c r="F9655" s="11"/>
      <c r="M9655" s="11"/>
      <c r="S9655" s="11"/>
      <c r="Z9655" s="11"/>
      <c r="AA9655" s="11"/>
      <c r="AB9655" s="11"/>
    </row>
    <row r="9656" spans="6:28">
      <c r="F9656" s="11"/>
      <c r="M9656" s="11"/>
      <c r="S9656" s="11"/>
      <c r="Z9656" s="11"/>
      <c r="AA9656" s="11"/>
      <c r="AB9656" s="11"/>
    </row>
    <row r="9657" spans="6:28">
      <c r="F9657" s="11"/>
      <c r="M9657" s="11"/>
      <c r="S9657" s="11"/>
      <c r="Z9657" s="11"/>
      <c r="AA9657" s="11"/>
      <c r="AB9657" s="11"/>
    </row>
    <row r="9658" spans="6:28">
      <c r="F9658" s="11"/>
      <c r="M9658" s="11"/>
      <c r="S9658" s="11"/>
      <c r="Z9658" s="11"/>
      <c r="AA9658" s="11"/>
      <c r="AB9658" s="11"/>
    </row>
    <row r="9659" spans="6:28">
      <c r="F9659" s="11"/>
      <c r="M9659" s="11"/>
      <c r="S9659" s="11"/>
      <c r="Z9659" s="11"/>
      <c r="AA9659" s="11"/>
      <c r="AB9659" s="11"/>
    </row>
    <row r="9660" spans="6:28">
      <c r="F9660" s="11"/>
      <c r="M9660" s="11"/>
      <c r="S9660" s="11"/>
      <c r="Z9660" s="11"/>
      <c r="AA9660" s="11"/>
      <c r="AB9660" s="11"/>
    </row>
    <row r="9661" spans="6:28">
      <c r="F9661" s="11"/>
      <c r="M9661" s="11"/>
      <c r="S9661" s="11"/>
      <c r="Z9661" s="11"/>
      <c r="AA9661" s="11"/>
      <c r="AB9661" s="11"/>
    </row>
    <row r="9662" spans="6:28">
      <c r="F9662" s="11"/>
      <c r="M9662" s="11"/>
      <c r="S9662" s="11"/>
      <c r="Z9662" s="11"/>
      <c r="AA9662" s="11"/>
      <c r="AB9662" s="11"/>
    </row>
    <row r="9663" spans="6:28">
      <c r="F9663" s="11"/>
      <c r="M9663" s="11"/>
      <c r="S9663" s="11"/>
      <c r="Z9663" s="11"/>
      <c r="AA9663" s="11"/>
      <c r="AB9663" s="11"/>
    </row>
    <row r="9664" spans="6:28">
      <c r="F9664" s="11"/>
      <c r="M9664" s="11"/>
      <c r="S9664" s="11"/>
      <c r="Z9664" s="11"/>
      <c r="AA9664" s="11"/>
      <c r="AB9664" s="11"/>
    </row>
    <row r="9665" spans="6:28">
      <c r="F9665" s="11"/>
      <c r="M9665" s="11"/>
      <c r="S9665" s="11"/>
      <c r="Z9665" s="11"/>
      <c r="AA9665" s="11"/>
      <c r="AB9665" s="11"/>
    </row>
    <row r="9666" spans="6:28">
      <c r="F9666" s="11"/>
      <c r="M9666" s="11"/>
      <c r="S9666" s="11"/>
      <c r="Z9666" s="11"/>
      <c r="AA9666" s="11"/>
      <c r="AB9666" s="11"/>
    </row>
    <row r="9667" spans="6:28">
      <c r="F9667" s="11"/>
      <c r="M9667" s="11"/>
      <c r="S9667" s="11"/>
      <c r="Z9667" s="11"/>
      <c r="AA9667" s="11"/>
      <c r="AB9667" s="11"/>
    </row>
    <row r="9668" spans="6:28">
      <c r="F9668" s="11"/>
      <c r="M9668" s="11"/>
      <c r="S9668" s="11"/>
      <c r="Z9668" s="11"/>
      <c r="AA9668" s="11"/>
      <c r="AB9668" s="11"/>
    </row>
    <row r="9669" spans="6:28">
      <c r="F9669" s="11"/>
      <c r="M9669" s="11"/>
      <c r="S9669" s="11"/>
      <c r="Z9669" s="11"/>
      <c r="AA9669" s="11"/>
      <c r="AB9669" s="11"/>
    </row>
    <row r="9670" spans="6:28">
      <c r="F9670" s="11"/>
      <c r="M9670" s="11"/>
      <c r="S9670" s="11"/>
      <c r="Z9670" s="11"/>
      <c r="AA9670" s="11"/>
      <c r="AB9670" s="11"/>
    </row>
    <row r="9671" spans="6:28">
      <c r="F9671" s="11"/>
      <c r="M9671" s="11"/>
      <c r="S9671" s="11"/>
      <c r="Z9671" s="11"/>
      <c r="AA9671" s="11"/>
      <c r="AB9671" s="11"/>
    </row>
    <row r="9672" spans="6:28">
      <c r="F9672" s="11"/>
      <c r="M9672" s="11"/>
      <c r="S9672" s="11"/>
      <c r="Z9672" s="11"/>
      <c r="AA9672" s="11"/>
      <c r="AB9672" s="11"/>
    </row>
    <row r="9673" spans="6:28">
      <c r="F9673" s="11"/>
      <c r="M9673" s="11"/>
      <c r="S9673" s="11"/>
      <c r="Z9673" s="11"/>
      <c r="AA9673" s="11"/>
      <c r="AB9673" s="11"/>
    </row>
    <row r="9674" spans="6:28">
      <c r="F9674" s="11"/>
      <c r="M9674" s="11"/>
      <c r="S9674" s="11"/>
      <c r="Z9674" s="11"/>
      <c r="AA9674" s="11"/>
      <c r="AB9674" s="11"/>
    </row>
    <row r="9675" spans="6:28">
      <c r="F9675" s="11"/>
      <c r="M9675" s="11"/>
      <c r="S9675" s="11"/>
      <c r="Z9675" s="11"/>
      <c r="AA9675" s="11"/>
      <c r="AB9675" s="11"/>
    </row>
    <row r="9676" spans="6:28">
      <c r="F9676" s="11"/>
      <c r="M9676" s="11"/>
      <c r="S9676" s="11"/>
      <c r="Z9676" s="11"/>
      <c r="AA9676" s="11"/>
      <c r="AB9676" s="11"/>
    </row>
    <row r="9677" spans="6:28">
      <c r="F9677" s="11"/>
      <c r="M9677" s="11"/>
      <c r="S9677" s="11"/>
      <c r="Z9677" s="11"/>
      <c r="AA9677" s="11"/>
      <c r="AB9677" s="11"/>
    </row>
    <row r="9678" spans="6:28">
      <c r="F9678" s="11"/>
      <c r="M9678" s="11"/>
      <c r="S9678" s="11"/>
      <c r="Z9678" s="11"/>
      <c r="AA9678" s="11"/>
      <c r="AB9678" s="11"/>
    </row>
    <row r="9679" spans="6:28">
      <c r="F9679" s="11"/>
      <c r="M9679" s="11"/>
      <c r="S9679" s="11"/>
      <c r="Z9679" s="11"/>
      <c r="AA9679" s="11"/>
      <c r="AB9679" s="11"/>
    </row>
    <row r="9680" spans="6:28">
      <c r="F9680" s="11"/>
      <c r="M9680" s="11"/>
      <c r="S9680" s="11"/>
      <c r="Z9680" s="11"/>
      <c r="AA9680" s="11"/>
      <c r="AB9680" s="11"/>
    </row>
    <row r="9681" spans="6:28">
      <c r="F9681" s="11"/>
      <c r="M9681" s="11"/>
      <c r="S9681" s="11"/>
      <c r="Z9681" s="11"/>
      <c r="AA9681" s="11"/>
      <c r="AB9681" s="11"/>
    </row>
    <row r="9682" spans="6:28">
      <c r="F9682" s="11"/>
      <c r="M9682" s="11"/>
      <c r="S9682" s="11"/>
      <c r="Z9682" s="11"/>
      <c r="AA9682" s="11"/>
      <c r="AB9682" s="11"/>
    </row>
    <row r="9683" spans="6:28">
      <c r="F9683" s="11"/>
      <c r="M9683" s="11"/>
      <c r="S9683" s="11"/>
      <c r="Z9683" s="11"/>
      <c r="AA9683" s="11"/>
      <c r="AB9683" s="11"/>
    </row>
    <row r="9684" spans="6:28">
      <c r="F9684" s="11"/>
      <c r="M9684" s="11"/>
      <c r="S9684" s="11"/>
      <c r="Z9684" s="11"/>
      <c r="AA9684" s="11"/>
      <c r="AB9684" s="11"/>
    </row>
    <row r="9685" spans="6:28">
      <c r="F9685" s="11"/>
      <c r="M9685" s="11"/>
      <c r="S9685" s="11"/>
      <c r="Z9685" s="11"/>
      <c r="AA9685" s="11"/>
      <c r="AB9685" s="11"/>
    </row>
    <row r="9686" spans="6:28">
      <c r="F9686" s="11"/>
      <c r="M9686" s="11"/>
      <c r="S9686" s="11"/>
      <c r="Z9686" s="11"/>
      <c r="AA9686" s="11"/>
      <c r="AB9686" s="11"/>
    </row>
    <row r="9687" spans="6:28">
      <c r="F9687" s="11"/>
      <c r="M9687" s="11"/>
      <c r="S9687" s="11"/>
      <c r="Z9687" s="11"/>
      <c r="AA9687" s="11"/>
      <c r="AB9687" s="11"/>
    </row>
    <row r="9688" spans="6:28">
      <c r="F9688" s="11"/>
      <c r="M9688" s="11"/>
      <c r="S9688" s="11"/>
      <c r="Z9688" s="11"/>
      <c r="AA9688" s="11"/>
      <c r="AB9688" s="11"/>
    </row>
    <row r="9689" spans="6:28">
      <c r="F9689" s="11"/>
      <c r="M9689" s="11"/>
      <c r="S9689" s="11"/>
      <c r="Z9689" s="11"/>
      <c r="AA9689" s="11"/>
      <c r="AB9689" s="11"/>
    </row>
    <row r="9690" spans="6:28">
      <c r="F9690" s="11"/>
      <c r="M9690" s="11"/>
      <c r="S9690" s="11"/>
      <c r="Z9690" s="11"/>
      <c r="AA9690" s="11"/>
      <c r="AB9690" s="11"/>
    </row>
    <row r="9691" spans="6:28">
      <c r="F9691" s="11"/>
      <c r="M9691" s="11"/>
      <c r="S9691" s="11"/>
      <c r="Z9691" s="11"/>
      <c r="AA9691" s="11"/>
      <c r="AB9691" s="11"/>
    </row>
    <row r="9692" spans="6:28">
      <c r="F9692" s="11"/>
      <c r="M9692" s="11"/>
      <c r="S9692" s="11"/>
      <c r="Z9692" s="11"/>
      <c r="AA9692" s="11"/>
      <c r="AB9692" s="11"/>
    </row>
    <row r="9693" spans="6:28">
      <c r="F9693" s="11"/>
      <c r="M9693" s="11"/>
      <c r="S9693" s="11"/>
      <c r="Z9693" s="11"/>
      <c r="AA9693" s="11"/>
      <c r="AB9693" s="11"/>
    </row>
    <row r="9694" spans="6:28">
      <c r="F9694" s="11"/>
      <c r="M9694" s="11"/>
      <c r="S9694" s="11"/>
      <c r="Z9694" s="11"/>
      <c r="AA9694" s="11"/>
      <c r="AB9694" s="11"/>
    </row>
    <row r="9695" spans="6:28">
      <c r="F9695" s="11"/>
      <c r="M9695" s="11"/>
      <c r="S9695" s="11"/>
      <c r="Z9695" s="11"/>
      <c r="AA9695" s="11"/>
      <c r="AB9695" s="11"/>
    </row>
    <row r="9696" spans="6:28">
      <c r="F9696" s="11"/>
      <c r="M9696" s="11"/>
      <c r="S9696" s="11"/>
      <c r="Z9696" s="11"/>
      <c r="AA9696" s="11"/>
      <c r="AB9696" s="11"/>
    </row>
    <row r="9697" spans="6:28">
      <c r="F9697" s="11"/>
      <c r="M9697" s="11"/>
      <c r="S9697" s="11"/>
      <c r="Z9697" s="11"/>
      <c r="AA9697" s="11"/>
      <c r="AB9697" s="11"/>
    </row>
    <row r="9698" spans="6:28">
      <c r="F9698" s="11"/>
      <c r="M9698" s="11"/>
      <c r="S9698" s="11"/>
      <c r="Z9698" s="11"/>
      <c r="AA9698" s="11"/>
      <c r="AB9698" s="11"/>
    </row>
    <row r="9699" spans="6:28">
      <c r="F9699" s="11"/>
      <c r="M9699" s="11"/>
      <c r="S9699" s="11"/>
      <c r="Z9699" s="11"/>
      <c r="AA9699" s="11"/>
      <c r="AB9699" s="11"/>
    </row>
    <row r="9700" spans="6:28">
      <c r="F9700" s="11"/>
      <c r="M9700" s="11"/>
      <c r="S9700" s="11"/>
      <c r="Z9700" s="11"/>
      <c r="AA9700" s="11"/>
      <c r="AB9700" s="11"/>
    </row>
    <row r="9701" spans="6:28">
      <c r="F9701" s="11"/>
      <c r="M9701" s="11"/>
      <c r="S9701" s="11"/>
      <c r="Z9701" s="11"/>
      <c r="AA9701" s="11"/>
      <c r="AB9701" s="11"/>
    </row>
    <row r="9702" spans="6:28">
      <c r="F9702" s="11"/>
      <c r="M9702" s="11"/>
      <c r="S9702" s="11"/>
      <c r="Z9702" s="11"/>
      <c r="AA9702" s="11"/>
      <c r="AB9702" s="11"/>
    </row>
    <row r="9703" spans="6:28">
      <c r="F9703" s="11"/>
      <c r="M9703" s="11"/>
      <c r="S9703" s="11"/>
      <c r="Z9703" s="11"/>
      <c r="AA9703" s="11"/>
      <c r="AB9703" s="11"/>
    </row>
    <row r="9704" spans="6:28">
      <c r="F9704" s="11"/>
      <c r="M9704" s="11"/>
      <c r="S9704" s="11"/>
      <c r="Z9704" s="11"/>
      <c r="AA9704" s="11"/>
      <c r="AB9704" s="11"/>
    </row>
    <row r="9705" spans="6:28">
      <c r="F9705" s="11"/>
      <c r="M9705" s="11"/>
      <c r="S9705" s="11"/>
      <c r="Z9705" s="11"/>
      <c r="AA9705" s="11"/>
      <c r="AB9705" s="11"/>
    </row>
    <row r="9706" spans="6:28">
      <c r="F9706" s="11"/>
      <c r="M9706" s="11"/>
      <c r="S9706" s="11"/>
      <c r="Z9706" s="11"/>
      <c r="AA9706" s="11"/>
      <c r="AB9706" s="11"/>
    </row>
    <row r="9707" spans="6:28">
      <c r="F9707" s="11"/>
      <c r="M9707" s="11"/>
      <c r="S9707" s="11"/>
      <c r="Z9707" s="11"/>
      <c r="AA9707" s="11"/>
      <c r="AB9707" s="11"/>
    </row>
    <row r="9708" spans="6:28">
      <c r="F9708" s="11"/>
      <c r="M9708" s="11"/>
      <c r="S9708" s="11"/>
      <c r="Z9708" s="11"/>
      <c r="AA9708" s="11"/>
      <c r="AB9708" s="11"/>
    </row>
    <row r="9709" spans="6:28">
      <c r="F9709" s="11"/>
      <c r="M9709" s="11"/>
      <c r="S9709" s="11"/>
      <c r="Z9709" s="11"/>
      <c r="AA9709" s="11"/>
      <c r="AB9709" s="11"/>
    </row>
    <row r="9710" spans="6:28">
      <c r="F9710" s="11"/>
      <c r="M9710" s="11"/>
      <c r="S9710" s="11"/>
      <c r="Z9710" s="11"/>
      <c r="AA9710" s="11"/>
      <c r="AB9710" s="11"/>
    </row>
    <row r="9711" spans="6:28">
      <c r="F9711" s="11"/>
      <c r="M9711" s="11"/>
      <c r="S9711" s="11"/>
      <c r="Z9711" s="11"/>
      <c r="AA9711" s="11"/>
      <c r="AB9711" s="11"/>
    </row>
    <row r="9712" spans="6:28">
      <c r="F9712" s="11"/>
      <c r="M9712" s="11"/>
      <c r="S9712" s="11"/>
      <c r="Z9712" s="11"/>
      <c r="AA9712" s="11"/>
      <c r="AB9712" s="11"/>
    </row>
    <row r="9713" spans="6:28">
      <c r="F9713" s="11"/>
      <c r="M9713" s="11"/>
      <c r="S9713" s="11"/>
      <c r="Z9713" s="11"/>
      <c r="AA9713" s="11"/>
      <c r="AB9713" s="11"/>
    </row>
    <row r="9714" spans="6:28">
      <c r="F9714" s="11"/>
      <c r="M9714" s="11"/>
      <c r="S9714" s="11"/>
      <c r="Z9714" s="11"/>
      <c r="AA9714" s="11"/>
      <c r="AB9714" s="11"/>
    </row>
    <row r="9715" spans="6:28">
      <c r="F9715" s="11"/>
      <c r="M9715" s="11"/>
      <c r="S9715" s="11"/>
      <c r="Z9715" s="11"/>
      <c r="AA9715" s="11"/>
      <c r="AB9715" s="11"/>
    </row>
    <row r="9716" spans="6:28">
      <c r="F9716" s="11"/>
      <c r="M9716" s="11"/>
      <c r="S9716" s="11"/>
      <c r="Z9716" s="11"/>
      <c r="AA9716" s="11"/>
      <c r="AB9716" s="11"/>
    </row>
    <row r="9717" spans="6:28">
      <c r="F9717" s="11"/>
      <c r="M9717" s="11"/>
      <c r="S9717" s="11"/>
      <c r="Z9717" s="11"/>
      <c r="AA9717" s="11"/>
      <c r="AB9717" s="11"/>
    </row>
    <row r="9718" spans="6:28">
      <c r="F9718" s="11"/>
      <c r="M9718" s="11"/>
      <c r="S9718" s="11"/>
      <c r="Z9718" s="11"/>
      <c r="AA9718" s="11"/>
      <c r="AB9718" s="11"/>
    </row>
    <row r="9719" spans="6:28">
      <c r="F9719" s="11"/>
      <c r="M9719" s="11"/>
      <c r="S9719" s="11"/>
      <c r="Z9719" s="11"/>
      <c r="AA9719" s="11"/>
      <c r="AB9719" s="11"/>
    </row>
    <row r="9720" spans="6:28">
      <c r="F9720" s="11"/>
      <c r="M9720" s="11"/>
      <c r="S9720" s="11"/>
      <c r="Z9720" s="11"/>
      <c r="AA9720" s="11"/>
      <c r="AB9720" s="11"/>
    </row>
    <row r="9721" spans="6:28">
      <c r="F9721" s="11"/>
      <c r="M9721" s="11"/>
      <c r="S9721" s="11"/>
      <c r="Z9721" s="11"/>
      <c r="AA9721" s="11"/>
      <c r="AB9721" s="11"/>
    </row>
    <row r="9722" spans="6:28">
      <c r="F9722" s="11"/>
      <c r="M9722" s="11"/>
      <c r="S9722" s="11"/>
      <c r="Z9722" s="11"/>
      <c r="AA9722" s="11"/>
      <c r="AB9722" s="11"/>
    </row>
    <row r="9723" spans="6:28">
      <c r="F9723" s="11"/>
      <c r="M9723" s="11"/>
      <c r="S9723" s="11"/>
      <c r="Z9723" s="11"/>
      <c r="AA9723" s="11"/>
      <c r="AB9723" s="11"/>
    </row>
    <row r="9724" spans="6:28">
      <c r="F9724" s="11"/>
      <c r="M9724" s="11"/>
      <c r="S9724" s="11"/>
      <c r="Z9724" s="11"/>
      <c r="AA9724" s="11"/>
      <c r="AB9724" s="11"/>
    </row>
    <row r="9725" spans="6:28">
      <c r="F9725" s="11"/>
      <c r="M9725" s="11"/>
      <c r="S9725" s="11"/>
      <c r="Z9725" s="11"/>
      <c r="AA9725" s="11"/>
      <c r="AB9725" s="11"/>
    </row>
    <row r="9726" spans="6:28">
      <c r="F9726" s="11"/>
      <c r="M9726" s="11"/>
      <c r="S9726" s="11"/>
      <c r="Z9726" s="11"/>
      <c r="AA9726" s="11"/>
      <c r="AB9726" s="11"/>
    </row>
    <row r="9727" spans="6:28">
      <c r="F9727" s="11"/>
      <c r="M9727" s="11"/>
      <c r="S9727" s="11"/>
      <c r="Z9727" s="11"/>
      <c r="AA9727" s="11"/>
      <c r="AB9727" s="11"/>
    </row>
    <row r="9728" spans="6:28">
      <c r="F9728" s="11"/>
      <c r="M9728" s="11"/>
      <c r="S9728" s="11"/>
      <c r="Z9728" s="11"/>
      <c r="AA9728" s="11"/>
      <c r="AB9728" s="11"/>
    </row>
    <row r="9729" spans="6:28">
      <c r="F9729" s="11"/>
      <c r="M9729" s="11"/>
      <c r="S9729" s="11"/>
      <c r="Z9729" s="11"/>
      <c r="AA9729" s="11"/>
      <c r="AB9729" s="11"/>
    </row>
    <row r="9730" spans="6:28">
      <c r="F9730" s="11"/>
      <c r="M9730" s="11"/>
      <c r="S9730" s="11"/>
      <c r="Z9730" s="11"/>
      <c r="AA9730" s="11"/>
      <c r="AB9730" s="11"/>
    </row>
    <row r="9731" spans="6:28">
      <c r="F9731" s="11"/>
      <c r="M9731" s="11"/>
      <c r="S9731" s="11"/>
      <c r="Z9731" s="11"/>
      <c r="AA9731" s="11"/>
      <c r="AB9731" s="11"/>
    </row>
    <row r="9732" spans="6:28">
      <c r="F9732" s="11"/>
      <c r="M9732" s="11"/>
      <c r="S9732" s="11"/>
      <c r="Z9732" s="11"/>
      <c r="AA9732" s="11"/>
      <c r="AB9732" s="11"/>
    </row>
    <row r="9733" spans="6:28">
      <c r="F9733" s="11"/>
      <c r="M9733" s="11"/>
      <c r="S9733" s="11"/>
      <c r="Z9733" s="11"/>
      <c r="AA9733" s="11"/>
      <c r="AB9733" s="11"/>
    </row>
    <row r="9734" spans="6:28">
      <c r="F9734" s="11"/>
      <c r="M9734" s="11"/>
      <c r="S9734" s="11"/>
      <c r="Z9734" s="11"/>
      <c r="AA9734" s="11"/>
      <c r="AB9734" s="11"/>
    </row>
    <row r="9735" spans="6:28">
      <c r="F9735" s="11"/>
      <c r="M9735" s="11"/>
      <c r="S9735" s="11"/>
      <c r="Z9735" s="11"/>
      <c r="AA9735" s="11"/>
      <c r="AB9735" s="11"/>
    </row>
    <row r="9736" spans="6:28">
      <c r="F9736" s="11"/>
      <c r="M9736" s="11"/>
      <c r="S9736" s="11"/>
      <c r="Z9736" s="11"/>
      <c r="AA9736" s="11"/>
      <c r="AB9736" s="11"/>
    </row>
    <row r="9737" spans="6:28">
      <c r="F9737" s="11"/>
      <c r="M9737" s="11"/>
      <c r="S9737" s="11"/>
      <c r="Z9737" s="11"/>
      <c r="AA9737" s="11"/>
      <c r="AB9737" s="11"/>
    </row>
    <row r="9738" spans="6:28">
      <c r="F9738" s="11"/>
      <c r="M9738" s="11"/>
      <c r="S9738" s="11"/>
      <c r="Z9738" s="11"/>
      <c r="AA9738" s="11"/>
      <c r="AB9738" s="11"/>
    </row>
    <row r="9739" spans="6:28">
      <c r="F9739" s="11"/>
      <c r="M9739" s="11"/>
      <c r="S9739" s="11"/>
      <c r="Z9739" s="11"/>
      <c r="AA9739" s="11"/>
      <c r="AB9739" s="11"/>
    </row>
    <row r="9740" spans="6:28">
      <c r="F9740" s="11"/>
      <c r="M9740" s="11"/>
      <c r="S9740" s="11"/>
      <c r="Z9740" s="11"/>
      <c r="AA9740" s="11"/>
      <c r="AB9740" s="11"/>
    </row>
    <row r="9741" spans="6:28">
      <c r="F9741" s="11"/>
      <c r="M9741" s="11"/>
      <c r="S9741" s="11"/>
      <c r="Z9741" s="11"/>
      <c r="AA9741" s="11"/>
      <c r="AB9741" s="11"/>
    </row>
    <row r="9742" spans="6:28">
      <c r="F9742" s="11"/>
      <c r="M9742" s="11"/>
      <c r="S9742" s="11"/>
      <c r="Z9742" s="11"/>
      <c r="AA9742" s="11"/>
      <c r="AB9742" s="11"/>
    </row>
    <row r="9743" spans="6:28">
      <c r="F9743" s="11"/>
      <c r="M9743" s="11"/>
      <c r="S9743" s="11"/>
      <c r="Z9743" s="11"/>
      <c r="AA9743" s="11"/>
      <c r="AB9743" s="11"/>
    </row>
    <row r="9744" spans="6:28">
      <c r="F9744" s="11"/>
      <c r="M9744" s="11"/>
      <c r="S9744" s="11"/>
      <c r="Z9744" s="11"/>
      <c r="AA9744" s="11"/>
      <c r="AB9744" s="11"/>
    </row>
    <row r="9745" spans="6:28">
      <c r="F9745" s="11"/>
      <c r="M9745" s="11"/>
      <c r="S9745" s="11"/>
      <c r="Z9745" s="11"/>
      <c r="AA9745" s="11"/>
      <c r="AB9745" s="11"/>
    </row>
    <row r="9746" spans="6:28">
      <c r="F9746" s="11"/>
      <c r="M9746" s="11"/>
      <c r="S9746" s="11"/>
      <c r="Z9746" s="11"/>
      <c r="AA9746" s="11"/>
      <c r="AB9746" s="11"/>
    </row>
    <row r="9747" spans="6:28">
      <c r="F9747" s="11"/>
      <c r="M9747" s="11"/>
      <c r="S9747" s="11"/>
      <c r="Z9747" s="11"/>
      <c r="AA9747" s="11"/>
      <c r="AB9747" s="11"/>
    </row>
    <row r="9748" spans="6:28">
      <c r="F9748" s="11"/>
      <c r="M9748" s="11"/>
      <c r="S9748" s="11"/>
      <c r="Z9748" s="11"/>
      <c r="AA9748" s="11"/>
      <c r="AB9748" s="11"/>
    </row>
    <row r="9749" spans="6:28">
      <c r="F9749" s="11"/>
      <c r="M9749" s="11"/>
      <c r="S9749" s="11"/>
      <c r="Z9749" s="11"/>
      <c r="AA9749" s="11"/>
      <c r="AB9749" s="11"/>
    </row>
    <row r="9750" spans="6:28">
      <c r="F9750" s="11"/>
      <c r="M9750" s="11"/>
      <c r="S9750" s="11"/>
      <c r="Z9750" s="11"/>
      <c r="AA9750" s="11"/>
      <c r="AB9750" s="11"/>
    </row>
    <row r="9751" spans="6:28">
      <c r="F9751" s="11"/>
      <c r="M9751" s="11"/>
      <c r="S9751" s="11"/>
      <c r="Z9751" s="11"/>
      <c r="AA9751" s="11"/>
      <c r="AB9751" s="11"/>
    </row>
    <row r="9752" spans="6:28">
      <c r="F9752" s="11"/>
      <c r="M9752" s="11"/>
      <c r="S9752" s="11"/>
      <c r="Z9752" s="11"/>
      <c r="AA9752" s="11"/>
      <c r="AB9752" s="11"/>
    </row>
    <row r="9753" spans="6:28">
      <c r="F9753" s="11"/>
      <c r="M9753" s="11"/>
      <c r="S9753" s="11"/>
      <c r="Z9753" s="11"/>
      <c r="AA9753" s="11"/>
      <c r="AB9753" s="11"/>
    </row>
    <row r="9754" spans="6:28">
      <c r="F9754" s="11"/>
      <c r="M9754" s="11"/>
      <c r="S9754" s="11"/>
      <c r="Z9754" s="11"/>
      <c r="AA9754" s="11"/>
      <c r="AB9754" s="11"/>
    </row>
    <row r="9755" spans="6:28">
      <c r="F9755" s="11"/>
      <c r="M9755" s="11"/>
      <c r="S9755" s="11"/>
      <c r="Z9755" s="11"/>
      <c r="AA9755" s="11"/>
      <c r="AB9755" s="11"/>
    </row>
    <row r="9756" spans="6:28">
      <c r="F9756" s="11"/>
      <c r="M9756" s="11"/>
      <c r="S9756" s="11"/>
      <c r="Z9756" s="11"/>
      <c r="AA9756" s="11"/>
      <c r="AB9756" s="11"/>
    </row>
    <row r="9757" spans="6:28">
      <c r="F9757" s="11"/>
      <c r="M9757" s="11"/>
      <c r="S9757" s="11"/>
      <c r="Z9757" s="11"/>
      <c r="AA9757" s="11"/>
      <c r="AB9757" s="11"/>
    </row>
    <row r="9758" spans="6:28">
      <c r="F9758" s="11"/>
      <c r="M9758" s="11"/>
      <c r="S9758" s="11"/>
      <c r="Z9758" s="11"/>
      <c r="AA9758" s="11"/>
      <c r="AB9758" s="11"/>
    </row>
    <row r="9759" spans="6:28">
      <c r="F9759" s="11"/>
      <c r="M9759" s="11"/>
      <c r="S9759" s="11"/>
      <c r="Z9759" s="11"/>
      <c r="AA9759" s="11"/>
      <c r="AB9759" s="11"/>
    </row>
    <row r="9760" spans="6:28">
      <c r="F9760" s="11"/>
      <c r="M9760" s="11"/>
      <c r="S9760" s="11"/>
      <c r="Z9760" s="11"/>
      <c r="AA9760" s="11"/>
      <c r="AB9760" s="11"/>
    </row>
    <row r="9761" spans="6:28">
      <c r="F9761" s="11"/>
      <c r="M9761" s="11"/>
      <c r="S9761" s="11"/>
      <c r="Z9761" s="11"/>
      <c r="AA9761" s="11"/>
      <c r="AB9761" s="11"/>
    </row>
    <row r="9762" spans="6:28">
      <c r="F9762" s="11"/>
      <c r="M9762" s="11"/>
      <c r="S9762" s="11"/>
      <c r="Z9762" s="11"/>
      <c r="AA9762" s="11"/>
      <c r="AB9762" s="11"/>
    </row>
    <row r="9763" spans="6:28">
      <c r="F9763" s="11"/>
      <c r="M9763" s="11"/>
      <c r="S9763" s="11"/>
      <c r="Z9763" s="11"/>
      <c r="AA9763" s="11"/>
      <c r="AB9763" s="11"/>
    </row>
    <row r="9764" spans="6:28">
      <c r="F9764" s="11"/>
      <c r="M9764" s="11"/>
      <c r="S9764" s="11"/>
      <c r="Z9764" s="11"/>
      <c r="AA9764" s="11"/>
      <c r="AB9764" s="11"/>
    </row>
    <row r="9765" spans="6:28">
      <c r="F9765" s="11"/>
      <c r="M9765" s="11"/>
      <c r="S9765" s="11"/>
      <c r="Z9765" s="11"/>
      <c r="AA9765" s="11"/>
      <c r="AB9765" s="11"/>
    </row>
    <row r="9766" spans="6:28">
      <c r="F9766" s="11"/>
      <c r="M9766" s="11"/>
      <c r="S9766" s="11"/>
      <c r="Z9766" s="11"/>
      <c r="AA9766" s="11"/>
      <c r="AB9766" s="11"/>
    </row>
    <row r="9767" spans="6:28">
      <c r="F9767" s="11"/>
      <c r="M9767" s="11"/>
      <c r="S9767" s="11"/>
      <c r="Z9767" s="11"/>
      <c r="AA9767" s="11"/>
      <c r="AB9767" s="11"/>
    </row>
    <row r="9768" spans="6:28">
      <c r="F9768" s="11"/>
      <c r="M9768" s="11"/>
      <c r="S9768" s="11"/>
      <c r="Z9768" s="11"/>
      <c r="AA9768" s="11"/>
      <c r="AB9768" s="11"/>
    </row>
    <row r="9769" spans="6:28">
      <c r="F9769" s="11"/>
      <c r="M9769" s="11"/>
      <c r="S9769" s="11"/>
      <c r="Z9769" s="11"/>
      <c r="AA9769" s="11"/>
      <c r="AB9769" s="11"/>
    </row>
    <row r="9770" spans="6:28">
      <c r="F9770" s="11"/>
      <c r="M9770" s="11"/>
      <c r="S9770" s="11"/>
      <c r="Z9770" s="11"/>
      <c r="AA9770" s="11"/>
      <c r="AB9770" s="11"/>
    </row>
    <row r="9771" spans="6:28">
      <c r="F9771" s="11"/>
      <c r="M9771" s="11"/>
      <c r="S9771" s="11"/>
      <c r="Z9771" s="11"/>
      <c r="AA9771" s="11"/>
      <c r="AB9771" s="11"/>
    </row>
    <row r="9772" spans="6:28">
      <c r="F9772" s="11"/>
      <c r="M9772" s="11"/>
      <c r="S9772" s="11"/>
      <c r="Z9772" s="11"/>
      <c r="AA9772" s="11"/>
      <c r="AB9772" s="11"/>
    </row>
    <row r="9773" spans="6:28">
      <c r="F9773" s="11"/>
      <c r="M9773" s="11"/>
      <c r="S9773" s="11"/>
      <c r="Z9773" s="11"/>
      <c r="AA9773" s="11"/>
      <c r="AB9773" s="11"/>
    </row>
    <row r="9774" spans="6:28">
      <c r="F9774" s="11"/>
      <c r="M9774" s="11"/>
      <c r="S9774" s="11"/>
      <c r="Z9774" s="11"/>
      <c r="AA9774" s="11"/>
      <c r="AB9774" s="11"/>
    </row>
    <row r="9775" spans="6:28">
      <c r="F9775" s="11"/>
      <c r="M9775" s="11"/>
      <c r="S9775" s="11"/>
      <c r="Z9775" s="11"/>
      <c r="AA9775" s="11"/>
      <c r="AB9775" s="11"/>
    </row>
    <row r="9776" spans="6:28">
      <c r="F9776" s="11"/>
      <c r="M9776" s="11"/>
      <c r="S9776" s="11"/>
      <c r="Z9776" s="11"/>
      <c r="AA9776" s="11"/>
      <c r="AB9776" s="11"/>
    </row>
    <row r="9777" spans="6:28">
      <c r="F9777" s="11"/>
      <c r="M9777" s="11"/>
      <c r="S9777" s="11"/>
      <c r="Z9777" s="11"/>
      <c r="AA9777" s="11"/>
      <c r="AB9777" s="11"/>
    </row>
    <row r="9778" spans="6:28">
      <c r="F9778" s="11"/>
      <c r="M9778" s="11"/>
      <c r="S9778" s="11"/>
      <c r="Z9778" s="11"/>
      <c r="AA9778" s="11"/>
      <c r="AB9778" s="11"/>
    </row>
    <row r="9779" spans="6:28">
      <c r="F9779" s="11"/>
      <c r="M9779" s="11"/>
      <c r="S9779" s="11"/>
      <c r="Z9779" s="11"/>
      <c r="AA9779" s="11"/>
      <c r="AB9779" s="11"/>
    </row>
    <row r="9780" spans="6:28">
      <c r="F9780" s="11"/>
      <c r="M9780" s="11"/>
      <c r="S9780" s="11"/>
      <c r="Z9780" s="11"/>
      <c r="AA9780" s="11"/>
      <c r="AB9780" s="11"/>
    </row>
    <row r="9781" spans="6:28">
      <c r="F9781" s="11"/>
      <c r="M9781" s="11"/>
      <c r="S9781" s="11"/>
      <c r="Z9781" s="11"/>
      <c r="AA9781" s="11"/>
      <c r="AB9781" s="11"/>
    </row>
    <row r="9782" spans="6:28">
      <c r="F9782" s="11"/>
      <c r="M9782" s="11"/>
      <c r="S9782" s="11"/>
      <c r="Z9782" s="11"/>
      <c r="AA9782" s="11"/>
      <c r="AB9782" s="11"/>
    </row>
    <row r="9783" spans="6:28">
      <c r="F9783" s="11"/>
      <c r="M9783" s="11"/>
      <c r="S9783" s="11"/>
      <c r="Z9783" s="11"/>
      <c r="AA9783" s="11"/>
      <c r="AB9783" s="11"/>
    </row>
    <row r="9784" spans="6:28">
      <c r="F9784" s="11"/>
      <c r="M9784" s="11"/>
      <c r="S9784" s="11"/>
      <c r="Z9784" s="11"/>
      <c r="AA9784" s="11"/>
      <c r="AB9784" s="11"/>
    </row>
    <row r="9785" spans="6:28">
      <c r="F9785" s="11"/>
      <c r="M9785" s="11"/>
      <c r="S9785" s="11"/>
      <c r="Z9785" s="11"/>
      <c r="AA9785" s="11"/>
      <c r="AB9785" s="11"/>
    </row>
    <row r="9786" spans="6:28">
      <c r="F9786" s="11"/>
      <c r="M9786" s="11"/>
      <c r="S9786" s="11"/>
      <c r="Z9786" s="11"/>
      <c r="AA9786" s="11"/>
      <c r="AB9786" s="11"/>
    </row>
    <row r="9787" spans="6:28">
      <c r="F9787" s="11"/>
      <c r="M9787" s="11"/>
      <c r="S9787" s="11"/>
      <c r="Z9787" s="11"/>
      <c r="AA9787" s="11"/>
      <c r="AB9787" s="11"/>
    </row>
    <row r="9788" spans="6:28">
      <c r="F9788" s="11"/>
      <c r="M9788" s="11"/>
      <c r="S9788" s="11"/>
      <c r="Z9788" s="11"/>
      <c r="AA9788" s="11"/>
      <c r="AB9788" s="11"/>
    </row>
    <row r="9789" spans="6:28">
      <c r="F9789" s="11"/>
      <c r="M9789" s="11"/>
      <c r="S9789" s="11"/>
      <c r="Z9789" s="11"/>
      <c r="AA9789" s="11"/>
      <c r="AB9789" s="11"/>
    </row>
    <row r="9790" spans="6:28">
      <c r="F9790" s="11"/>
      <c r="M9790" s="11"/>
      <c r="S9790" s="11"/>
      <c r="Z9790" s="11"/>
      <c r="AA9790" s="11"/>
      <c r="AB9790" s="11"/>
    </row>
    <row r="9791" spans="6:28">
      <c r="F9791" s="11"/>
      <c r="M9791" s="11"/>
      <c r="S9791" s="11"/>
      <c r="Z9791" s="11"/>
      <c r="AA9791" s="11"/>
      <c r="AB9791" s="11"/>
    </row>
    <row r="9792" spans="6:28">
      <c r="F9792" s="11"/>
      <c r="M9792" s="11"/>
      <c r="S9792" s="11"/>
      <c r="Z9792" s="11"/>
      <c r="AA9792" s="11"/>
      <c r="AB9792" s="11"/>
    </row>
    <row r="9793" spans="6:28">
      <c r="F9793" s="11"/>
      <c r="M9793" s="11"/>
      <c r="S9793" s="11"/>
      <c r="Z9793" s="11"/>
      <c r="AA9793" s="11"/>
      <c r="AB9793" s="11"/>
    </row>
    <row r="9794" spans="6:28">
      <c r="F9794" s="11"/>
      <c r="M9794" s="11"/>
      <c r="S9794" s="11"/>
      <c r="Z9794" s="11"/>
      <c r="AA9794" s="11"/>
      <c r="AB9794" s="11"/>
    </row>
    <row r="9795" spans="6:28">
      <c r="F9795" s="11"/>
      <c r="M9795" s="11"/>
      <c r="S9795" s="11"/>
      <c r="Z9795" s="11"/>
      <c r="AA9795" s="11"/>
      <c r="AB9795" s="11"/>
    </row>
    <row r="9796" spans="6:28">
      <c r="F9796" s="11"/>
      <c r="M9796" s="11"/>
      <c r="S9796" s="11"/>
      <c r="Z9796" s="11"/>
      <c r="AA9796" s="11"/>
      <c r="AB9796" s="11"/>
    </row>
    <row r="9797" spans="6:28">
      <c r="F9797" s="11"/>
      <c r="M9797" s="11"/>
      <c r="S9797" s="11"/>
      <c r="Z9797" s="11"/>
      <c r="AA9797" s="11"/>
      <c r="AB9797" s="11"/>
    </row>
    <row r="9798" spans="6:28">
      <c r="F9798" s="11"/>
      <c r="M9798" s="11"/>
      <c r="S9798" s="11"/>
      <c r="Z9798" s="11"/>
      <c r="AA9798" s="11"/>
      <c r="AB9798" s="11"/>
    </row>
    <row r="9799" spans="6:28">
      <c r="F9799" s="11"/>
      <c r="M9799" s="11"/>
      <c r="S9799" s="11"/>
      <c r="Z9799" s="11"/>
      <c r="AA9799" s="11"/>
      <c r="AB9799" s="11"/>
    </row>
    <row r="9800" spans="6:28">
      <c r="F9800" s="11"/>
      <c r="M9800" s="11"/>
      <c r="S9800" s="11"/>
      <c r="Z9800" s="11"/>
      <c r="AA9800" s="11"/>
      <c r="AB9800" s="11"/>
    </row>
    <row r="9801" spans="6:28">
      <c r="F9801" s="11"/>
      <c r="M9801" s="11"/>
      <c r="S9801" s="11"/>
      <c r="Z9801" s="11"/>
      <c r="AA9801" s="11"/>
      <c r="AB9801" s="11"/>
    </row>
    <row r="9802" spans="6:28">
      <c r="F9802" s="11"/>
      <c r="M9802" s="11"/>
      <c r="S9802" s="11"/>
      <c r="Z9802" s="11"/>
      <c r="AA9802" s="11"/>
      <c r="AB9802" s="11"/>
    </row>
    <row r="9803" spans="6:28">
      <c r="F9803" s="11"/>
      <c r="M9803" s="11"/>
      <c r="S9803" s="11"/>
      <c r="Z9803" s="11"/>
      <c r="AA9803" s="11"/>
      <c r="AB9803" s="11"/>
    </row>
    <row r="9804" spans="6:28">
      <c r="F9804" s="11"/>
      <c r="M9804" s="11"/>
      <c r="S9804" s="11"/>
      <c r="Z9804" s="11"/>
      <c r="AA9804" s="11"/>
      <c r="AB9804" s="11"/>
    </row>
    <row r="9805" spans="6:28">
      <c r="F9805" s="11"/>
      <c r="M9805" s="11"/>
      <c r="S9805" s="11"/>
      <c r="Z9805" s="11"/>
      <c r="AA9805" s="11"/>
      <c r="AB9805" s="11"/>
    </row>
    <row r="9806" spans="6:28">
      <c r="F9806" s="11"/>
      <c r="M9806" s="11"/>
      <c r="S9806" s="11"/>
      <c r="Z9806" s="11"/>
      <c r="AA9806" s="11"/>
      <c r="AB9806" s="11"/>
    </row>
    <row r="9807" spans="6:28">
      <c r="F9807" s="11"/>
      <c r="M9807" s="11"/>
      <c r="S9807" s="11"/>
      <c r="Z9807" s="11"/>
      <c r="AA9807" s="11"/>
      <c r="AB9807" s="11"/>
    </row>
    <row r="9808" spans="6:28">
      <c r="F9808" s="11"/>
      <c r="M9808" s="11"/>
      <c r="S9808" s="11"/>
      <c r="Z9808" s="11"/>
      <c r="AA9808" s="11"/>
      <c r="AB9808" s="11"/>
    </row>
    <row r="9809" spans="6:28">
      <c r="F9809" s="11"/>
      <c r="M9809" s="11"/>
      <c r="S9809" s="11"/>
      <c r="Z9809" s="11"/>
      <c r="AA9809" s="11"/>
      <c r="AB9809" s="11"/>
    </row>
    <row r="9810" spans="6:28">
      <c r="F9810" s="11"/>
      <c r="M9810" s="11"/>
      <c r="S9810" s="11"/>
      <c r="Z9810" s="11"/>
      <c r="AA9810" s="11"/>
      <c r="AB9810" s="11"/>
    </row>
    <row r="9811" spans="6:28">
      <c r="F9811" s="11"/>
      <c r="M9811" s="11"/>
      <c r="S9811" s="11"/>
      <c r="Z9811" s="11"/>
      <c r="AA9811" s="11"/>
      <c r="AB9811" s="11"/>
    </row>
    <row r="9812" spans="6:28">
      <c r="F9812" s="11"/>
      <c r="M9812" s="11"/>
      <c r="S9812" s="11"/>
      <c r="Z9812" s="11"/>
      <c r="AA9812" s="11"/>
      <c r="AB9812" s="11"/>
    </row>
    <row r="9813" spans="6:28">
      <c r="F9813" s="11"/>
      <c r="M9813" s="11"/>
      <c r="S9813" s="11"/>
      <c r="Z9813" s="11"/>
      <c r="AA9813" s="11"/>
      <c r="AB9813" s="11"/>
    </row>
    <row r="9814" spans="6:28">
      <c r="F9814" s="11"/>
      <c r="M9814" s="11"/>
      <c r="S9814" s="11"/>
      <c r="Z9814" s="11"/>
      <c r="AA9814" s="11"/>
      <c r="AB9814" s="11"/>
    </row>
    <row r="9815" spans="6:28">
      <c r="F9815" s="11"/>
      <c r="M9815" s="11"/>
      <c r="S9815" s="11"/>
      <c r="Z9815" s="11"/>
      <c r="AA9815" s="11"/>
      <c r="AB9815" s="11"/>
    </row>
    <row r="9816" spans="6:28">
      <c r="F9816" s="11"/>
      <c r="M9816" s="11"/>
      <c r="S9816" s="11"/>
      <c r="Z9816" s="11"/>
      <c r="AA9816" s="11"/>
      <c r="AB9816" s="11"/>
    </row>
    <row r="9817" spans="6:28">
      <c r="F9817" s="11"/>
      <c r="M9817" s="11"/>
      <c r="S9817" s="11"/>
      <c r="Z9817" s="11"/>
      <c r="AA9817" s="11"/>
      <c r="AB9817" s="11"/>
    </row>
    <row r="9818" spans="6:28">
      <c r="F9818" s="11"/>
      <c r="M9818" s="11"/>
      <c r="S9818" s="11"/>
      <c r="Z9818" s="11"/>
      <c r="AA9818" s="11"/>
      <c r="AB9818" s="11"/>
    </row>
    <row r="9819" spans="6:28">
      <c r="F9819" s="11"/>
      <c r="M9819" s="11"/>
      <c r="S9819" s="11"/>
      <c r="Z9819" s="11"/>
      <c r="AA9819" s="11"/>
      <c r="AB9819" s="11"/>
    </row>
    <row r="9820" spans="6:28">
      <c r="F9820" s="11"/>
      <c r="M9820" s="11"/>
      <c r="S9820" s="11"/>
      <c r="Z9820" s="11"/>
      <c r="AA9820" s="11"/>
      <c r="AB9820" s="11"/>
    </row>
    <row r="9821" spans="6:28">
      <c r="F9821" s="11"/>
      <c r="M9821" s="11"/>
      <c r="S9821" s="11"/>
      <c r="Z9821" s="11"/>
      <c r="AA9821" s="11"/>
      <c r="AB9821" s="11"/>
    </row>
    <row r="9822" spans="6:28">
      <c r="F9822" s="11"/>
      <c r="M9822" s="11"/>
      <c r="S9822" s="11"/>
      <c r="Z9822" s="11"/>
      <c r="AA9822" s="11"/>
      <c r="AB9822" s="11"/>
    </row>
    <row r="9823" spans="6:28">
      <c r="F9823" s="11"/>
      <c r="M9823" s="11"/>
      <c r="S9823" s="11"/>
      <c r="Z9823" s="11"/>
      <c r="AA9823" s="11"/>
      <c r="AB9823" s="11"/>
    </row>
    <row r="9824" spans="6:28">
      <c r="F9824" s="11"/>
      <c r="M9824" s="11"/>
      <c r="S9824" s="11"/>
      <c r="Z9824" s="11"/>
      <c r="AA9824" s="11"/>
      <c r="AB9824" s="11"/>
    </row>
    <row r="9825" spans="6:28">
      <c r="F9825" s="11"/>
      <c r="M9825" s="11"/>
      <c r="S9825" s="11"/>
      <c r="Z9825" s="11"/>
      <c r="AA9825" s="11"/>
      <c r="AB9825" s="11"/>
    </row>
    <row r="9826" spans="6:28">
      <c r="F9826" s="11"/>
      <c r="M9826" s="11"/>
      <c r="S9826" s="11"/>
      <c r="Z9826" s="11"/>
      <c r="AA9826" s="11"/>
      <c r="AB9826" s="11"/>
    </row>
    <row r="9827" spans="6:28">
      <c r="F9827" s="11"/>
      <c r="M9827" s="11"/>
      <c r="S9827" s="11"/>
      <c r="Z9827" s="11"/>
      <c r="AA9827" s="11"/>
      <c r="AB9827" s="11"/>
    </row>
    <row r="9828" spans="6:28">
      <c r="F9828" s="11"/>
      <c r="M9828" s="11"/>
      <c r="S9828" s="11"/>
      <c r="Z9828" s="11"/>
      <c r="AA9828" s="11"/>
      <c r="AB9828" s="11"/>
    </row>
    <row r="9829" spans="6:28">
      <c r="F9829" s="11"/>
      <c r="M9829" s="11"/>
      <c r="S9829" s="11"/>
      <c r="Z9829" s="11"/>
      <c r="AA9829" s="11"/>
      <c r="AB9829" s="11"/>
    </row>
    <row r="9830" spans="6:28">
      <c r="F9830" s="11"/>
      <c r="M9830" s="11"/>
      <c r="S9830" s="11"/>
      <c r="Z9830" s="11"/>
      <c r="AA9830" s="11"/>
      <c r="AB9830" s="11"/>
    </row>
    <row r="9831" spans="6:28">
      <c r="F9831" s="11"/>
      <c r="M9831" s="11"/>
      <c r="S9831" s="11"/>
      <c r="Z9831" s="11"/>
      <c r="AA9831" s="11"/>
      <c r="AB9831" s="11"/>
    </row>
    <row r="9832" spans="6:28">
      <c r="F9832" s="11"/>
      <c r="M9832" s="11"/>
      <c r="S9832" s="11"/>
      <c r="Z9832" s="11"/>
      <c r="AA9832" s="11"/>
      <c r="AB9832" s="11"/>
    </row>
    <row r="9833" spans="6:28">
      <c r="F9833" s="11"/>
      <c r="M9833" s="11"/>
      <c r="S9833" s="11"/>
      <c r="Z9833" s="11"/>
      <c r="AA9833" s="11"/>
      <c r="AB9833" s="11"/>
    </row>
    <row r="9834" spans="6:28">
      <c r="F9834" s="11"/>
      <c r="M9834" s="11"/>
      <c r="S9834" s="11"/>
      <c r="Z9834" s="11"/>
      <c r="AA9834" s="11"/>
      <c r="AB9834" s="11"/>
    </row>
    <row r="9835" spans="6:28">
      <c r="F9835" s="11"/>
      <c r="M9835" s="11"/>
      <c r="S9835" s="11"/>
      <c r="Z9835" s="11"/>
      <c r="AA9835" s="11"/>
      <c r="AB9835" s="11"/>
    </row>
    <row r="9836" spans="6:28">
      <c r="F9836" s="11"/>
      <c r="M9836" s="11"/>
      <c r="S9836" s="11"/>
      <c r="Z9836" s="11"/>
      <c r="AA9836" s="11"/>
      <c r="AB9836" s="11"/>
    </row>
    <row r="9837" spans="6:28">
      <c r="F9837" s="11"/>
      <c r="M9837" s="11"/>
      <c r="S9837" s="11"/>
      <c r="Z9837" s="11"/>
      <c r="AA9837" s="11"/>
      <c r="AB9837" s="11"/>
    </row>
    <row r="9838" spans="6:28">
      <c r="F9838" s="11"/>
      <c r="M9838" s="11"/>
      <c r="S9838" s="11"/>
      <c r="Z9838" s="11"/>
      <c r="AA9838" s="11"/>
      <c r="AB9838" s="11"/>
    </row>
    <row r="9839" spans="6:28">
      <c r="F9839" s="11"/>
      <c r="M9839" s="11"/>
      <c r="S9839" s="11"/>
      <c r="Z9839" s="11"/>
      <c r="AA9839" s="11"/>
      <c r="AB9839" s="11"/>
    </row>
    <row r="9840" spans="6:28">
      <c r="F9840" s="11"/>
      <c r="M9840" s="11"/>
      <c r="S9840" s="11"/>
      <c r="Z9840" s="11"/>
      <c r="AA9840" s="11"/>
      <c r="AB9840" s="11"/>
    </row>
    <row r="9841" spans="6:28">
      <c r="F9841" s="11"/>
      <c r="M9841" s="11"/>
      <c r="S9841" s="11"/>
      <c r="Z9841" s="11"/>
      <c r="AA9841" s="11"/>
      <c r="AB9841" s="11"/>
    </row>
    <row r="9842" spans="6:28">
      <c r="F9842" s="11"/>
      <c r="M9842" s="11"/>
      <c r="S9842" s="11"/>
      <c r="Z9842" s="11"/>
      <c r="AA9842" s="11"/>
      <c r="AB9842" s="11"/>
    </row>
    <row r="9843" spans="6:28">
      <c r="F9843" s="11"/>
      <c r="M9843" s="11"/>
      <c r="S9843" s="11"/>
      <c r="Z9843" s="11"/>
      <c r="AA9843" s="11"/>
      <c r="AB9843" s="11"/>
    </row>
    <row r="9844" spans="6:28">
      <c r="F9844" s="11"/>
      <c r="M9844" s="11"/>
      <c r="S9844" s="11"/>
      <c r="Z9844" s="11"/>
      <c r="AA9844" s="11"/>
      <c r="AB9844" s="11"/>
    </row>
    <row r="9845" spans="6:28">
      <c r="F9845" s="11"/>
      <c r="M9845" s="11"/>
      <c r="S9845" s="11"/>
      <c r="Z9845" s="11"/>
      <c r="AA9845" s="11"/>
      <c r="AB9845" s="11"/>
    </row>
    <row r="9846" spans="6:28">
      <c r="F9846" s="11"/>
      <c r="M9846" s="11"/>
      <c r="S9846" s="11"/>
      <c r="Z9846" s="11"/>
      <c r="AA9846" s="11"/>
      <c r="AB9846" s="11"/>
    </row>
    <row r="9847" spans="6:28">
      <c r="F9847" s="11"/>
      <c r="M9847" s="11"/>
      <c r="S9847" s="11"/>
      <c r="Z9847" s="11"/>
      <c r="AA9847" s="11"/>
      <c r="AB9847" s="11"/>
    </row>
    <row r="9848" spans="6:28">
      <c r="F9848" s="11"/>
      <c r="M9848" s="11"/>
      <c r="S9848" s="11"/>
      <c r="Z9848" s="11"/>
      <c r="AA9848" s="11"/>
      <c r="AB9848" s="11"/>
    </row>
    <row r="9849" spans="6:28">
      <c r="F9849" s="11"/>
      <c r="M9849" s="11"/>
      <c r="S9849" s="11"/>
      <c r="Z9849" s="11"/>
      <c r="AA9849" s="11"/>
      <c r="AB9849" s="11"/>
    </row>
    <row r="9850" spans="6:28">
      <c r="F9850" s="11"/>
      <c r="M9850" s="11"/>
      <c r="S9850" s="11"/>
      <c r="Z9850" s="11"/>
      <c r="AA9850" s="11"/>
      <c r="AB9850" s="11"/>
    </row>
    <row r="9851" spans="6:28">
      <c r="F9851" s="11"/>
      <c r="M9851" s="11"/>
      <c r="S9851" s="11"/>
      <c r="Z9851" s="11"/>
      <c r="AA9851" s="11"/>
      <c r="AB9851" s="11"/>
    </row>
    <row r="9852" spans="6:28">
      <c r="F9852" s="11"/>
      <c r="M9852" s="11"/>
      <c r="S9852" s="11"/>
      <c r="Z9852" s="11"/>
      <c r="AA9852" s="11"/>
      <c r="AB9852" s="11"/>
    </row>
    <row r="9853" spans="6:28">
      <c r="F9853" s="11"/>
      <c r="M9853" s="11"/>
      <c r="S9853" s="11"/>
      <c r="Z9853" s="11"/>
      <c r="AA9853" s="11"/>
      <c r="AB9853" s="11"/>
    </row>
    <row r="9854" spans="6:28">
      <c r="F9854" s="11"/>
      <c r="M9854" s="11"/>
      <c r="S9854" s="11"/>
      <c r="Z9854" s="11"/>
      <c r="AA9854" s="11"/>
      <c r="AB9854" s="11"/>
    </row>
    <row r="9855" spans="6:28">
      <c r="F9855" s="11"/>
      <c r="M9855" s="11"/>
      <c r="S9855" s="11"/>
      <c r="Z9855" s="11"/>
      <c r="AA9855" s="11"/>
      <c r="AB9855" s="11"/>
    </row>
    <row r="9856" spans="6:28">
      <c r="F9856" s="11"/>
      <c r="M9856" s="11"/>
      <c r="S9856" s="11"/>
      <c r="Z9856" s="11"/>
      <c r="AA9856" s="11"/>
      <c r="AB9856" s="11"/>
    </row>
    <row r="9857" spans="6:28">
      <c r="F9857" s="11"/>
      <c r="M9857" s="11"/>
      <c r="S9857" s="11"/>
      <c r="Z9857" s="11"/>
      <c r="AA9857" s="11"/>
      <c r="AB9857" s="11"/>
    </row>
    <row r="9858" spans="6:28">
      <c r="F9858" s="11"/>
      <c r="M9858" s="11"/>
      <c r="S9858" s="11"/>
      <c r="Z9858" s="11"/>
      <c r="AA9858" s="11"/>
      <c r="AB9858" s="11"/>
    </row>
    <row r="9859" spans="6:28">
      <c r="F9859" s="11"/>
      <c r="M9859" s="11"/>
      <c r="S9859" s="11"/>
      <c r="Z9859" s="11"/>
      <c r="AA9859" s="11"/>
      <c r="AB9859" s="11"/>
    </row>
    <row r="9860" spans="6:28">
      <c r="F9860" s="11"/>
      <c r="M9860" s="11"/>
      <c r="S9860" s="11"/>
      <c r="Z9860" s="11"/>
      <c r="AA9860" s="11"/>
      <c r="AB9860" s="11"/>
    </row>
    <row r="9861" spans="6:28">
      <c r="F9861" s="11"/>
      <c r="M9861" s="11"/>
      <c r="S9861" s="11"/>
      <c r="Z9861" s="11"/>
      <c r="AA9861" s="11"/>
      <c r="AB9861" s="11"/>
    </row>
    <row r="9862" spans="6:28">
      <c r="F9862" s="11"/>
      <c r="M9862" s="11"/>
      <c r="S9862" s="11"/>
      <c r="Z9862" s="11"/>
      <c r="AA9862" s="11"/>
      <c r="AB9862" s="11"/>
    </row>
    <row r="9863" spans="6:28">
      <c r="F9863" s="11"/>
      <c r="M9863" s="11"/>
      <c r="S9863" s="11"/>
      <c r="Z9863" s="11"/>
      <c r="AA9863" s="11"/>
      <c r="AB9863" s="11"/>
    </row>
    <row r="9864" spans="6:28">
      <c r="F9864" s="11"/>
      <c r="M9864" s="11"/>
      <c r="S9864" s="11"/>
      <c r="Z9864" s="11"/>
      <c r="AA9864" s="11"/>
      <c r="AB9864" s="11"/>
    </row>
    <row r="9865" spans="6:28">
      <c r="F9865" s="11"/>
      <c r="M9865" s="11"/>
      <c r="S9865" s="11"/>
      <c r="Z9865" s="11"/>
      <c r="AA9865" s="11"/>
      <c r="AB9865" s="11"/>
    </row>
    <row r="9866" spans="6:28">
      <c r="F9866" s="11"/>
      <c r="M9866" s="11"/>
      <c r="S9866" s="11"/>
      <c r="Z9866" s="11"/>
      <c r="AA9866" s="11"/>
      <c r="AB9866" s="11"/>
    </row>
    <row r="9867" spans="6:28">
      <c r="F9867" s="11"/>
      <c r="M9867" s="11"/>
      <c r="S9867" s="11"/>
      <c r="Z9867" s="11"/>
      <c r="AA9867" s="11"/>
      <c r="AB9867" s="11"/>
    </row>
    <row r="9868" spans="6:28">
      <c r="F9868" s="11"/>
      <c r="M9868" s="11"/>
      <c r="S9868" s="11"/>
      <c r="Z9868" s="11"/>
      <c r="AA9868" s="11"/>
      <c r="AB9868" s="11"/>
    </row>
    <row r="9869" spans="6:28">
      <c r="F9869" s="11"/>
      <c r="M9869" s="11"/>
      <c r="S9869" s="11"/>
      <c r="Z9869" s="11"/>
      <c r="AA9869" s="11"/>
      <c r="AB9869" s="11"/>
    </row>
    <row r="9870" spans="6:28">
      <c r="F9870" s="11"/>
      <c r="M9870" s="11"/>
      <c r="S9870" s="11"/>
      <c r="Z9870" s="11"/>
      <c r="AA9870" s="11"/>
      <c r="AB9870" s="11"/>
    </row>
    <row r="9871" spans="6:28">
      <c r="F9871" s="11"/>
      <c r="M9871" s="11"/>
      <c r="S9871" s="11"/>
      <c r="Z9871" s="11"/>
      <c r="AA9871" s="11"/>
      <c r="AB9871" s="11"/>
    </row>
    <row r="9872" spans="6:28">
      <c r="F9872" s="11"/>
      <c r="M9872" s="11"/>
      <c r="S9872" s="11"/>
      <c r="Z9872" s="11"/>
      <c r="AA9872" s="11"/>
      <c r="AB9872" s="11"/>
    </row>
    <row r="9873" spans="6:28">
      <c r="F9873" s="11"/>
      <c r="M9873" s="11"/>
      <c r="S9873" s="11"/>
      <c r="Z9873" s="11"/>
      <c r="AA9873" s="11"/>
      <c r="AB9873" s="11"/>
    </row>
    <row r="9874" spans="6:28">
      <c r="F9874" s="11"/>
      <c r="M9874" s="11"/>
      <c r="S9874" s="11"/>
      <c r="Z9874" s="11"/>
      <c r="AA9874" s="11"/>
      <c r="AB9874" s="11"/>
    </row>
    <row r="9875" spans="6:28">
      <c r="F9875" s="11"/>
      <c r="M9875" s="11"/>
      <c r="S9875" s="11"/>
      <c r="Z9875" s="11"/>
      <c r="AA9875" s="11"/>
      <c r="AB9875" s="11"/>
    </row>
    <row r="9876" spans="6:28">
      <c r="F9876" s="11"/>
      <c r="M9876" s="11"/>
      <c r="S9876" s="11"/>
      <c r="Z9876" s="11"/>
      <c r="AA9876" s="11"/>
      <c r="AB9876" s="11"/>
    </row>
    <row r="9877" spans="6:28">
      <c r="F9877" s="11"/>
      <c r="M9877" s="11"/>
      <c r="S9877" s="11"/>
      <c r="Z9877" s="11"/>
      <c r="AA9877" s="11"/>
      <c r="AB9877" s="11"/>
    </row>
    <row r="9878" spans="6:28">
      <c r="F9878" s="11"/>
      <c r="M9878" s="11"/>
      <c r="S9878" s="11"/>
      <c r="Z9878" s="11"/>
      <c r="AA9878" s="11"/>
      <c r="AB9878" s="11"/>
    </row>
    <row r="9879" spans="6:28">
      <c r="F9879" s="11"/>
      <c r="M9879" s="11"/>
      <c r="S9879" s="11"/>
      <c r="Z9879" s="11"/>
      <c r="AA9879" s="11"/>
      <c r="AB9879" s="11"/>
    </row>
    <row r="9880" spans="6:28">
      <c r="F9880" s="11"/>
      <c r="M9880" s="11"/>
      <c r="S9880" s="11"/>
      <c r="Z9880" s="11"/>
      <c r="AA9880" s="11"/>
      <c r="AB9880" s="11"/>
    </row>
    <row r="9881" spans="6:28">
      <c r="F9881" s="11"/>
      <c r="M9881" s="11"/>
      <c r="S9881" s="11"/>
      <c r="Z9881" s="11"/>
      <c r="AA9881" s="11"/>
      <c r="AB9881" s="11"/>
    </row>
    <row r="9882" spans="6:28">
      <c r="F9882" s="11"/>
      <c r="M9882" s="11"/>
      <c r="S9882" s="11"/>
      <c r="Z9882" s="11"/>
      <c r="AA9882" s="11"/>
      <c r="AB9882" s="11"/>
    </row>
    <row r="9883" spans="6:28">
      <c r="F9883" s="11"/>
      <c r="M9883" s="11"/>
      <c r="S9883" s="11"/>
      <c r="Z9883" s="11"/>
      <c r="AA9883" s="11"/>
      <c r="AB9883" s="11"/>
    </row>
    <row r="9884" spans="6:28">
      <c r="F9884" s="11"/>
      <c r="M9884" s="11"/>
      <c r="S9884" s="11"/>
      <c r="Z9884" s="11"/>
      <c r="AA9884" s="11"/>
      <c r="AB9884" s="11"/>
    </row>
    <row r="9885" spans="6:28">
      <c r="F9885" s="11"/>
      <c r="M9885" s="11"/>
      <c r="S9885" s="11"/>
      <c r="Z9885" s="11"/>
      <c r="AA9885" s="11"/>
      <c r="AB9885" s="11"/>
    </row>
    <row r="9886" spans="6:28">
      <c r="F9886" s="11"/>
      <c r="M9886" s="11"/>
      <c r="S9886" s="11"/>
      <c r="Z9886" s="11"/>
      <c r="AA9886" s="11"/>
      <c r="AB9886" s="11"/>
    </row>
    <row r="9887" spans="6:28">
      <c r="F9887" s="11"/>
      <c r="M9887" s="11"/>
      <c r="S9887" s="11"/>
      <c r="Z9887" s="11"/>
      <c r="AA9887" s="11"/>
      <c r="AB9887" s="11"/>
    </row>
    <row r="9888" spans="6:28">
      <c r="F9888" s="11"/>
      <c r="M9888" s="11"/>
      <c r="S9888" s="11"/>
      <c r="Z9888" s="11"/>
      <c r="AA9888" s="11"/>
      <c r="AB9888" s="11"/>
    </row>
    <row r="9889" spans="6:28">
      <c r="F9889" s="11"/>
      <c r="M9889" s="11"/>
      <c r="S9889" s="11"/>
      <c r="Z9889" s="11"/>
      <c r="AA9889" s="11"/>
      <c r="AB9889" s="11"/>
    </row>
    <row r="9890" spans="6:28">
      <c r="F9890" s="11"/>
      <c r="M9890" s="11"/>
      <c r="S9890" s="11"/>
      <c r="Z9890" s="11"/>
      <c r="AA9890" s="11"/>
      <c r="AB9890" s="11"/>
    </row>
    <row r="9891" spans="6:28">
      <c r="F9891" s="11"/>
      <c r="M9891" s="11"/>
      <c r="S9891" s="11"/>
      <c r="Z9891" s="11"/>
      <c r="AA9891" s="11"/>
      <c r="AB9891" s="11"/>
    </row>
    <row r="9892" spans="6:28">
      <c r="F9892" s="11"/>
      <c r="M9892" s="11"/>
      <c r="S9892" s="11"/>
      <c r="Z9892" s="11"/>
      <c r="AA9892" s="11"/>
      <c r="AB9892" s="11"/>
    </row>
    <row r="9893" spans="6:28">
      <c r="F9893" s="11"/>
      <c r="M9893" s="11"/>
      <c r="S9893" s="11"/>
      <c r="Z9893" s="11"/>
      <c r="AA9893" s="11"/>
      <c r="AB9893" s="11"/>
    </row>
    <row r="9894" spans="6:28">
      <c r="F9894" s="11"/>
      <c r="M9894" s="11"/>
      <c r="S9894" s="11"/>
      <c r="Z9894" s="11"/>
      <c r="AA9894" s="11"/>
      <c r="AB9894" s="11"/>
    </row>
    <row r="9895" spans="6:28">
      <c r="F9895" s="11"/>
      <c r="M9895" s="11"/>
      <c r="S9895" s="11"/>
      <c r="Z9895" s="11"/>
      <c r="AA9895" s="11"/>
      <c r="AB9895" s="11"/>
    </row>
    <row r="9896" spans="6:28">
      <c r="F9896" s="11"/>
      <c r="M9896" s="11"/>
      <c r="S9896" s="11"/>
      <c r="Z9896" s="11"/>
      <c r="AA9896" s="11"/>
      <c r="AB9896" s="11"/>
    </row>
    <row r="9897" spans="6:28">
      <c r="F9897" s="11"/>
      <c r="M9897" s="11"/>
      <c r="S9897" s="11"/>
      <c r="Z9897" s="11"/>
      <c r="AA9897" s="11"/>
      <c r="AB9897" s="11"/>
    </row>
    <row r="9898" spans="6:28">
      <c r="F9898" s="11"/>
      <c r="M9898" s="11"/>
      <c r="S9898" s="11"/>
      <c r="Z9898" s="11"/>
      <c r="AA9898" s="11"/>
      <c r="AB9898" s="11"/>
    </row>
    <row r="9899" spans="6:28">
      <c r="F9899" s="11"/>
      <c r="M9899" s="11"/>
      <c r="S9899" s="11"/>
      <c r="Z9899" s="11"/>
      <c r="AA9899" s="11"/>
      <c r="AB9899" s="11"/>
    </row>
    <row r="9900" spans="6:28">
      <c r="F9900" s="11"/>
      <c r="M9900" s="11"/>
      <c r="S9900" s="11"/>
      <c r="Z9900" s="11"/>
      <c r="AA9900" s="11"/>
      <c r="AB9900" s="11"/>
    </row>
    <row r="9901" spans="6:28">
      <c r="F9901" s="11"/>
      <c r="M9901" s="11"/>
      <c r="S9901" s="11"/>
      <c r="Z9901" s="11"/>
      <c r="AA9901" s="11"/>
      <c r="AB9901" s="11"/>
    </row>
    <row r="9902" spans="6:28">
      <c r="F9902" s="11"/>
      <c r="M9902" s="11"/>
      <c r="S9902" s="11"/>
      <c r="Z9902" s="11"/>
      <c r="AA9902" s="11"/>
      <c r="AB9902" s="11"/>
    </row>
    <row r="9903" spans="6:28">
      <c r="F9903" s="11"/>
      <c r="M9903" s="11"/>
      <c r="S9903" s="11"/>
      <c r="Z9903" s="11"/>
      <c r="AA9903" s="11"/>
      <c r="AB9903" s="11"/>
    </row>
    <row r="9904" spans="6:28">
      <c r="F9904" s="11"/>
      <c r="M9904" s="11"/>
      <c r="S9904" s="11"/>
      <c r="Z9904" s="11"/>
      <c r="AA9904" s="11"/>
      <c r="AB9904" s="11"/>
    </row>
    <row r="9905" spans="6:28">
      <c r="F9905" s="11"/>
      <c r="M9905" s="11"/>
      <c r="S9905" s="11"/>
      <c r="Z9905" s="11"/>
      <c r="AA9905" s="11"/>
      <c r="AB9905" s="11"/>
    </row>
    <row r="9906" spans="6:28">
      <c r="F9906" s="11"/>
      <c r="M9906" s="11"/>
      <c r="S9906" s="11"/>
      <c r="Z9906" s="11"/>
      <c r="AA9906" s="11"/>
      <c r="AB9906" s="11"/>
    </row>
    <row r="9907" spans="6:28">
      <c r="F9907" s="11"/>
      <c r="M9907" s="11"/>
      <c r="S9907" s="11"/>
      <c r="Z9907" s="11"/>
      <c r="AA9907" s="11"/>
      <c r="AB9907" s="11"/>
    </row>
    <row r="9908" spans="6:28">
      <c r="F9908" s="11"/>
      <c r="M9908" s="11"/>
      <c r="S9908" s="11"/>
      <c r="Z9908" s="11"/>
      <c r="AA9908" s="11"/>
      <c r="AB9908" s="11"/>
    </row>
    <row r="9909" spans="6:28">
      <c r="F9909" s="11"/>
      <c r="M9909" s="11"/>
      <c r="S9909" s="11"/>
      <c r="Z9909" s="11"/>
      <c r="AA9909" s="11"/>
      <c r="AB9909" s="11"/>
    </row>
    <row r="9910" spans="6:28">
      <c r="F9910" s="11"/>
      <c r="M9910" s="11"/>
      <c r="S9910" s="11"/>
      <c r="Z9910" s="11"/>
      <c r="AA9910" s="11"/>
      <c r="AB9910" s="11"/>
    </row>
    <row r="9911" spans="6:28">
      <c r="F9911" s="11"/>
      <c r="M9911" s="11"/>
      <c r="S9911" s="11"/>
      <c r="Z9911" s="11"/>
      <c r="AA9911" s="11"/>
      <c r="AB9911" s="11"/>
    </row>
    <row r="9912" spans="6:28">
      <c r="F9912" s="11"/>
      <c r="M9912" s="11"/>
      <c r="S9912" s="11"/>
      <c r="Z9912" s="11"/>
      <c r="AA9912" s="11"/>
      <c r="AB9912" s="11"/>
    </row>
    <row r="9913" spans="6:28">
      <c r="F9913" s="11"/>
      <c r="M9913" s="11"/>
      <c r="S9913" s="11"/>
      <c r="Z9913" s="11"/>
      <c r="AA9913" s="11"/>
      <c r="AB9913" s="11"/>
    </row>
    <row r="9914" spans="6:28">
      <c r="F9914" s="11"/>
      <c r="M9914" s="11"/>
      <c r="S9914" s="11"/>
      <c r="Z9914" s="11"/>
      <c r="AA9914" s="11"/>
      <c r="AB9914" s="11"/>
    </row>
    <row r="9915" spans="6:28">
      <c r="F9915" s="11"/>
      <c r="M9915" s="11"/>
      <c r="S9915" s="11"/>
      <c r="Z9915" s="11"/>
      <c r="AA9915" s="11"/>
      <c r="AB9915" s="11"/>
    </row>
    <row r="9916" spans="6:28">
      <c r="F9916" s="11"/>
      <c r="M9916" s="11"/>
      <c r="S9916" s="11"/>
      <c r="Z9916" s="11"/>
      <c r="AA9916" s="11"/>
      <c r="AB9916" s="11"/>
    </row>
    <row r="9917" spans="6:28">
      <c r="F9917" s="11"/>
      <c r="M9917" s="11"/>
      <c r="S9917" s="11"/>
      <c r="Z9917" s="11"/>
      <c r="AA9917" s="11"/>
      <c r="AB9917" s="11"/>
    </row>
    <row r="9918" spans="6:28">
      <c r="F9918" s="11"/>
      <c r="M9918" s="11"/>
      <c r="S9918" s="11"/>
      <c r="Z9918" s="11"/>
      <c r="AA9918" s="11"/>
      <c r="AB9918" s="11"/>
    </row>
    <row r="9919" spans="6:28">
      <c r="F9919" s="11"/>
      <c r="M9919" s="11"/>
      <c r="S9919" s="11"/>
      <c r="Z9919" s="11"/>
      <c r="AA9919" s="11"/>
      <c r="AB9919" s="11"/>
    </row>
    <row r="9920" spans="6:28">
      <c r="F9920" s="11"/>
      <c r="M9920" s="11"/>
      <c r="S9920" s="11"/>
      <c r="Z9920" s="11"/>
      <c r="AA9920" s="11"/>
      <c r="AB9920" s="11"/>
    </row>
    <row r="9921" spans="6:28">
      <c r="F9921" s="11"/>
      <c r="M9921" s="11"/>
      <c r="S9921" s="11"/>
      <c r="Z9921" s="11"/>
      <c r="AA9921" s="11"/>
      <c r="AB9921" s="11"/>
    </row>
    <row r="9922" spans="6:28">
      <c r="F9922" s="11"/>
      <c r="M9922" s="11"/>
      <c r="S9922" s="11"/>
      <c r="Z9922" s="11"/>
      <c r="AA9922" s="11"/>
      <c r="AB9922" s="11"/>
    </row>
    <row r="9923" spans="6:28">
      <c r="F9923" s="11"/>
      <c r="M9923" s="11"/>
      <c r="S9923" s="11"/>
      <c r="Z9923" s="11"/>
      <c r="AA9923" s="11"/>
      <c r="AB9923" s="11"/>
    </row>
    <row r="9924" spans="6:28">
      <c r="F9924" s="11"/>
      <c r="M9924" s="11"/>
      <c r="S9924" s="11"/>
      <c r="Z9924" s="11"/>
      <c r="AA9924" s="11"/>
      <c r="AB9924" s="11"/>
    </row>
    <row r="9925" spans="6:28">
      <c r="F9925" s="11"/>
      <c r="M9925" s="11"/>
      <c r="S9925" s="11"/>
      <c r="Z9925" s="11"/>
      <c r="AA9925" s="11"/>
      <c r="AB9925" s="11"/>
    </row>
    <row r="9926" spans="6:28">
      <c r="F9926" s="11"/>
      <c r="M9926" s="11"/>
      <c r="S9926" s="11"/>
      <c r="Z9926" s="11"/>
      <c r="AA9926" s="11"/>
      <c r="AB9926" s="11"/>
    </row>
    <row r="9927" spans="6:28">
      <c r="F9927" s="11"/>
      <c r="M9927" s="11"/>
      <c r="S9927" s="11"/>
      <c r="Z9927" s="11"/>
      <c r="AA9927" s="11"/>
      <c r="AB9927" s="11"/>
    </row>
    <row r="9928" spans="6:28">
      <c r="F9928" s="11"/>
      <c r="M9928" s="11"/>
      <c r="S9928" s="11"/>
      <c r="Z9928" s="11"/>
      <c r="AA9928" s="11"/>
      <c r="AB9928" s="11"/>
    </row>
    <row r="9929" spans="6:28">
      <c r="F9929" s="11"/>
      <c r="M9929" s="11"/>
      <c r="S9929" s="11"/>
      <c r="Z9929" s="11"/>
      <c r="AA9929" s="11"/>
      <c r="AB9929" s="11"/>
    </row>
    <row r="9930" spans="6:28">
      <c r="F9930" s="11"/>
      <c r="M9930" s="11"/>
      <c r="S9930" s="11"/>
      <c r="Z9930" s="11"/>
      <c r="AA9930" s="11"/>
      <c r="AB9930" s="11"/>
    </row>
    <row r="9931" spans="6:28">
      <c r="F9931" s="11"/>
      <c r="M9931" s="11"/>
      <c r="S9931" s="11"/>
      <c r="Z9931" s="11"/>
      <c r="AA9931" s="11"/>
      <c r="AB9931" s="11"/>
    </row>
    <row r="9932" spans="6:28">
      <c r="F9932" s="11"/>
      <c r="M9932" s="11"/>
      <c r="S9932" s="11"/>
      <c r="Z9932" s="11"/>
      <c r="AA9932" s="11"/>
      <c r="AB9932" s="11"/>
    </row>
    <row r="9933" spans="6:28">
      <c r="F9933" s="11"/>
      <c r="M9933" s="11"/>
      <c r="S9933" s="11"/>
      <c r="Z9933" s="11"/>
      <c r="AA9933" s="11"/>
      <c r="AB9933" s="11"/>
    </row>
    <row r="9934" spans="6:28">
      <c r="F9934" s="11"/>
      <c r="M9934" s="11"/>
      <c r="S9934" s="11"/>
      <c r="Z9934" s="11"/>
      <c r="AA9934" s="11"/>
      <c r="AB9934" s="11"/>
    </row>
    <row r="9935" spans="6:28">
      <c r="F9935" s="11"/>
      <c r="M9935" s="11"/>
      <c r="S9935" s="11"/>
      <c r="Z9935" s="11"/>
      <c r="AA9935" s="11"/>
      <c r="AB9935" s="11"/>
    </row>
    <row r="9936" spans="6:28">
      <c r="F9936" s="11"/>
      <c r="M9936" s="11"/>
      <c r="S9936" s="11"/>
      <c r="Z9936" s="11"/>
      <c r="AA9936" s="11"/>
      <c r="AB9936" s="11"/>
    </row>
    <row r="9937" spans="6:28">
      <c r="F9937" s="11"/>
      <c r="M9937" s="11"/>
      <c r="S9937" s="11"/>
      <c r="Z9937" s="11"/>
      <c r="AA9937" s="11"/>
      <c r="AB9937" s="11"/>
    </row>
    <row r="9938" spans="6:28">
      <c r="F9938" s="11"/>
      <c r="M9938" s="11"/>
      <c r="S9938" s="11"/>
      <c r="Z9938" s="11"/>
      <c r="AA9938" s="11"/>
      <c r="AB9938" s="11"/>
    </row>
    <row r="9939" spans="6:28">
      <c r="F9939" s="11"/>
      <c r="M9939" s="11"/>
      <c r="S9939" s="11"/>
      <c r="Z9939" s="11"/>
      <c r="AA9939" s="11"/>
      <c r="AB9939" s="11"/>
    </row>
    <row r="9940" spans="6:28">
      <c r="F9940" s="11"/>
      <c r="M9940" s="11"/>
      <c r="S9940" s="11"/>
      <c r="Z9940" s="11"/>
      <c r="AA9940" s="11"/>
      <c r="AB9940" s="11"/>
    </row>
    <row r="9941" spans="6:28">
      <c r="F9941" s="11"/>
      <c r="M9941" s="11"/>
      <c r="S9941" s="11"/>
      <c r="Z9941" s="11"/>
      <c r="AA9941" s="11"/>
      <c r="AB9941" s="11"/>
    </row>
    <row r="9942" spans="6:28">
      <c r="F9942" s="11"/>
      <c r="M9942" s="11"/>
      <c r="S9942" s="11"/>
      <c r="Z9942" s="11"/>
      <c r="AA9942" s="11"/>
      <c r="AB9942" s="11"/>
    </row>
    <row r="9943" spans="6:28">
      <c r="F9943" s="11"/>
      <c r="M9943" s="11"/>
      <c r="S9943" s="11"/>
      <c r="Z9943" s="11"/>
      <c r="AA9943" s="11"/>
      <c r="AB9943" s="11"/>
    </row>
    <row r="9944" spans="6:28">
      <c r="F9944" s="11"/>
      <c r="M9944" s="11"/>
      <c r="S9944" s="11"/>
      <c r="Z9944" s="11"/>
      <c r="AA9944" s="11"/>
      <c r="AB9944" s="11"/>
    </row>
    <row r="9945" spans="6:28">
      <c r="F9945" s="11"/>
      <c r="M9945" s="11"/>
      <c r="S9945" s="11"/>
      <c r="Z9945" s="11"/>
      <c r="AA9945" s="11"/>
      <c r="AB9945" s="11"/>
    </row>
    <row r="9946" spans="6:28">
      <c r="F9946" s="11"/>
      <c r="M9946" s="11"/>
      <c r="S9946" s="11"/>
      <c r="Z9946" s="11"/>
      <c r="AA9946" s="11"/>
      <c r="AB9946" s="11"/>
    </row>
    <row r="9947" spans="6:28">
      <c r="F9947" s="11"/>
      <c r="M9947" s="11"/>
      <c r="S9947" s="11"/>
      <c r="Z9947" s="11"/>
      <c r="AA9947" s="11"/>
      <c r="AB9947" s="11"/>
    </row>
    <row r="9948" spans="6:28">
      <c r="F9948" s="11"/>
      <c r="M9948" s="11"/>
      <c r="S9948" s="11"/>
      <c r="Z9948" s="11"/>
      <c r="AA9948" s="11"/>
      <c r="AB9948" s="11"/>
    </row>
    <row r="9949" spans="6:28">
      <c r="F9949" s="11"/>
      <c r="M9949" s="11"/>
      <c r="S9949" s="11"/>
      <c r="Z9949" s="11"/>
      <c r="AA9949" s="11"/>
      <c r="AB9949" s="11"/>
    </row>
    <row r="9950" spans="6:28">
      <c r="F9950" s="11"/>
      <c r="M9950" s="11"/>
      <c r="S9950" s="11"/>
      <c r="Z9950" s="11"/>
      <c r="AA9950" s="11"/>
      <c r="AB9950" s="11"/>
    </row>
    <row r="9951" spans="6:28">
      <c r="F9951" s="11"/>
      <c r="M9951" s="11"/>
      <c r="S9951" s="11"/>
      <c r="Z9951" s="11"/>
      <c r="AA9951" s="11"/>
      <c r="AB9951" s="11"/>
    </row>
    <row r="9952" spans="6:28">
      <c r="F9952" s="11"/>
      <c r="M9952" s="11"/>
      <c r="S9952" s="11"/>
      <c r="Z9952" s="11"/>
      <c r="AA9952" s="11"/>
      <c r="AB9952" s="11"/>
    </row>
    <row r="9953" spans="6:28">
      <c r="F9953" s="11"/>
      <c r="M9953" s="11"/>
      <c r="S9953" s="11"/>
      <c r="Z9953" s="11"/>
      <c r="AA9953" s="11"/>
      <c r="AB9953" s="11"/>
    </row>
    <row r="9954" spans="6:28">
      <c r="F9954" s="11"/>
      <c r="M9954" s="11"/>
      <c r="S9954" s="11"/>
      <c r="Z9954" s="11"/>
      <c r="AA9954" s="11"/>
      <c r="AB9954" s="11"/>
    </row>
    <row r="9955" spans="6:28">
      <c r="F9955" s="11"/>
      <c r="M9955" s="11"/>
      <c r="S9955" s="11"/>
      <c r="Z9955" s="11"/>
      <c r="AA9955" s="11"/>
      <c r="AB9955" s="11"/>
    </row>
    <row r="9956" spans="6:28">
      <c r="F9956" s="11"/>
      <c r="M9956" s="11"/>
      <c r="S9956" s="11"/>
      <c r="Z9956" s="11"/>
      <c r="AA9956" s="11"/>
      <c r="AB9956" s="11"/>
    </row>
    <row r="9957" spans="6:28">
      <c r="F9957" s="11"/>
      <c r="M9957" s="11"/>
      <c r="S9957" s="11"/>
      <c r="Z9957" s="11"/>
      <c r="AA9957" s="11"/>
      <c r="AB9957" s="11"/>
    </row>
    <row r="9958" spans="6:28">
      <c r="F9958" s="11"/>
      <c r="M9958" s="11"/>
      <c r="S9958" s="11"/>
      <c r="Z9958" s="11"/>
      <c r="AA9958" s="11"/>
      <c r="AB9958" s="11"/>
    </row>
    <row r="9959" spans="6:28">
      <c r="F9959" s="11"/>
      <c r="M9959" s="11"/>
      <c r="S9959" s="11"/>
      <c r="Z9959" s="11"/>
      <c r="AA9959" s="11"/>
      <c r="AB9959" s="11"/>
    </row>
    <row r="9960" spans="6:28">
      <c r="F9960" s="11"/>
      <c r="M9960" s="11"/>
      <c r="S9960" s="11"/>
      <c r="Z9960" s="11"/>
      <c r="AA9960" s="11"/>
      <c r="AB9960" s="11"/>
    </row>
    <row r="9961" spans="6:28">
      <c r="F9961" s="11"/>
      <c r="M9961" s="11"/>
      <c r="S9961" s="11"/>
      <c r="Z9961" s="11"/>
      <c r="AA9961" s="11"/>
      <c r="AB9961" s="11"/>
    </row>
    <row r="9962" spans="6:28">
      <c r="F9962" s="11"/>
      <c r="M9962" s="11"/>
      <c r="S9962" s="11"/>
      <c r="Z9962" s="11"/>
      <c r="AA9962" s="11"/>
      <c r="AB9962" s="11"/>
    </row>
    <row r="9963" spans="6:28">
      <c r="F9963" s="11"/>
      <c r="M9963" s="11"/>
      <c r="S9963" s="11"/>
      <c r="Z9963" s="11"/>
      <c r="AA9963" s="11"/>
      <c r="AB9963" s="11"/>
    </row>
    <row r="9964" spans="6:28">
      <c r="F9964" s="11"/>
      <c r="M9964" s="11"/>
      <c r="S9964" s="11"/>
      <c r="Z9964" s="11"/>
      <c r="AA9964" s="11"/>
      <c r="AB9964" s="11"/>
    </row>
    <row r="9965" spans="6:28">
      <c r="F9965" s="11"/>
      <c r="M9965" s="11"/>
      <c r="S9965" s="11"/>
      <c r="Z9965" s="11"/>
      <c r="AA9965" s="11"/>
      <c r="AB9965" s="11"/>
    </row>
    <row r="9966" spans="6:28">
      <c r="F9966" s="11"/>
      <c r="M9966" s="11"/>
      <c r="S9966" s="11"/>
      <c r="Z9966" s="11"/>
      <c r="AA9966" s="11"/>
      <c r="AB9966" s="11"/>
    </row>
    <row r="9967" spans="6:28">
      <c r="F9967" s="11"/>
      <c r="M9967" s="11"/>
      <c r="S9967" s="11"/>
      <c r="Z9967" s="11"/>
      <c r="AA9967" s="11"/>
      <c r="AB9967" s="11"/>
    </row>
    <row r="9968" spans="6:28">
      <c r="F9968" s="11"/>
      <c r="M9968" s="11"/>
      <c r="S9968" s="11"/>
      <c r="Z9968" s="11"/>
      <c r="AA9968" s="11"/>
      <c r="AB9968" s="11"/>
    </row>
    <row r="9969" spans="6:28">
      <c r="F9969" s="11"/>
      <c r="M9969" s="11"/>
      <c r="S9969" s="11"/>
      <c r="Z9969" s="11"/>
      <c r="AA9969" s="11"/>
      <c r="AB9969" s="11"/>
    </row>
    <row r="9970" spans="6:28">
      <c r="F9970" s="11"/>
      <c r="M9970" s="11"/>
      <c r="S9970" s="11"/>
      <c r="Z9970" s="11"/>
      <c r="AA9970" s="11"/>
      <c r="AB9970" s="11"/>
    </row>
    <row r="9971" spans="6:28">
      <c r="F9971" s="11"/>
      <c r="M9971" s="11"/>
      <c r="S9971" s="11"/>
      <c r="Z9971" s="11"/>
      <c r="AA9971" s="11"/>
      <c r="AB9971" s="11"/>
    </row>
    <row r="9972" spans="6:28">
      <c r="F9972" s="11"/>
      <c r="M9972" s="11"/>
      <c r="S9972" s="11"/>
      <c r="Z9972" s="11"/>
      <c r="AA9972" s="11"/>
      <c r="AB9972" s="11"/>
    </row>
    <row r="9973" spans="6:28">
      <c r="F9973" s="11"/>
      <c r="M9973" s="11"/>
      <c r="S9973" s="11"/>
      <c r="Z9973" s="11"/>
      <c r="AA9973" s="11"/>
      <c r="AB9973" s="11"/>
    </row>
    <row r="9974" spans="6:28">
      <c r="F9974" s="11"/>
      <c r="M9974" s="11"/>
      <c r="S9974" s="11"/>
      <c r="Z9974" s="11"/>
      <c r="AA9974" s="11"/>
      <c r="AB9974" s="11"/>
    </row>
    <row r="9975" spans="6:28">
      <c r="F9975" s="11"/>
      <c r="M9975" s="11"/>
      <c r="S9975" s="11"/>
      <c r="Z9975" s="11"/>
      <c r="AA9975" s="11"/>
      <c r="AB9975" s="11"/>
    </row>
    <row r="9976" spans="6:28">
      <c r="F9976" s="11"/>
      <c r="M9976" s="11"/>
      <c r="S9976" s="11"/>
      <c r="Z9976" s="11"/>
      <c r="AA9976" s="11"/>
      <c r="AB9976" s="11"/>
    </row>
    <row r="9977" spans="6:28">
      <c r="F9977" s="11"/>
      <c r="M9977" s="11"/>
      <c r="S9977" s="11"/>
      <c r="Z9977" s="11"/>
      <c r="AA9977" s="11"/>
      <c r="AB9977" s="11"/>
    </row>
    <row r="9978" spans="6:28">
      <c r="F9978" s="11"/>
      <c r="M9978" s="11"/>
      <c r="S9978" s="11"/>
      <c r="Z9978" s="11"/>
      <c r="AA9978" s="11"/>
      <c r="AB9978" s="11"/>
    </row>
    <row r="9979" spans="6:28">
      <c r="F9979" s="11"/>
      <c r="M9979" s="11"/>
      <c r="S9979" s="11"/>
      <c r="Z9979" s="11"/>
      <c r="AA9979" s="11"/>
      <c r="AB9979" s="11"/>
    </row>
    <row r="9980" spans="6:28">
      <c r="F9980" s="11"/>
      <c r="M9980" s="11"/>
      <c r="S9980" s="11"/>
      <c r="Z9980" s="11"/>
      <c r="AA9980" s="11"/>
      <c r="AB9980" s="11"/>
    </row>
    <row r="9981" spans="6:28">
      <c r="F9981" s="11"/>
      <c r="M9981" s="11"/>
      <c r="S9981" s="11"/>
      <c r="Z9981" s="11"/>
      <c r="AA9981" s="11"/>
      <c r="AB9981" s="11"/>
    </row>
    <row r="9982" spans="6:28">
      <c r="F9982" s="11"/>
      <c r="M9982" s="11"/>
      <c r="S9982" s="11"/>
      <c r="Z9982" s="11"/>
      <c r="AA9982" s="11"/>
      <c r="AB9982" s="11"/>
    </row>
    <row r="9983" spans="6:28">
      <c r="F9983" s="11"/>
      <c r="M9983" s="11"/>
      <c r="S9983" s="11"/>
      <c r="Z9983" s="11"/>
      <c r="AA9983" s="11"/>
      <c r="AB9983" s="11"/>
    </row>
    <row r="9984" spans="6:28">
      <c r="F9984" s="11"/>
      <c r="M9984" s="11"/>
      <c r="S9984" s="11"/>
      <c r="Z9984" s="11"/>
      <c r="AA9984" s="11"/>
      <c r="AB9984" s="11"/>
    </row>
    <row r="9985" spans="6:28">
      <c r="F9985" s="11"/>
      <c r="M9985" s="11"/>
      <c r="S9985" s="11"/>
      <c r="Z9985" s="11"/>
      <c r="AA9985" s="11"/>
      <c r="AB9985" s="11"/>
    </row>
    <row r="9986" spans="6:28">
      <c r="F9986" s="11"/>
      <c r="M9986" s="11"/>
      <c r="S9986" s="11"/>
      <c r="Z9986" s="11"/>
      <c r="AA9986" s="11"/>
      <c r="AB9986" s="11"/>
    </row>
    <row r="9987" spans="6:28">
      <c r="F9987" s="11"/>
      <c r="M9987" s="11"/>
      <c r="S9987" s="11"/>
      <c r="Z9987" s="11"/>
      <c r="AA9987" s="11"/>
      <c r="AB9987" s="11"/>
    </row>
    <row r="9988" spans="6:28">
      <c r="F9988" s="11"/>
      <c r="M9988" s="11"/>
      <c r="S9988" s="11"/>
      <c r="Z9988" s="11"/>
      <c r="AA9988" s="11"/>
      <c r="AB9988" s="11"/>
    </row>
    <row r="9989" spans="6:28">
      <c r="F9989" s="11"/>
      <c r="M9989" s="11"/>
      <c r="S9989" s="11"/>
      <c r="Z9989" s="11"/>
      <c r="AA9989" s="11"/>
      <c r="AB9989" s="11"/>
    </row>
    <row r="9990" spans="6:28">
      <c r="F9990" s="11"/>
      <c r="M9990" s="11"/>
      <c r="S9990" s="11"/>
      <c r="Z9990" s="11"/>
      <c r="AA9990" s="11"/>
      <c r="AB9990" s="11"/>
    </row>
    <row r="9991" spans="6:28">
      <c r="F9991" s="11"/>
      <c r="M9991" s="11"/>
      <c r="S9991" s="11"/>
      <c r="Z9991" s="11"/>
      <c r="AA9991" s="11"/>
      <c r="AB9991" s="11"/>
    </row>
    <row r="9992" spans="6:28">
      <c r="F9992" s="11"/>
      <c r="M9992" s="11"/>
      <c r="S9992" s="11"/>
      <c r="Z9992" s="11"/>
      <c r="AA9992" s="11"/>
      <c r="AB9992" s="11"/>
    </row>
    <row r="9993" spans="6:28">
      <c r="F9993" s="11"/>
      <c r="M9993" s="11"/>
      <c r="S9993" s="11"/>
      <c r="Z9993" s="11"/>
      <c r="AA9993" s="11"/>
      <c r="AB9993" s="11"/>
    </row>
    <row r="9994" spans="6:28">
      <c r="F9994" s="11"/>
      <c r="M9994" s="11"/>
      <c r="S9994" s="11"/>
      <c r="Z9994" s="11"/>
      <c r="AA9994" s="11"/>
      <c r="AB9994" s="11"/>
    </row>
    <row r="9995" spans="6:28">
      <c r="F9995" s="11"/>
      <c r="M9995" s="11"/>
      <c r="S9995" s="11"/>
      <c r="Z9995" s="11"/>
      <c r="AA9995" s="11"/>
      <c r="AB9995" s="11"/>
    </row>
    <row r="9996" spans="6:28">
      <c r="F9996" s="11"/>
      <c r="M9996" s="11"/>
      <c r="S9996" s="11"/>
      <c r="Z9996" s="11"/>
      <c r="AA9996" s="11"/>
      <c r="AB9996" s="11"/>
    </row>
    <row r="9997" spans="6:28">
      <c r="F9997" s="11"/>
      <c r="M9997" s="11"/>
      <c r="S9997" s="11"/>
      <c r="Z9997" s="11"/>
      <c r="AA9997" s="11"/>
      <c r="AB9997" s="11"/>
    </row>
    <row r="9998" spans="6:28">
      <c r="F9998" s="11"/>
      <c r="M9998" s="11"/>
      <c r="S9998" s="11"/>
      <c r="Z9998" s="11"/>
      <c r="AA9998" s="11"/>
      <c r="AB9998" s="11"/>
    </row>
    <row r="9999" spans="6:28">
      <c r="F9999" s="11"/>
      <c r="M9999" s="11"/>
      <c r="S9999" s="11"/>
      <c r="Z9999" s="11"/>
      <c r="AA9999" s="11"/>
      <c r="AB9999" s="11"/>
    </row>
    <row r="10000" spans="6:28">
      <c r="F10000" s="11"/>
      <c r="M10000" s="11"/>
      <c r="S10000" s="11"/>
      <c r="Z10000" s="11"/>
      <c r="AA10000" s="11"/>
      <c r="AB10000" s="11"/>
    </row>
    <row r="10001" spans="6:28">
      <c r="F10001" s="11"/>
      <c r="M10001" s="11"/>
      <c r="S10001" s="11"/>
      <c r="Z10001" s="11"/>
      <c r="AA10001" s="11"/>
      <c r="AB10001" s="11"/>
    </row>
    <row r="10002" spans="6:28">
      <c r="F10002" s="11"/>
      <c r="M10002" s="11"/>
      <c r="S10002" s="11"/>
      <c r="Z10002" s="11"/>
      <c r="AA10002" s="11"/>
      <c r="AB10002" s="11"/>
    </row>
    <row r="10003" spans="6:28">
      <c r="F10003" s="11"/>
      <c r="M10003" s="11"/>
      <c r="S10003" s="11"/>
      <c r="Z10003" s="11"/>
      <c r="AA10003" s="11"/>
      <c r="AB10003" s="11"/>
    </row>
    <row r="10004" spans="6:28">
      <c r="F10004" s="11"/>
      <c r="M10004" s="11"/>
      <c r="S10004" s="11"/>
      <c r="Z10004" s="11"/>
      <c r="AA10004" s="11"/>
      <c r="AB10004" s="11"/>
    </row>
    <row r="10005" spans="6:28">
      <c r="F10005" s="11"/>
      <c r="M10005" s="11"/>
      <c r="S10005" s="11"/>
      <c r="Z10005" s="11"/>
      <c r="AA10005" s="11"/>
      <c r="AB10005" s="11"/>
    </row>
  </sheetData>
  <mergeCells count="6">
    <mergeCell ref="AK12:AN29"/>
    <mergeCell ref="A10:F10"/>
    <mergeCell ref="H10:M10"/>
    <mergeCell ref="O10:S10"/>
    <mergeCell ref="U10:Z10"/>
    <mergeCell ref="AB10:AI10"/>
  </mergeCells>
  <phoneticPr fontId="1" type="noConversion"/>
  <pageMargins left="0.78740157480314965" right="0.78740157480314965" top="0.98425196850393704" bottom="0.98425196850393704" header="0.51181102362204722" footer="0.51181102362204722"/>
  <pageSetup paperSize="9" scale="93" fitToWidth="3"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sheetPr>
    <pageSetUpPr fitToPage="1"/>
  </sheetPr>
  <dimension ref="A1:W14410"/>
  <sheetViews>
    <sheetView workbookViewId="0">
      <selection activeCell="I26" sqref="I26"/>
    </sheetView>
  </sheetViews>
  <sheetFormatPr baseColWidth="10" defaultRowHeight="12.75"/>
  <cols>
    <col min="1" max="2" width="11.42578125" style="10"/>
    <col min="3" max="3" width="5" style="10" customWidth="1"/>
    <col min="4" max="16384" width="11.42578125" style="10"/>
  </cols>
  <sheetData>
    <row r="1" spans="1:23" customFormat="1">
      <c r="A1" s="3" t="s">
        <v>122</v>
      </c>
    </row>
    <row r="2" spans="1:23" customFormat="1">
      <c r="A2" s="3" t="s">
        <v>41</v>
      </c>
    </row>
    <row r="3" spans="1:23" customFormat="1">
      <c r="A3" s="10"/>
    </row>
    <row r="4" spans="1:23" customFormat="1">
      <c r="A4" t="s">
        <v>3</v>
      </c>
      <c r="B4" s="10"/>
      <c r="C4" s="10"/>
      <c r="D4" s="12">
        <f>SUM(F10:F30)</f>
        <v>0</v>
      </c>
      <c r="E4" t="s">
        <v>5</v>
      </c>
    </row>
    <row r="5" spans="1:23" customFormat="1">
      <c r="F5" s="10"/>
    </row>
    <row r="6" spans="1:23" customFormat="1">
      <c r="A6" s="59" t="s">
        <v>6</v>
      </c>
      <c r="B6" s="1"/>
    </row>
    <row r="7" spans="1:23" customFormat="1">
      <c r="A7" s="59"/>
      <c r="B7" s="1"/>
    </row>
    <row r="8" spans="1:23">
      <c r="A8"/>
      <c r="B8" s="89" t="s">
        <v>30</v>
      </c>
      <c r="C8" s="89"/>
      <c r="D8" s="89"/>
      <c r="E8" t="s">
        <v>31</v>
      </c>
      <c r="F8"/>
      <c r="G8"/>
      <c r="H8"/>
    </row>
    <row r="9" spans="1:23">
      <c r="A9" t="s">
        <v>1</v>
      </c>
      <c r="B9" t="s">
        <v>36</v>
      </c>
      <c r="C9" s="15" t="s">
        <v>8</v>
      </c>
      <c r="D9" t="s">
        <v>37</v>
      </c>
      <c r="E9" t="s">
        <v>7</v>
      </c>
      <c r="F9" t="s">
        <v>2</v>
      </c>
      <c r="G9"/>
      <c r="H9"/>
    </row>
    <row r="10" spans="1:23">
      <c r="A10" s="5"/>
      <c r="B10" s="5"/>
      <c r="C10"/>
      <c r="D10" s="5"/>
      <c r="E10" s="5"/>
      <c r="F10" s="12">
        <f t="shared" ref="F10:F30" si="0">A10*PI()*(B10/2000)^2*E10+A10*PI()*(D10*2.54/200)^2*E10</f>
        <v>0</v>
      </c>
      <c r="G10"/>
      <c r="H10"/>
      <c r="K10" s="11"/>
    </row>
    <row r="11" spans="1:23">
      <c r="A11" s="5"/>
      <c r="B11" s="5"/>
      <c r="C11"/>
      <c r="D11" s="5"/>
      <c r="E11" s="5"/>
      <c r="F11" s="12">
        <f t="shared" si="0"/>
        <v>0</v>
      </c>
      <c r="G11"/>
      <c r="H11"/>
    </row>
    <row r="12" spans="1:23">
      <c r="A12" s="5"/>
      <c r="B12" s="5"/>
      <c r="C12"/>
      <c r="D12" s="5"/>
      <c r="E12" s="5"/>
      <c r="F12" s="12">
        <f t="shared" si="0"/>
        <v>0</v>
      </c>
      <c r="G12"/>
      <c r="H12"/>
    </row>
    <row r="13" spans="1:23" customFormat="1">
      <c r="A13" s="5"/>
      <c r="B13" s="5"/>
      <c r="D13" s="5"/>
      <c r="E13" s="5"/>
      <c r="F13" s="12">
        <f t="shared" si="0"/>
        <v>0</v>
      </c>
      <c r="W13" s="10"/>
    </row>
    <row r="14" spans="1:23" customFormat="1">
      <c r="A14" s="5"/>
      <c r="B14" s="5"/>
      <c r="D14" s="5"/>
      <c r="E14" s="5"/>
      <c r="F14" s="12">
        <f t="shared" si="0"/>
        <v>0</v>
      </c>
      <c r="W14" s="10"/>
    </row>
    <row r="15" spans="1:23" customFormat="1">
      <c r="A15" s="5"/>
      <c r="B15" s="5"/>
      <c r="D15" s="5"/>
      <c r="E15" s="5"/>
      <c r="F15" s="12">
        <f t="shared" si="0"/>
        <v>0</v>
      </c>
      <c r="W15" s="10"/>
    </row>
    <row r="16" spans="1:23" customFormat="1">
      <c r="A16" s="5"/>
      <c r="B16" s="5"/>
      <c r="D16" s="5"/>
      <c r="E16" s="5"/>
      <c r="F16" s="12">
        <f t="shared" si="0"/>
        <v>0</v>
      </c>
      <c r="W16" s="10"/>
    </row>
    <row r="17" spans="1:23" customFormat="1">
      <c r="A17" s="5"/>
      <c r="B17" s="5"/>
      <c r="D17" s="5"/>
      <c r="E17" s="5"/>
      <c r="F17" s="12">
        <f t="shared" si="0"/>
        <v>0</v>
      </c>
      <c r="W17" s="10"/>
    </row>
    <row r="18" spans="1:23" customFormat="1">
      <c r="A18" s="5"/>
      <c r="B18" s="5"/>
      <c r="D18" s="5"/>
      <c r="E18" s="5"/>
      <c r="F18" s="12">
        <f t="shared" si="0"/>
        <v>0</v>
      </c>
      <c r="W18" s="10"/>
    </row>
    <row r="19" spans="1:23" customFormat="1">
      <c r="A19" s="5"/>
      <c r="B19" s="5"/>
      <c r="D19" s="5"/>
      <c r="E19" s="5"/>
      <c r="F19" s="12">
        <f t="shared" si="0"/>
        <v>0</v>
      </c>
      <c r="W19" s="10"/>
    </row>
    <row r="20" spans="1:23" customFormat="1">
      <c r="A20" s="5"/>
      <c r="B20" s="5"/>
      <c r="D20" s="5"/>
      <c r="E20" s="5"/>
      <c r="F20" s="12">
        <f t="shared" si="0"/>
        <v>0</v>
      </c>
      <c r="W20" s="10"/>
    </row>
    <row r="21" spans="1:23" customFormat="1">
      <c r="A21" s="5"/>
      <c r="B21" s="5"/>
      <c r="D21" s="5"/>
      <c r="E21" s="5"/>
      <c r="F21" s="12">
        <f t="shared" si="0"/>
        <v>0</v>
      </c>
      <c r="W21" s="10"/>
    </row>
    <row r="22" spans="1:23" customFormat="1">
      <c r="A22" s="5"/>
      <c r="B22" s="5"/>
      <c r="D22" s="5"/>
      <c r="E22" s="5"/>
      <c r="F22" s="12">
        <f t="shared" si="0"/>
        <v>0</v>
      </c>
      <c r="W22" s="10"/>
    </row>
    <row r="23" spans="1:23" customFormat="1">
      <c r="A23" s="5"/>
      <c r="B23" s="5"/>
      <c r="D23" s="5"/>
      <c r="E23" s="5"/>
      <c r="F23" s="12">
        <f t="shared" si="0"/>
        <v>0</v>
      </c>
      <c r="W23" s="10"/>
    </row>
    <row r="24" spans="1:23" customFormat="1">
      <c r="A24" s="5"/>
      <c r="B24" s="5"/>
      <c r="D24" s="5"/>
      <c r="E24" s="5"/>
      <c r="F24" s="12">
        <f t="shared" si="0"/>
        <v>0</v>
      </c>
      <c r="W24" s="10"/>
    </row>
    <row r="25" spans="1:23" customFormat="1">
      <c r="A25" s="5"/>
      <c r="B25" s="5"/>
      <c r="D25" s="5"/>
      <c r="E25" s="5"/>
      <c r="F25" s="12">
        <f t="shared" si="0"/>
        <v>0</v>
      </c>
      <c r="W25" s="10"/>
    </row>
    <row r="26" spans="1:23" customFormat="1">
      <c r="A26" s="5"/>
      <c r="B26" s="5"/>
      <c r="D26" s="5"/>
      <c r="E26" s="5"/>
      <c r="F26" s="12">
        <f t="shared" si="0"/>
        <v>0</v>
      </c>
      <c r="W26" s="10"/>
    </row>
    <row r="27" spans="1:23" customFormat="1">
      <c r="A27" s="5"/>
      <c r="B27" s="5"/>
      <c r="D27" s="5"/>
      <c r="E27" s="5"/>
      <c r="F27" s="12">
        <f t="shared" si="0"/>
        <v>0</v>
      </c>
      <c r="W27" s="10"/>
    </row>
    <row r="28" spans="1:23" customFormat="1">
      <c r="A28" s="5"/>
      <c r="B28" s="5"/>
      <c r="D28" s="5"/>
      <c r="E28" s="5"/>
      <c r="F28" s="12">
        <f t="shared" si="0"/>
        <v>0</v>
      </c>
      <c r="W28" s="10"/>
    </row>
    <row r="29" spans="1:23" customFormat="1">
      <c r="A29" s="5"/>
      <c r="B29" s="5"/>
      <c r="D29" s="5"/>
      <c r="E29" s="5"/>
      <c r="F29" s="12">
        <f t="shared" si="0"/>
        <v>0</v>
      </c>
      <c r="W29" s="10"/>
    </row>
    <row r="30" spans="1:23" customFormat="1">
      <c r="A30" s="5"/>
      <c r="B30" s="5"/>
      <c r="D30" s="5"/>
      <c r="E30" s="5"/>
      <c r="F30" s="12">
        <f t="shared" si="0"/>
        <v>0</v>
      </c>
      <c r="W30" s="10"/>
    </row>
    <row r="31" spans="1:23" customFormat="1">
      <c r="A31" s="10"/>
      <c r="B31" s="10"/>
      <c r="C31" s="10"/>
      <c r="D31" s="10"/>
      <c r="E31" s="10"/>
      <c r="F31" s="11"/>
      <c r="G31" s="10"/>
      <c r="W31" s="10"/>
    </row>
    <row r="32" spans="1:23" customFormat="1">
      <c r="A32" s="10"/>
      <c r="B32" s="10"/>
      <c r="C32" s="10"/>
      <c r="D32" s="10"/>
      <c r="E32" s="10"/>
      <c r="F32" s="11"/>
      <c r="G32" s="10"/>
      <c r="W32" s="10"/>
    </row>
    <row r="33" spans="1:23" customFormat="1">
      <c r="A33" s="10"/>
      <c r="B33" s="10"/>
      <c r="C33" s="10"/>
      <c r="D33" s="10"/>
      <c r="E33" s="10"/>
      <c r="F33" s="11"/>
      <c r="G33" s="10"/>
      <c r="W33" s="10"/>
    </row>
    <row r="34" spans="1:23" customFormat="1">
      <c r="A34" s="10"/>
      <c r="B34" s="10"/>
      <c r="C34" s="10"/>
      <c r="D34" s="10"/>
      <c r="E34" s="10"/>
      <c r="F34" s="11"/>
      <c r="G34" s="10"/>
      <c r="W34" s="10"/>
    </row>
    <row r="35" spans="1:23" customFormat="1">
      <c r="A35" s="10"/>
      <c r="B35" s="10"/>
      <c r="C35" s="10"/>
      <c r="D35" s="10"/>
      <c r="E35" s="10"/>
      <c r="F35" s="11"/>
      <c r="G35" s="10"/>
      <c r="W35" s="10"/>
    </row>
    <row r="36" spans="1:23" customFormat="1">
      <c r="A36" s="10"/>
      <c r="B36" s="10"/>
      <c r="C36" s="10"/>
      <c r="D36" s="10"/>
      <c r="E36" s="10"/>
      <c r="F36" s="11"/>
      <c r="G36" s="10"/>
      <c r="W36" s="10"/>
    </row>
    <row r="37" spans="1:23" customFormat="1">
      <c r="A37" s="10"/>
      <c r="B37" s="10"/>
      <c r="C37" s="10"/>
      <c r="D37" s="10"/>
      <c r="E37" s="10"/>
      <c r="F37" s="11"/>
      <c r="G37" s="10"/>
      <c r="W37" s="10"/>
    </row>
    <row r="38" spans="1:23" customFormat="1">
      <c r="A38" s="10"/>
      <c r="B38" s="10"/>
      <c r="C38" s="10"/>
      <c r="D38" s="10"/>
      <c r="E38" s="10"/>
      <c r="F38" s="11"/>
      <c r="G38" s="10"/>
      <c r="W38" s="10"/>
    </row>
    <row r="39" spans="1:23" customFormat="1">
      <c r="A39" s="10"/>
      <c r="B39" s="10"/>
      <c r="C39" s="10"/>
      <c r="D39" s="10"/>
      <c r="E39" s="10"/>
      <c r="F39" s="11"/>
      <c r="G39" s="10"/>
      <c r="W39" s="10"/>
    </row>
    <row r="40" spans="1:23" customFormat="1">
      <c r="A40" s="10"/>
      <c r="B40" s="10"/>
      <c r="C40" s="10"/>
      <c r="D40" s="10"/>
      <c r="E40" s="10"/>
      <c r="F40" s="11"/>
      <c r="G40" s="10"/>
      <c r="W40" s="10"/>
    </row>
    <row r="41" spans="1:23" customFormat="1">
      <c r="A41" s="10"/>
      <c r="B41" s="10"/>
      <c r="C41" s="10"/>
      <c r="D41" s="10"/>
      <c r="E41" s="10"/>
      <c r="F41" s="11"/>
      <c r="G41" s="10"/>
      <c r="W41" s="10"/>
    </row>
    <row r="42" spans="1:23" customFormat="1">
      <c r="A42" s="10"/>
      <c r="B42" s="10"/>
      <c r="C42" s="10"/>
      <c r="D42" s="10"/>
      <c r="E42" s="10"/>
      <c r="F42" s="11"/>
      <c r="G42" s="10"/>
      <c r="W42" s="10"/>
    </row>
    <row r="43" spans="1:23" customFormat="1">
      <c r="A43" s="10"/>
      <c r="B43" s="10"/>
      <c r="C43" s="10"/>
      <c r="D43" s="10"/>
      <c r="E43" s="10"/>
      <c r="F43" s="11"/>
      <c r="G43" s="10"/>
      <c r="W43" s="10"/>
    </row>
    <row r="44" spans="1:23" customFormat="1">
      <c r="A44" s="10"/>
      <c r="B44" s="10"/>
      <c r="C44" s="10"/>
      <c r="D44" s="10"/>
      <c r="E44" s="10"/>
      <c r="F44" s="11"/>
      <c r="G44" s="10"/>
      <c r="W44" s="10"/>
    </row>
    <row r="45" spans="1:23" customFormat="1">
      <c r="A45" s="10"/>
      <c r="B45" s="10"/>
      <c r="C45" s="10"/>
      <c r="D45" s="10"/>
      <c r="E45" s="10"/>
      <c r="F45" s="11"/>
      <c r="G45" s="10"/>
      <c r="W45" s="10"/>
    </row>
    <row r="46" spans="1:23" customFormat="1">
      <c r="A46" s="10"/>
      <c r="B46" s="10"/>
      <c r="C46" s="10"/>
      <c r="D46" s="10"/>
      <c r="E46" s="10"/>
      <c r="F46" s="11"/>
      <c r="G46" s="10"/>
      <c r="W46" s="10"/>
    </row>
    <row r="47" spans="1:23" customFormat="1">
      <c r="A47" s="10"/>
      <c r="B47" s="10"/>
      <c r="C47" s="10"/>
      <c r="D47" s="10"/>
      <c r="E47" s="10"/>
      <c r="F47" s="11"/>
      <c r="G47" s="10"/>
      <c r="W47" s="10"/>
    </row>
    <row r="48" spans="1:23" customFormat="1">
      <c r="A48" s="10"/>
      <c r="B48" s="10"/>
      <c r="C48" s="10"/>
      <c r="D48" s="10"/>
      <c r="E48" s="10"/>
      <c r="F48" s="11"/>
      <c r="G48" s="10"/>
      <c r="W48" s="10"/>
    </row>
    <row r="49" spans="1:23" customFormat="1">
      <c r="A49" s="10"/>
      <c r="B49" s="10"/>
      <c r="C49" s="10"/>
      <c r="D49" s="10"/>
      <c r="E49" s="10"/>
      <c r="F49" s="11"/>
      <c r="G49" s="10"/>
      <c r="W49" s="10"/>
    </row>
    <row r="50" spans="1:23" customFormat="1">
      <c r="A50" s="10"/>
      <c r="B50" s="10"/>
      <c r="C50" s="10"/>
      <c r="D50" s="10"/>
      <c r="E50" s="10"/>
      <c r="F50" s="11"/>
      <c r="G50" s="10"/>
      <c r="W50" s="10"/>
    </row>
    <row r="51" spans="1:23" customFormat="1">
      <c r="A51" s="10"/>
      <c r="B51" s="10"/>
      <c r="C51" s="10"/>
      <c r="D51" s="10"/>
      <c r="E51" s="10"/>
      <c r="F51" s="11"/>
      <c r="G51" s="10"/>
      <c r="W51" s="10"/>
    </row>
    <row r="52" spans="1:23" customFormat="1">
      <c r="A52" s="10"/>
      <c r="B52" s="10"/>
      <c r="C52" s="10"/>
      <c r="D52" s="10"/>
      <c r="E52" s="10"/>
      <c r="F52" s="11"/>
      <c r="G52" s="10"/>
      <c r="W52" s="10"/>
    </row>
    <row r="53" spans="1:23" customFormat="1">
      <c r="A53" s="10"/>
      <c r="B53" s="10"/>
      <c r="C53" s="10"/>
      <c r="D53" s="10"/>
      <c r="E53" s="10"/>
      <c r="F53" s="11"/>
      <c r="G53" s="10"/>
      <c r="W53" s="10"/>
    </row>
    <row r="54" spans="1:23" customFormat="1">
      <c r="A54" s="10"/>
      <c r="B54" s="10"/>
      <c r="C54" s="10"/>
      <c r="D54" s="10"/>
      <c r="E54" s="10"/>
      <c r="F54" s="11"/>
      <c r="G54" s="10"/>
      <c r="W54" s="10"/>
    </row>
    <row r="55" spans="1:23" customFormat="1">
      <c r="A55" s="10"/>
      <c r="B55" s="10"/>
      <c r="C55" s="10"/>
      <c r="D55" s="10"/>
      <c r="E55" s="10"/>
      <c r="F55" s="11"/>
      <c r="G55" s="10"/>
      <c r="W55" s="10"/>
    </row>
    <row r="56" spans="1:23" customFormat="1">
      <c r="A56" s="10"/>
      <c r="B56" s="10"/>
      <c r="C56" s="10"/>
      <c r="D56" s="10"/>
      <c r="E56" s="10"/>
      <c r="F56" s="11"/>
      <c r="G56" s="10"/>
      <c r="W56" s="10"/>
    </row>
    <row r="57" spans="1:23" customFormat="1">
      <c r="A57" s="10"/>
      <c r="B57" s="10"/>
      <c r="C57" s="10"/>
      <c r="D57" s="10"/>
      <c r="E57" s="10"/>
      <c r="F57" s="11"/>
      <c r="G57" s="10"/>
      <c r="W57" s="10"/>
    </row>
    <row r="58" spans="1:23" customFormat="1">
      <c r="A58" s="10"/>
      <c r="B58" s="10"/>
      <c r="C58" s="10"/>
      <c r="D58" s="10"/>
      <c r="E58" s="10"/>
      <c r="F58" s="11"/>
      <c r="G58" s="10"/>
      <c r="W58" s="10"/>
    </row>
    <row r="59" spans="1:23" customFormat="1">
      <c r="A59" s="10"/>
      <c r="B59" s="10"/>
      <c r="C59" s="10"/>
      <c r="D59" s="10"/>
      <c r="E59" s="10"/>
      <c r="F59" s="11"/>
      <c r="G59" s="10"/>
      <c r="W59" s="10"/>
    </row>
    <row r="60" spans="1:23" customFormat="1">
      <c r="A60" s="10"/>
      <c r="B60" s="10"/>
      <c r="C60" s="10"/>
      <c r="D60" s="10"/>
      <c r="E60" s="10"/>
      <c r="F60" s="11"/>
      <c r="G60" s="10"/>
      <c r="W60" s="10"/>
    </row>
    <row r="61" spans="1:23" customFormat="1">
      <c r="A61" s="10"/>
      <c r="B61" s="10"/>
      <c r="C61" s="10"/>
      <c r="D61" s="10"/>
      <c r="E61" s="10"/>
      <c r="F61" s="11"/>
      <c r="G61" s="10"/>
      <c r="W61" s="10"/>
    </row>
    <row r="62" spans="1:23" customFormat="1">
      <c r="A62" s="10"/>
      <c r="B62" s="10"/>
      <c r="C62" s="10"/>
      <c r="D62" s="10"/>
      <c r="E62" s="10"/>
      <c r="F62" s="11"/>
      <c r="G62" s="10"/>
      <c r="W62" s="10"/>
    </row>
    <row r="63" spans="1:23" customFormat="1">
      <c r="A63" s="10"/>
      <c r="B63" s="10"/>
      <c r="C63" s="10"/>
      <c r="D63" s="10"/>
      <c r="E63" s="10"/>
      <c r="F63" s="11"/>
      <c r="G63" s="10"/>
      <c r="W63" s="10"/>
    </row>
    <row r="64" spans="1:23" customFormat="1">
      <c r="A64" s="10"/>
      <c r="B64" s="10"/>
      <c r="C64" s="10"/>
      <c r="D64" s="10"/>
      <c r="E64" s="10"/>
      <c r="F64" s="11"/>
      <c r="G64" s="10"/>
      <c r="W64" s="10"/>
    </row>
    <row r="65" spans="1:23" customFormat="1">
      <c r="A65" s="10"/>
      <c r="B65" s="10"/>
      <c r="C65" s="10"/>
      <c r="D65" s="10"/>
      <c r="E65" s="10"/>
      <c r="F65" s="11"/>
      <c r="G65" s="10"/>
      <c r="W65" s="10"/>
    </row>
    <row r="66" spans="1:23" customFormat="1">
      <c r="A66" s="10"/>
      <c r="B66" s="10"/>
      <c r="C66" s="10"/>
      <c r="D66" s="10"/>
      <c r="E66" s="10"/>
      <c r="F66" s="11"/>
      <c r="G66" s="10"/>
      <c r="W66" s="10"/>
    </row>
    <row r="67" spans="1:23" customFormat="1">
      <c r="A67" s="10"/>
      <c r="B67" s="10"/>
      <c r="C67" s="10"/>
      <c r="D67" s="10"/>
      <c r="E67" s="10"/>
      <c r="F67" s="11"/>
      <c r="G67" s="10"/>
      <c r="W67" s="10"/>
    </row>
    <row r="68" spans="1:23" customFormat="1">
      <c r="A68" s="10"/>
      <c r="B68" s="10"/>
      <c r="C68" s="10"/>
      <c r="D68" s="10"/>
      <c r="E68" s="10"/>
      <c r="F68" s="11"/>
      <c r="G68" s="10"/>
      <c r="W68" s="10"/>
    </row>
    <row r="69" spans="1:23" customFormat="1">
      <c r="A69" s="10"/>
      <c r="B69" s="10"/>
      <c r="C69" s="10"/>
      <c r="D69" s="10"/>
      <c r="E69" s="10"/>
      <c r="F69" s="11"/>
      <c r="G69" s="10"/>
      <c r="W69" s="10"/>
    </row>
    <row r="70" spans="1:23" customFormat="1">
      <c r="A70" s="10"/>
      <c r="B70" s="10"/>
      <c r="C70" s="10"/>
      <c r="D70" s="10"/>
      <c r="E70" s="10"/>
      <c r="F70" s="11"/>
      <c r="G70" s="10"/>
      <c r="W70" s="10"/>
    </row>
    <row r="71" spans="1:23" customFormat="1">
      <c r="A71" s="10"/>
      <c r="B71" s="10"/>
      <c r="C71" s="10"/>
      <c r="D71" s="10"/>
      <c r="E71" s="10"/>
      <c r="F71" s="11"/>
      <c r="G71" s="10"/>
      <c r="W71" s="10"/>
    </row>
    <row r="72" spans="1:23" customFormat="1">
      <c r="A72" s="10"/>
      <c r="B72" s="10"/>
      <c r="C72" s="10"/>
      <c r="D72" s="10"/>
      <c r="E72" s="10"/>
      <c r="F72" s="11"/>
      <c r="G72" s="10"/>
      <c r="W72" s="10"/>
    </row>
    <row r="73" spans="1:23" customFormat="1">
      <c r="A73" s="10"/>
      <c r="B73" s="10"/>
      <c r="C73" s="10"/>
      <c r="D73" s="10"/>
      <c r="E73" s="10"/>
      <c r="F73" s="11"/>
      <c r="G73" s="10"/>
      <c r="W73" s="10"/>
    </row>
    <row r="74" spans="1:23" customFormat="1">
      <c r="A74" s="10"/>
      <c r="B74" s="10"/>
      <c r="C74" s="10"/>
      <c r="D74" s="10"/>
      <c r="E74" s="10"/>
      <c r="F74" s="11"/>
      <c r="G74" s="10"/>
      <c r="W74" s="10"/>
    </row>
    <row r="75" spans="1:23" customFormat="1">
      <c r="A75" s="10"/>
      <c r="B75" s="10"/>
      <c r="C75" s="10"/>
      <c r="D75" s="10"/>
      <c r="E75" s="10"/>
      <c r="F75" s="11"/>
      <c r="G75" s="10"/>
      <c r="W75" s="10"/>
    </row>
    <row r="76" spans="1:23" customFormat="1">
      <c r="A76" s="10"/>
      <c r="B76" s="10"/>
      <c r="C76" s="10"/>
      <c r="D76" s="10"/>
      <c r="E76" s="10"/>
      <c r="F76" s="11"/>
      <c r="G76" s="10"/>
      <c r="W76" s="10"/>
    </row>
    <row r="77" spans="1:23" customFormat="1">
      <c r="A77" s="10"/>
      <c r="B77" s="10"/>
      <c r="C77" s="10"/>
      <c r="D77" s="10"/>
      <c r="E77" s="10"/>
      <c r="F77" s="11"/>
      <c r="G77" s="10"/>
      <c r="W77" s="10"/>
    </row>
    <row r="78" spans="1:23" customFormat="1">
      <c r="A78" s="10"/>
      <c r="B78" s="10"/>
      <c r="C78" s="10"/>
      <c r="D78" s="10"/>
      <c r="E78" s="10"/>
      <c r="F78" s="11"/>
      <c r="G78" s="10"/>
      <c r="W78" s="10"/>
    </row>
    <row r="79" spans="1:23" customFormat="1">
      <c r="A79" s="10"/>
      <c r="B79" s="10"/>
      <c r="C79" s="10"/>
      <c r="D79" s="10"/>
      <c r="E79" s="10"/>
      <c r="F79" s="11"/>
      <c r="G79" s="10"/>
      <c r="W79" s="10"/>
    </row>
    <row r="80" spans="1:23" customFormat="1">
      <c r="A80" s="10"/>
      <c r="B80" s="10"/>
      <c r="C80" s="10"/>
      <c r="D80" s="10"/>
      <c r="E80" s="10"/>
      <c r="F80" s="11"/>
      <c r="G80" s="10"/>
      <c r="W80" s="10"/>
    </row>
    <row r="81" spans="1:23" customFormat="1">
      <c r="A81" s="10"/>
      <c r="B81" s="10"/>
      <c r="C81" s="10"/>
      <c r="D81" s="10"/>
      <c r="E81" s="10"/>
      <c r="F81" s="11"/>
      <c r="G81" s="10"/>
      <c r="W81" s="10"/>
    </row>
    <row r="82" spans="1:23" customFormat="1">
      <c r="A82" s="10"/>
      <c r="B82" s="10"/>
      <c r="C82" s="10"/>
      <c r="D82" s="10"/>
      <c r="E82" s="10"/>
      <c r="F82" s="11"/>
      <c r="G82" s="10"/>
      <c r="W82" s="10"/>
    </row>
    <row r="83" spans="1:23" customFormat="1">
      <c r="A83" s="10"/>
      <c r="B83" s="10"/>
      <c r="C83" s="10"/>
      <c r="D83" s="10"/>
      <c r="E83" s="10"/>
      <c r="F83" s="11"/>
      <c r="G83" s="10"/>
      <c r="W83" s="10"/>
    </row>
    <row r="84" spans="1:23" customFormat="1">
      <c r="A84" s="10"/>
      <c r="B84" s="10"/>
      <c r="C84" s="10"/>
      <c r="D84" s="10"/>
      <c r="E84" s="10"/>
      <c r="F84" s="11"/>
      <c r="G84" s="10"/>
      <c r="W84" s="10"/>
    </row>
    <row r="85" spans="1:23" customFormat="1">
      <c r="A85" s="10"/>
      <c r="B85" s="10"/>
      <c r="C85" s="10"/>
      <c r="D85" s="10"/>
      <c r="E85" s="10"/>
      <c r="F85" s="11"/>
      <c r="G85" s="10"/>
      <c r="W85" s="10"/>
    </row>
    <row r="86" spans="1:23" customFormat="1">
      <c r="A86" s="10"/>
      <c r="B86" s="10"/>
      <c r="C86" s="10"/>
      <c r="D86" s="10"/>
      <c r="E86" s="10"/>
      <c r="F86" s="11"/>
      <c r="G86" s="10"/>
      <c r="W86" s="10"/>
    </row>
    <row r="87" spans="1:23" customFormat="1">
      <c r="A87" s="10"/>
      <c r="B87" s="10"/>
      <c r="C87" s="10"/>
      <c r="D87" s="10"/>
      <c r="E87" s="10"/>
      <c r="F87" s="11"/>
      <c r="G87" s="10"/>
      <c r="W87" s="10"/>
    </row>
    <row r="88" spans="1:23" customFormat="1">
      <c r="A88" s="10"/>
      <c r="B88" s="10"/>
      <c r="C88" s="10"/>
      <c r="D88" s="10"/>
      <c r="E88" s="10"/>
      <c r="F88" s="11"/>
      <c r="G88" s="10"/>
      <c r="W88" s="10"/>
    </row>
    <row r="89" spans="1:23" customFormat="1">
      <c r="A89" s="10"/>
      <c r="B89" s="10"/>
      <c r="C89" s="10"/>
      <c r="D89" s="10"/>
      <c r="E89" s="10"/>
      <c r="F89" s="11"/>
      <c r="G89" s="10"/>
      <c r="W89" s="10"/>
    </row>
    <row r="90" spans="1:23" customFormat="1">
      <c r="A90" s="10"/>
      <c r="B90" s="10"/>
      <c r="C90" s="10"/>
      <c r="D90" s="10"/>
      <c r="E90" s="10"/>
      <c r="F90" s="11"/>
      <c r="G90" s="10"/>
      <c r="W90" s="10"/>
    </row>
    <row r="91" spans="1:23" customFormat="1">
      <c r="A91" s="10"/>
      <c r="B91" s="10"/>
      <c r="C91" s="10"/>
      <c r="D91" s="10"/>
      <c r="E91" s="10"/>
      <c r="F91" s="11"/>
      <c r="G91" s="10"/>
      <c r="W91" s="10"/>
    </row>
    <row r="92" spans="1:23" customFormat="1">
      <c r="A92" s="10"/>
      <c r="B92" s="10"/>
      <c r="C92" s="10"/>
      <c r="D92" s="10"/>
      <c r="E92" s="10"/>
      <c r="F92" s="11"/>
      <c r="G92" s="10"/>
      <c r="W92" s="10"/>
    </row>
    <row r="93" spans="1:23" customFormat="1">
      <c r="A93" s="10"/>
      <c r="B93" s="10"/>
      <c r="C93" s="10"/>
      <c r="D93" s="10"/>
      <c r="E93" s="10"/>
      <c r="F93" s="11"/>
      <c r="G93" s="10"/>
      <c r="W93" s="10"/>
    </row>
    <row r="94" spans="1:23" customFormat="1">
      <c r="A94" s="10"/>
      <c r="B94" s="10"/>
      <c r="C94" s="10"/>
      <c r="D94" s="10"/>
      <c r="E94" s="10"/>
      <c r="F94" s="11"/>
      <c r="G94" s="10"/>
      <c r="W94" s="10"/>
    </row>
    <row r="95" spans="1:23" customFormat="1">
      <c r="A95" s="10"/>
      <c r="B95" s="10"/>
      <c r="C95" s="10"/>
      <c r="D95" s="10"/>
      <c r="E95" s="10"/>
      <c r="F95" s="11"/>
      <c r="G95" s="10"/>
      <c r="W95" s="10"/>
    </row>
    <row r="96" spans="1:23" customFormat="1">
      <c r="A96" s="10"/>
      <c r="B96" s="10"/>
      <c r="C96" s="10"/>
      <c r="D96" s="10"/>
      <c r="E96" s="10"/>
      <c r="F96" s="11"/>
      <c r="G96" s="10"/>
      <c r="W96" s="10"/>
    </row>
    <row r="97" spans="1:23" customFormat="1">
      <c r="A97" s="10"/>
      <c r="B97" s="10"/>
      <c r="C97" s="10"/>
      <c r="D97" s="10"/>
      <c r="E97" s="10"/>
      <c r="F97" s="11"/>
      <c r="G97" s="10"/>
      <c r="W97" s="10"/>
    </row>
    <row r="98" spans="1:23" customFormat="1">
      <c r="A98" s="10"/>
      <c r="B98" s="10"/>
      <c r="C98" s="10"/>
      <c r="D98" s="10"/>
      <c r="E98" s="10"/>
      <c r="F98" s="11"/>
      <c r="G98" s="10"/>
      <c r="W98" s="10"/>
    </row>
    <row r="99" spans="1:23" customFormat="1">
      <c r="A99" s="10"/>
      <c r="B99" s="10"/>
      <c r="C99" s="10"/>
      <c r="D99" s="10"/>
      <c r="E99" s="10"/>
      <c r="F99" s="11"/>
      <c r="G99" s="10"/>
      <c r="W99" s="10"/>
    </row>
    <row r="100" spans="1:23" customFormat="1">
      <c r="A100" s="10"/>
      <c r="B100" s="10"/>
      <c r="C100" s="10"/>
      <c r="D100" s="10"/>
      <c r="E100" s="10"/>
      <c r="F100" s="11"/>
      <c r="G100" s="10"/>
      <c r="W100" s="10"/>
    </row>
    <row r="101" spans="1:23" customFormat="1">
      <c r="A101" s="10"/>
      <c r="B101" s="10"/>
      <c r="C101" s="10"/>
      <c r="D101" s="10"/>
      <c r="E101" s="10"/>
      <c r="F101" s="11"/>
      <c r="G101" s="10"/>
      <c r="W101" s="10"/>
    </row>
    <row r="102" spans="1:23" customFormat="1">
      <c r="A102" s="10"/>
      <c r="B102" s="10"/>
      <c r="C102" s="10"/>
      <c r="D102" s="10"/>
      <c r="E102" s="10"/>
      <c r="F102" s="11"/>
      <c r="G102" s="10"/>
      <c r="W102" s="10"/>
    </row>
    <row r="103" spans="1:23" customFormat="1">
      <c r="A103" s="10"/>
      <c r="B103" s="10"/>
      <c r="C103" s="10"/>
      <c r="D103" s="10"/>
      <c r="E103" s="10"/>
      <c r="F103" s="11"/>
      <c r="G103" s="10"/>
      <c r="W103" s="10"/>
    </row>
    <row r="104" spans="1:23" customFormat="1">
      <c r="A104" s="10"/>
      <c r="B104" s="10"/>
      <c r="C104" s="10"/>
      <c r="D104" s="10"/>
      <c r="E104" s="10"/>
      <c r="F104" s="11"/>
      <c r="G104" s="10"/>
      <c r="W104" s="10"/>
    </row>
    <row r="105" spans="1:23" customFormat="1">
      <c r="A105" s="10"/>
      <c r="B105" s="10"/>
      <c r="C105" s="10"/>
      <c r="D105" s="10"/>
      <c r="E105" s="10"/>
      <c r="F105" s="11"/>
      <c r="G105" s="10"/>
      <c r="W105" s="10"/>
    </row>
    <row r="106" spans="1:23" customFormat="1">
      <c r="A106" s="10"/>
      <c r="B106" s="10"/>
      <c r="C106" s="10"/>
      <c r="D106" s="10"/>
      <c r="E106" s="10"/>
      <c r="F106" s="11"/>
      <c r="G106" s="10"/>
      <c r="W106" s="10"/>
    </row>
    <row r="107" spans="1:23" customFormat="1">
      <c r="A107" s="10"/>
      <c r="B107" s="10"/>
      <c r="C107" s="10"/>
      <c r="D107" s="10"/>
      <c r="E107" s="10"/>
      <c r="F107" s="11"/>
      <c r="G107" s="10"/>
      <c r="W107" s="10"/>
    </row>
    <row r="108" spans="1:23" customFormat="1">
      <c r="A108" s="10"/>
      <c r="B108" s="10"/>
      <c r="C108" s="10"/>
      <c r="D108" s="10"/>
      <c r="E108" s="10"/>
      <c r="F108" s="11"/>
      <c r="G108" s="10"/>
      <c r="W108" s="10"/>
    </row>
    <row r="109" spans="1:23" customFormat="1">
      <c r="A109" s="10"/>
      <c r="B109" s="10"/>
      <c r="C109" s="10"/>
      <c r="D109" s="10"/>
      <c r="E109" s="10"/>
      <c r="F109" s="11"/>
      <c r="G109" s="10"/>
      <c r="W109" s="10"/>
    </row>
    <row r="110" spans="1:23" customFormat="1">
      <c r="A110" s="10"/>
      <c r="B110" s="10"/>
      <c r="C110" s="10"/>
      <c r="D110" s="10"/>
      <c r="E110" s="10"/>
      <c r="F110" s="11"/>
      <c r="G110" s="10"/>
      <c r="W110" s="10"/>
    </row>
    <row r="111" spans="1:23" customFormat="1">
      <c r="A111" s="10"/>
      <c r="B111" s="10"/>
      <c r="C111" s="10"/>
      <c r="D111" s="10"/>
      <c r="E111" s="10"/>
      <c r="F111" s="11"/>
      <c r="G111" s="10"/>
      <c r="W111" s="10"/>
    </row>
    <row r="112" spans="1:23" customFormat="1">
      <c r="A112" s="10"/>
      <c r="B112" s="10"/>
      <c r="C112" s="10"/>
      <c r="D112" s="10"/>
      <c r="E112" s="10"/>
      <c r="F112" s="11"/>
      <c r="G112" s="10"/>
      <c r="W112" s="10"/>
    </row>
    <row r="113" spans="1:23" customFormat="1">
      <c r="A113" s="10"/>
      <c r="B113" s="10"/>
      <c r="C113" s="10"/>
      <c r="D113" s="10"/>
      <c r="E113" s="10"/>
      <c r="F113" s="11"/>
      <c r="G113" s="10"/>
      <c r="W113" s="10"/>
    </row>
    <row r="114" spans="1:23" customFormat="1">
      <c r="A114" s="10"/>
      <c r="B114" s="10"/>
      <c r="C114" s="10"/>
      <c r="D114" s="10"/>
      <c r="E114" s="10"/>
      <c r="F114" s="11"/>
      <c r="G114" s="10"/>
      <c r="W114" s="10"/>
    </row>
    <row r="115" spans="1:23" customFormat="1">
      <c r="A115" s="10"/>
      <c r="B115" s="10"/>
      <c r="C115" s="10"/>
      <c r="D115" s="10"/>
      <c r="E115" s="10"/>
      <c r="F115" s="11"/>
      <c r="G115" s="10"/>
      <c r="W115" s="10"/>
    </row>
    <row r="116" spans="1:23" customFormat="1">
      <c r="A116" s="10"/>
      <c r="B116" s="10"/>
      <c r="C116" s="10"/>
      <c r="D116" s="10"/>
      <c r="E116" s="10"/>
      <c r="F116" s="11"/>
      <c r="G116" s="10"/>
      <c r="W116" s="10"/>
    </row>
    <row r="117" spans="1:23" customFormat="1">
      <c r="A117" s="10"/>
      <c r="B117" s="10"/>
      <c r="C117" s="10"/>
      <c r="D117" s="10"/>
      <c r="E117" s="10"/>
      <c r="F117" s="11"/>
      <c r="G117" s="10"/>
      <c r="W117" s="10"/>
    </row>
    <row r="118" spans="1:23" customFormat="1">
      <c r="A118" s="10"/>
      <c r="B118" s="10"/>
      <c r="C118" s="10"/>
      <c r="D118" s="10"/>
      <c r="E118" s="10"/>
      <c r="F118" s="11"/>
      <c r="G118" s="10"/>
      <c r="W118" s="10"/>
    </row>
    <row r="119" spans="1:23" customFormat="1">
      <c r="A119" s="10"/>
      <c r="B119" s="10"/>
      <c r="C119" s="10"/>
      <c r="D119" s="10"/>
      <c r="E119" s="10"/>
      <c r="F119" s="11"/>
      <c r="G119" s="10"/>
      <c r="W119" s="10"/>
    </row>
    <row r="120" spans="1:23" customFormat="1">
      <c r="A120" s="10"/>
      <c r="B120" s="10"/>
      <c r="C120" s="10"/>
      <c r="D120" s="10"/>
      <c r="E120" s="10"/>
      <c r="F120" s="11"/>
      <c r="G120" s="10"/>
      <c r="W120" s="10"/>
    </row>
    <row r="121" spans="1:23" customFormat="1">
      <c r="A121" s="10"/>
      <c r="B121" s="10"/>
      <c r="C121" s="10"/>
      <c r="D121" s="10"/>
      <c r="E121" s="10"/>
      <c r="F121" s="11"/>
      <c r="G121" s="10"/>
      <c r="W121" s="10"/>
    </row>
    <row r="122" spans="1:23" customFormat="1">
      <c r="A122" s="10"/>
      <c r="B122" s="10"/>
      <c r="C122" s="10"/>
      <c r="D122" s="10"/>
      <c r="E122" s="10"/>
      <c r="F122" s="11"/>
      <c r="G122" s="10"/>
      <c r="W122" s="10"/>
    </row>
    <row r="123" spans="1:23" customFormat="1">
      <c r="A123" s="10"/>
      <c r="B123" s="10"/>
      <c r="C123" s="10"/>
      <c r="D123" s="10"/>
      <c r="E123" s="10"/>
      <c r="F123" s="11"/>
      <c r="G123" s="10"/>
      <c r="W123" s="10"/>
    </row>
    <row r="124" spans="1:23" customFormat="1">
      <c r="A124" s="10"/>
      <c r="B124" s="10"/>
      <c r="C124" s="10"/>
      <c r="D124" s="10"/>
      <c r="E124" s="10"/>
      <c r="F124" s="11"/>
      <c r="G124" s="10"/>
      <c r="W124" s="10"/>
    </row>
    <row r="125" spans="1:23" customFormat="1">
      <c r="A125" s="10"/>
      <c r="B125" s="10"/>
      <c r="C125" s="10"/>
      <c r="D125" s="10"/>
      <c r="E125" s="10"/>
      <c r="F125" s="11"/>
      <c r="G125" s="10"/>
      <c r="W125" s="10"/>
    </row>
    <row r="126" spans="1:23" customFormat="1">
      <c r="A126" s="10"/>
      <c r="B126" s="10"/>
      <c r="C126" s="10"/>
      <c r="D126" s="10"/>
      <c r="E126" s="10"/>
      <c r="F126" s="11"/>
      <c r="G126" s="10"/>
      <c r="W126" s="10"/>
    </row>
    <row r="127" spans="1:23" customFormat="1">
      <c r="A127" s="10"/>
      <c r="B127" s="10"/>
      <c r="C127" s="10"/>
      <c r="D127" s="10"/>
      <c r="E127" s="10"/>
      <c r="F127" s="11"/>
      <c r="G127" s="10"/>
      <c r="W127" s="10"/>
    </row>
    <row r="128" spans="1:23" customFormat="1">
      <c r="A128" s="10"/>
      <c r="B128" s="10"/>
      <c r="C128" s="10"/>
      <c r="D128" s="10"/>
      <c r="E128" s="10"/>
      <c r="F128" s="11"/>
      <c r="G128" s="10"/>
      <c r="W128" s="10"/>
    </row>
    <row r="129" spans="1:23" customFormat="1">
      <c r="A129" s="10"/>
      <c r="B129" s="10"/>
      <c r="C129" s="10"/>
      <c r="D129" s="10"/>
      <c r="E129" s="10"/>
      <c r="F129" s="11"/>
      <c r="G129" s="10"/>
      <c r="W129" s="10"/>
    </row>
    <row r="130" spans="1:23" customFormat="1">
      <c r="A130" s="10"/>
      <c r="B130" s="10"/>
      <c r="C130" s="10"/>
      <c r="D130" s="10"/>
      <c r="E130" s="10"/>
      <c r="F130" s="11"/>
      <c r="G130" s="10"/>
      <c r="W130" s="10"/>
    </row>
    <row r="131" spans="1:23" customFormat="1">
      <c r="A131" s="10"/>
      <c r="B131" s="10"/>
      <c r="C131" s="10"/>
      <c r="D131" s="10"/>
      <c r="E131" s="10"/>
      <c r="F131" s="11"/>
      <c r="G131" s="10"/>
      <c r="W131" s="10"/>
    </row>
    <row r="132" spans="1:23" customFormat="1">
      <c r="A132" s="10"/>
      <c r="B132" s="10"/>
      <c r="C132" s="10"/>
      <c r="D132" s="10"/>
      <c r="E132" s="10"/>
      <c r="F132" s="11"/>
      <c r="G132" s="10"/>
      <c r="W132" s="10"/>
    </row>
    <row r="133" spans="1:23" customFormat="1">
      <c r="A133" s="10"/>
      <c r="B133" s="10"/>
      <c r="C133" s="10"/>
      <c r="D133" s="10"/>
      <c r="E133" s="10"/>
      <c r="F133" s="11"/>
      <c r="G133" s="10"/>
      <c r="W133" s="10"/>
    </row>
    <row r="134" spans="1:23" customFormat="1">
      <c r="A134" s="10"/>
      <c r="B134" s="10"/>
      <c r="C134" s="10"/>
      <c r="D134" s="10"/>
      <c r="E134" s="10"/>
      <c r="F134" s="11"/>
      <c r="G134" s="10"/>
      <c r="W134" s="10"/>
    </row>
    <row r="135" spans="1:23" customFormat="1">
      <c r="A135" s="10"/>
      <c r="B135" s="10"/>
      <c r="C135" s="10"/>
      <c r="D135" s="10"/>
      <c r="E135" s="10"/>
      <c r="F135" s="11"/>
      <c r="G135" s="10"/>
      <c r="W135" s="10"/>
    </row>
    <row r="136" spans="1:23" customFormat="1">
      <c r="A136" s="10"/>
      <c r="B136" s="10"/>
      <c r="C136" s="10"/>
      <c r="D136" s="10"/>
      <c r="E136" s="10"/>
      <c r="F136" s="11"/>
      <c r="G136" s="10"/>
      <c r="W136" s="10"/>
    </row>
    <row r="137" spans="1:23" customFormat="1">
      <c r="A137" s="10"/>
      <c r="B137" s="10"/>
      <c r="C137" s="10"/>
      <c r="D137" s="10"/>
      <c r="E137" s="10"/>
      <c r="F137" s="11"/>
      <c r="G137" s="10"/>
      <c r="W137" s="10"/>
    </row>
    <row r="138" spans="1:23" customFormat="1">
      <c r="A138" s="10"/>
      <c r="B138" s="10"/>
      <c r="C138" s="10"/>
      <c r="D138" s="10"/>
      <c r="E138" s="10"/>
      <c r="F138" s="11"/>
      <c r="G138" s="10"/>
      <c r="W138" s="10"/>
    </row>
    <row r="139" spans="1:23" customFormat="1">
      <c r="A139" s="10"/>
      <c r="B139" s="10"/>
      <c r="C139" s="10"/>
      <c r="D139" s="10"/>
      <c r="E139" s="10"/>
      <c r="F139" s="11"/>
      <c r="G139" s="10"/>
      <c r="W139" s="10"/>
    </row>
    <row r="140" spans="1:23" customFormat="1">
      <c r="A140" s="10"/>
      <c r="B140" s="10"/>
      <c r="C140" s="10"/>
      <c r="D140" s="10"/>
      <c r="E140" s="10"/>
      <c r="F140" s="11"/>
      <c r="G140" s="10"/>
      <c r="W140" s="10"/>
    </row>
    <row r="141" spans="1:23" customFormat="1">
      <c r="A141" s="10"/>
      <c r="B141" s="10"/>
      <c r="C141" s="10"/>
      <c r="D141" s="10"/>
      <c r="E141" s="10"/>
      <c r="F141" s="11"/>
      <c r="G141" s="10"/>
      <c r="W141" s="10"/>
    </row>
    <row r="142" spans="1:23" customFormat="1">
      <c r="A142" s="10"/>
      <c r="B142" s="10"/>
      <c r="C142" s="10"/>
      <c r="D142" s="10"/>
      <c r="E142" s="10"/>
      <c r="F142" s="11"/>
      <c r="G142" s="10"/>
      <c r="W142" s="10"/>
    </row>
    <row r="143" spans="1:23" customFormat="1">
      <c r="A143" s="10"/>
      <c r="B143" s="10"/>
      <c r="C143" s="10"/>
      <c r="D143" s="10"/>
      <c r="E143" s="10"/>
      <c r="F143" s="11"/>
      <c r="G143" s="10"/>
      <c r="W143" s="10"/>
    </row>
    <row r="144" spans="1:23" customFormat="1">
      <c r="A144" s="10"/>
      <c r="B144" s="10"/>
      <c r="C144" s="10"/>
      <c r="D144" s="10"/>
      <c r="E144" s="10"/>
      <c r="F144" s="11"/>
      <c r="G144" s="10"/>
      <c r="W144" s="10"/>
    </row>
    <row r="145" spans="1:23" customFormat="1">
      <c r="A145" s="10"/>
      <c r="B145" s="10"/>
      <c r="C145" s="10"/>
      <c r="D145" s="10"/>
      <c r="E145" s="10"/>
      <c r="F145" s="11"/>
      <c r="G145" s="10"/>
      <c r="W145" s="10"/>
    </row>
    <row r="146" spans="1:23" customFormat="1">
      <c r="A146" s="10"/>
      <c r="B146" s="10"/>
      <c r="C146" s="10"/>
      <c r="D146" s="10"/>
      <c r="E146" s="10"/>
      <c r="F146" s="11"/>
      <c r="G146" s="10"/>
      <c r="W146" s="10"/>
    </row>
    <row r="147" spans="1:23" customFormat="1">
      <c r="A147" s="10"/>
      <c r="B147" s="10"/>
      <c r="C147" s="10"/>
      <c r="D147" s="10"/>
      <c r="E147" s="10"/>
      <c r="F147" s="11"/>
      <c r="G147" s="10"/>
      <c r="W147" s="10"/>
    </row>
    <row r="148" spans="1:23" customFormat="1">
      <c r="A148" s="10"/>
      <c r="B148" s="10"/>
      <c r="C148" s="10"/>
      <c r="D148" s="10"/>
      <c r="E148" s="10"/>
      <c r="F148" s="11"/>
      <c r="G148" s="10"/>
      <c r="W148" s="10"/>
    </row>
    <row r="149" spans="1:23" customFormat="1">
      <c r="A149" s="10"/>
      <c r="B149" s="10"/>
      <c r="C149" s="10"/>
      <c r="D149" s="10"/>
      <c r="E149" s="10"/>
      <c r="F149" s="11"/>
      <c r="G149" s="10"/>
      <c r="W149" s="10"/>
    </row>
    <row r="150" spans="1:23" customFormat="1">
      <c r="A150" s="10"/>
      <c r="B150" s="10"/>
      <c r="C150" s="10"/>
      <c r="D150" s="10"/>
      <c r="E150" s="10"/>
      <c r="F150" s="11"/>
      <c r="G150" s="10"/>
      <c r="W150" s="10"/>
    </row>
    <row r="151" spans="1:23" customFormat="1">
      <c r="A151" s="10"/>
      <c r="B151" s="10"/>
      <c r="C151" s="10"/>
      <c r="D151" s="10"/>
      <c r="E151" s="10"/>
      <c r="F151" s="11"/>
      <c r="G151" s="10"/>
      <c r="W151" s="10"/>
    </row>
    <row r="152" spans="1:23" customFormat="1">
      <c r="A152" s="10"/>
      <c r="B152" s="10"/>
      <c r="C152" s="10"/>
      <c r="D152" s="10"/>
      <c r="E152" s="10"/>
      <c r="F152" s="11"/>
      <c r="G152" s="10"/>
      <c r="W152" s="10"/>
    </row>
    <row r="153" spans="1:23" customFormat="1">
      <c r="A153" s="10"/>
      <c r="B153" s="10"/>
      <c r="C153" s="10"/>
      <c r="D153" s="10"/>
      <c r="E153" s="10"/>
      <c r="F153" s="11"/>
      <c r="G153" s="10"/>
      <c r="W153" s="10"/>
    </row>
    <row r="154" spans="1:23" customFormat="1">
      <c r="A154" s="10"/>
      <c r="B154" s="10"/>
      <c r="C154" s="10"/>
      <c r="D154" s="10"/>
      <c r="E154" s="10"/>
      <c r="F154" s="11"/>
      <c r="G154" s="10"/>
      <c r="W154" s="10"/>
    </row>
    <row r="155" spans="1:23" customFormat="1">
      <c r="A155" s="10"/>
      <c r="B155" s="10"/>
      <c r="C155" s="10"/>
      <c r="D155" s="10"/>
      <c r="E155" s="10"/>
      <c r="F155" s="11"/>
      <c r="G155" s="10"/>
      <c r="W155" s="10"/>
    </row>
    <row r="156" spans="1:23" customFormat="1">
      <c r="A156" s="10"/>
      <c r="B156" s="10"/>
      <c r="C156" s="10"/>
      <c r="D156" s="10"/>
      <c r="E156" s="10"/>
      <c r="F156" s="11"/>
      <c r="G156" s="10"/>
      <c r="W156" s="10"/>
    </row>
    <row r="157" spans="1:23" customFormat="1">
      <c r="A157" s="10"/>
      <c r="B157" s="10"/>
      <c r="C157" s="10"/>
      <c r="D157" s="10"/>
      <c r="E157" s="10"/>
      <c r="F157" s="11"/>
      <c r="G157" s="10"/>
      <c r="W157" s="10"/>
    </row>
    <row r="158" spans="1:23" customFormat="1">
      <c r="A158" s="10"/>
      <c r="B158" s="10"/>
      <c r="C158" s="10"/>
      <c r="D158" s="10"/>
      <c r="E158" s="10"/>
      <c r="F158" s="11"/>
      <c r="G158" s="10"/>
      <c r="W158" s="10"/>
    </row>
    <row r="159" spans="1:23" customFormat="1">
      <c r="A159" s="10"/>
      <c r="B159" s="10"/>
      <c r="C159" s="10"/>
      <c r="D159" s="10"/>
      <c r="E159" s="10"/>
      <c r="F159" s="11"/>
      <c r="G159" s="10"/>
      <c r="W159" s="10"/>
    </row>
    <row r="160" spans="1:23" customFormat="1">
      <c r="A160" s="10"/>
      <c r="B160" s="10"/>
      <c r="C160" s="10"/>
      <c r="D160" s="10"/>
      <c r="E160" s="10"/>
      <c r="F160" s="11"/>
      <c r="G160" s="10"/>
      <c r="W160" s="10"/>
    </row>
    <row r="161" spans="1:23" customFormat="1">
      <c r="A161" s="10"/>
      <c r="B161" s="10"/>
      <c r="C161" s="10"/>
      <c r="D161" s="10"/>
      <c r="E161" s="10"/>
      <c r="F161" s="11"/>
      <c r="G161" s="10"/>
      <c r="W161" s="10"/>
    </row>
    <row r="162" spans="1:23" customFormat="1">
      <c r="A162" s="10"/>
      <c r="B162" s="10"/>
      <c r="C162" s="10"/>
      <c r="D162" s="10"/>
      <c r="E162" s="10"/>
      <c r="F162" s="11"/>
      <c r="G162" s="10"/>
      <c r="W162" s="10"/>
    </row>
    <row r="163" spans="1:23" customFormat="1">
      <c r="A163" s="10"/>
      <c r="B163" s="10"/>
      <c r="C163" s="10"/>
      <c r="D163" s="10"/>
      <c r="E163" s="10"/>
      <c r="F163" s="11"/>
      <c r="G163" s="10"/>
      <c r="W163" s="10"/>
    </row>
    <row r="164" spans="1:23" customFormat="1">
      <c r="A164" s="10"/>
      <c r="B164" s="10"/>
      <c r="C164" s="10"/>
      <c r="D164" s="10"/>
      <c r="E164" s="10"/>
      <c r="F164" s="11"/>
      <c r="G164" s="10"/>
      <c r="W164" s="10"/>
    </row>
    <row r="165" spans="1:23" customFormat="1">
      <c r="A165" s="10"/>
      <c r="B165" s="10"/>
      <c r="C165" s="10"/>
      <c r="D165" s="10"/>
      <c r="E165" s="10"/>
      <c r="F165" s="11"/>
      <c r="G165" s="10"/>
      <c r="W165" s="10"/>
    </row>
    <row r="166" spans="1:23" customFormat="1">
      <c r="A166" s="10"/>
      <c r="B166" s="10"/>
      <c r="C166" s="10"/>
      <c r="D166" s="10"/>
      <c r="E166" s="10"/>
      <c r="F166" s="11"/>
      <c r="G166" s="10"/>
      <c r="W166" s="10"/>
    </row>
    <row r="167" spans="1:23" customFormat="1">
      <c r="A167" s="10"/>
      <c r="B167" s="10"/>
      <c r="C167" s="10"/>
      <c r="D167" s="10"/>
      <c r="E167" s="10"/>
      <c r="F167" s="11"/>
      <c r="G167" s="10"/>
      <c r="W167" s="10"/>
    </row>
    <row r="168" spans="1:23" customFormat="1">
      <c r="A168" s="10"/>
      <c r="B168" s="10"/>
      <c r="C168" s="10"/>
      <c r="D168" s="10"/>
      <c r="E168" s="10"/>
      <c r="F168" s="11"/>
      <c r="G168" s="10"/>
      <c r="W168" s="10"/>
    </row>
    <row r="169" spans="1:23" customFormat="1">
      <c r="A169" s="10"/>
      <c r="B169" s="10"/>
      <c r="C169" s="10"/>
      <c r="D169" s="10"/>
      <c r="E169" s="10"/>
      <c r="F169" s="11"/>
      <c r="G169" s="10"/>
      <c r="W169" s="10"/>
    </row>
    <row r="170" spans="1:23" customFormat="1">
      <c r="A170" s="10"/>
      <c r="B170" s="10"/>
      <c r="C170" s="10"/>
      <c r="D170" s="10"/>
      <c r="E170" s="10"/>
      <c r="F170" s="11"/>
      <c r="G170" s="10"/>
      <c r="W170" s="10"/>
    </row>
    <row r="171" spans="1:23" customFormat="1">
      <c r="A171" s="10"/>
      <c r="B171" s="10"/>
      <c r="C171" s="10"/>
      <c r="D171" s="10"/>
      <c r="E171" s="10"/>
      <c r="F171" s="11"/>
      <c r="G171" s="10"/>
      <c r="W171" s="10"/>
    </row>
    <row r="172" spans="1:23" customFormat="1">
      <c r="A172" s="10"/>
      <c r="B172" s="10"/>
      <c r="C172" s="10"/>
      <c r="D172" s="10"/>
      <c r="E172" s="10"/>
      <c r="F172" s="11"/>
      <c r="G172" s="10"/>
      <c r="W172" s="10"/>
    </row>
    <row r="173" spans="1:23" customFormat="1">
      <c r="A173" s="10"/>
      <c r="B173" s="10"/>
      <c r="C173" s="10"/>
      <c r="D173" s="10"/>
      <c r="E173" s="10"/>
      <c r="F173" s="11"/>
      <c r="G173" s="10"/>
      <c r="W173" s="10"/>
    </row>
    <row r="174" spans="1:23" customFormat="1">
      <c r="A174" s="10"/>
      <c r="B174" s="10"/>
      <c r="C174" s="10"/>
      <c r="D174" s="10"/>
      <c r="E174" s="10"/>
      <c r="F174" s="11"/>
      <c r="G174" s="10"/>
      <c r="W174" s="10"/>
    </row>
    <row r="175" spans="1:23" customFormat="1">
      <c r="A175" s="10"/>
      <c r="B175" s="10"/>
      <c r="C175" s="10"/>
      <c r="D175" s="10"/>
      <c r="E175" s="10"/>
      <c r="F175" s="11"/>
      <c r="G175" s="10"/>
      <c r="W175" s="10"/>
    </row>
    <row r="176" spans="1:23" customFormat="1">
      <c r="A176" s="10"/>
      <c r="B176" s="10"/>
      <c r="C176" s="10"/>
      <c r="D176" s="10"/>
      <c r="E176" s="10"/>
      <c r="F176" s="11"/>
      <c r="G176" s="10"/>
      <c r="W176" s="10"/>
    </row>
    <row r="177" spans="1:23" customFormat="1">
      <c r="A177" s="10"/>
      <c r="B177" s="10"/>
      <c r="C177" s="10"/>
      <c r="D177" s="10"/>
      <c r="E177" s="10"/>
      <c r="F177" s="11"/>
      <c r="G177" s="10"/>
      <c r="W177" s="10"/>
    </row>
    <row r="178" spans="1:23" customFormat="1">
      <c r="A178" s="10"/>
      <c r="B178" s="10"/>
      <c r="C178" s="10"/>
      <c r="D178" s="10"/>
      <c r="E178" s="10"/>
      <c r="F178" s="11"/>
      <c r="G178" s="10"/>
      <c r="W178" s="10"/>
    </row>
    <row r="179" spans="1:23" customFormat="1">
      <c r="A179" s="10"/>
      <c r="B179" s="10"/>
      <c r="C179" s="10"/>
      <c r="D179" s="10"/>
      <c r="E179" s="10"/>
      <c r="F179" s="11"/>
      <c r="G179" s="10"/>
      <c r="W179" s="10"/>
    </row>
    <row r="180" spans="1:23" customFormat="1">
      <c r="A180" s="10"/>
      <c r="B180" s="10"/>
      <c r="C180" s="10"/>
      <c r="D180" s="10"/>
      <c r="E180" s="10"/>
      <c r="F180" s="11"/>
      <c r="G180" s="10"/>
      <c r="W180" s="10"/>
    </row>
    <row r="181" spans="1:23" customFormat="1">
      <c r="A181" s="10"/>
      <c r="B181" s="10"/>
      <c r="C181" s="10"/>
      <c r="D181" s="10"/>
      <c r="E181" s="10"/>
      <c r="F181" s="11"/>
      <c r="G181" s="10"/>
      <c r="W181" s="10"/>
    </row>
    <row r="182" spans="1:23" customFormat="1">
      <c r="A182" s="10"/>
      <c r="B182" s="10"/>
      <c r="C182" s="10"/>
      <c r="D182" s="10"/>
      <c r="E182" s="10"/>
      <c r="F182" s="11"/>
      <c r="G182" s="10"/>
      <c r="W182" s="10"/>
    </row>
    <row r="183" spans="1:23" customFormat="1">
      <c r="A183" s="10"/>
      <c r="B183" s="10"/>
      <c r="C183" s="10"/>
      <c r="D183" s="10"/>
      <c r="E183" s="10"/>
      <c r="F183" s="11"/>
      <c r="G183" s="10"/>
      <c r="W183" s="10"/>
    </row>
    <row r="184" spans="1:23" customFormat="1">
      <c r="A184" s="10"/>
      <c r="B184" s="10"/>
      <c r="C184" s="10"/>
      <c r="D184" s="10"/>
      <c r="E184" s="10"/>
      <c r="F184" s="11"/>
      <c r="G184" s="10"/>
      <c r="W184" s="10"/>
    </row>
    <row r="185" spans="1:23" customFormat="1">
      <c r="A185" s="10"/>
      <c r="B185" s="10"/>
      <c r="C185" s="10"/>
      <c r="D185" s="10"/>
      <c r="E185" s="10"/>
      <c r="F185" s="11"/>
      <c r="G185" s="10"/>
      <c r="W185" s="10"/>
    </row>
    <row r="186" spans="1:23" customFormat="1">
      <c r="A186" s="10"/>
      <c r="B186" s="10"/>
      <c r="C186" s="10"/>
      <c r="D186" s="10"/>
      <c r="E186" s="10"/>
      <c r="F186" s="11"/>
      <c r="G186" s="10"/>
      <c r="W186" s="10"/>
    </row>
    <row r="187" spans="1:23" customFormat="1">
      <c r="A187" s="10"/>
      <c r="B187" s="10"/>
      <c r="C187" s="10"/>
      <c r="D187" s="10"/>
      <c r="E187" s="10"/>
      <c r="F187" s="11"/>
      <c r="G187" s="10"/>
      <c r="W187" s="10"/>
    </row>
    <row r="188" spans="1:23" customFormat="1">
      <c r="A188" s="10"/>
      <c r="B188" s="10"/>
      <c r="C188" s="10"/>
      <c r="D188" s="10"/>
      <c r="E188" s="10"/>
      <c r="F188" s="11"/>
      <c r="G188" s="10"/>
      <c r="W188" s="10"/>
    </row>
    <row r="189" spans="1:23" customFormat="1">
      <c r="A189" s="10"/>
      <c r="B189" s="10"/>
      <c r="C189" s="10"/>
      <c r="D189" s="10"/>
      <c r="E189" s="10"/>
      <c r="F189" s="11"/>
      <c r="G189" s="10"/>
      <c r="W189" s="10"/>
    </row>
    <row r="190" spans="1:23" customFormat="1">
      <c r="A190" s="10"/>
      <c r="B190" s="10"/>
      <c r="C190" s="10"/>
      <c r="D190" s="10"/>
      <c r="E190" s="10"/>
      <c r="F190" s="11"/>
      <c r="G190" s="10"/>
      <c r="W190" s="10"/>
    </row>
    <row r="191" spans="1:23" customFormat="1">
      <c r="A191" s="10"/>
      <c r="B191" s="10"/>
      <c r="C191" s="10"/>
      <c r="D191" s="10"/>
      <c r="E191" s="10"/>
      <c r="F191" s="11"/>
      <c r="G191" s="10"/>
      <c r="W191" s="10"/>
    </row>
    <row r="192" spans="1:23" customFormat="1">
      <c r="A192" s="10"/>
      <c r="B192" s="10"/>
      <c r="C192" s="10"/>
      <c r="D192" s="10"/>
      <c r="E192" s="10"/>
      <c r="F192" s="11"/>
      <c r="G192" s="10"/>
      <c r="W192" s="10"/>
    </row>
    <row r="193" spans="1:23" customFormat="1">
      <c r="A193" s="10"/>
      <c r="B193" s="10"/>
      <c r="C193" s="10"/>
      <c r="D193" s="10"/>
      <c r="E193" s="10"/>
      <c r="F193" s="11"/>
      <c r="G193" s="10"/>
      <c r="W193" s="10"/>
    </row>
    <row r="194" spans="1:23" customFormat="1">
      <c r="A194" s="10"/>
      <c r="B194" s="10"/>
      <c r="C194" s="10"/>
      <c r="D194" s="10"/>
      <c r="E194" s="10"/>
      <c r="F194" s="11"/>
      <c r="G194" s="10"/>
      <c r="W194" s="10"/>
    </row>
    <row r="195" spans="1:23" customFormat="1">
      <c r="A195" s="10"/>
      <c r="B195" s="10"/>
      <c r="C195" s="10"/>
      <c r="D195" s="10"/>
      <c r="E195" s="10"/>
      <c r="F195" s="11"/>
      <c r="G195" s="10"/>
      <c r="W195" s="10"/>
    </row>
    <row r="196" spans="1:23" customFormat="1">
      <c r="A196" s="10"/>
      <c r="B196" s="10"/>
      <c r="C196" s="10"/>
      <c r="D196" s="10"/>
      <c r="E196" s="10"/>
      <c r="F196" s="11"/>
      <c r="G196" s="10"/>
      <c r="W196" s="10"/>
    </row>
    <row r="197" spans="1:23" customFormat="1">
      <c r="A197" s="10"/>
      <c r="B197" s="10"/>
      <c r="C197" s="10"/>
      <c r="D197" s="10"/>
      <c r="E197" s="10"/>
      <c r="F197" s="11"/>
      <c r="G197" s="10"/>
      <c r="W197" s="10"/>
    </row>
    <row r="198" spans="1:23" customFormat="1">
      <c r="A198" s="10"/>
      <c r="B198" s="10"/>
      <c r="C198" s="10"/>
      <c r="D198" s="10"/>
      <c r="E198" s="10"/>
      <c r="F198" s="11"/>
      <c r="G198" s="10"/>
      <c r="W198" s="10"/>
    </row>
    <row r="199" spans="1:23" customFormat="1">
      <c r="A199" s="10"/>
      <c r="B199" s="10"/>
      <c r="C199" s="10"/>
      <c r="D199" s="10"/>
      <c r="E199" s="10"/>
      <c r="F199" s="11"/>
      <c r="G199" s="10"/>
      <c r="W199" s="10"/>
    </row>
    <row r="200" spans="1:23" customFormat="1">
      <c r="A200" s="10"/>
      <c r="B200" s="10"/>
      <c r="C200" s="10"/>
      <c r="D200" s="10"/>
      <c r="E200" s="10"/>
      <c r="F200" s="11"/>
      <c r="G200" s="10"/>
      <c r="W200" s="10"/>
    </row>
    <row r="201" spans="1:23" customFormat="1">
      <c r="A201" s="10"/>
      <c r="B201" s="10"/>
      <c r="C201" s="10"/>
      <c r="D201" s="10"/>
      <c r="E201" s="10"/>
      <c r="F201" s="11"/>
      <c r="G201" s="10"/>
      <c r="W201" s="10"/>
    </row>
    <row r="202" spans="1:23" customFormat="1">
      <c r="A202" s="10"/>
      <c r="B202" s="10"/>
      <c r="C202" s="10"/>
      <c r="D202" s="10"/>
      <c r="E202" s="10"/>
      <c r="F202" s="11"/>
      <c r="G202" s="10"/>
      <c r="W202" s="10"/>
    </row>
    <row r="203" spans="1:23" customFormat="1">
      <c r="A203" s="10"/>
      <c r="B203" s="10"/>
      <c r="C203" s="10"/>
      <c r="D203" s="10"/>
      <c r="E203" s="10"/>
      <c r="F203" s="11"/>
      <c r="G203" s="10"/>
      <c r="W203" s="10"/>
    </row>
    <row r="204" spans="1:23" customFormat="1">
      <c r="A204" s="10"/>
      <c r="B204" s="10"/>
      <c r="C204" s="10"/>
      <c r="D204" s="10"/>
      <c r="E204" s="10"/>
      <c r="F204" s="11"/>
      <c r="G204" s="10"/>
      <c r="W204" s="10"/>
    </row>
    <row r="205" spans="1:23" customFormat="1">
      <c r="A205" s="10"/>
      <c r="B205" s="10"/>
      <c r="C205" s="10"/>
      <c r="D205" s="10"/>
      <c r="E205" s="10"/>
      <c r="F205" s="11"/>
      <c r="G205" s="10"/>
      <c r="W205" s="10"/>
    </row>
    <row r="206" spans="1:23" customFormat="1">
      <c r="A206" s="10"/>
      <c r="B206" s="10"/>
      <c r="C206" s="10"/>
      <c r="D206" s="10"/>
      <c r="E206" s="10"/>
      <c r="F206" s="11"/>
      <c r="G206" s="10"/>
      <c r="W206" s="10"/>
    </row>
    <row r="207" spans="1:23" customFormat="1">
      <c r="A207" s="10"/>
      <c r="B207" s="10"/>
      <c r="C207" s="10"/>
      <c r="D207" s="10"/>
      <c r="E207" s="10"/>
      <c r="F207" s="11"/>
      <c r="G207" s="10"/>
      <c r="W207" s="10"/>
    </row>
    <row r="208" spans="1:23" customFormat="1">
      <c r="A208" s="10"/>
      <c r="B208" s="10"/>
      <c r="C208" s="10"/>
      <c r="D208" s="10"/>
      <c r="E208" s="10"/>
      <c r="F208" s="11"/>
      <c r="G208" s="10"/>
      <c r="W208" s="10"/>
    </row>
    <row r="209" spans="1:23" customFormat="1">
      <c r="A209" s="10"/>
      <c r="B209" s="10"/>
      <c r="C209" s="10"/>
      <c r="D209" s="10"/>
      <c r="E209" s="10"/>
      <c r="F209" s="11"/>
      <c r="G209" s="10"/>
      <c r="W209" s="10"/>
    </row>
    <row r="210" spans="1:23" customFormat="1">
      <c r="A210" s="10"/>
      <c r="B210" s="10"/>
      <c r="C210" s="10"/>
      <c r="D210" s="10"/>
      <c r="E210" s="10"/>
      <c r="F210" s="11"/>
      <c r="G210" s="10"/>
      <c r="W210" s="10"/>
    </row>
    <row r="211" spans="1:23" customFormat="1">
      <c r="A211" s="10"/>
      <c r="B211" s="10"/>
      <c r="C211" s="10"/>
      <c r="D211" s="10"/>
      <c r="E211" s="10"/>
      <c r="F211" s="11"/>
      <c r="G211" s="10"/>
      <c r="W211" s="10"/>
    </row>
    <row r="212" spans="1:23" customFormat="1">
      <c r="A212" s="10"/>
      <c r="B212" s="10"/>
      <c r="C212" s="10"/>
      <c r="D212" s="10"/>
      <c r="E212" s="10"/>
      <c r="F212" s="11"/>
      <c r="G212" s="10"/>
      <c r="W212" s="10"/>
    </row>
    <row r="213" spans="1:23" customFormat="1">
      <c r="A213" s="10"/>
      <c r="B213" s="10"/>
      <c r="C213" s="10"/>
      <c r="D213" s="10"/>
      <c r="E213" s="10"/>
      <c r="F213" s="11"/>
      <c r="G213" s="10"/>
      <c r="W213" s="10"/>
    </row>
    <row r="214" spans="1:23" customFormat="1">
      <c r="A214" s="10"/>
      <c r="B214" s="10"/>
      <c r="C214" s="10"/>
      <c r="D214" s="10"/>
      <c r="E214" s="10"/>
      <c r="F214" s="11"/>
      <c r="G214" s="10"/>
      <c r="W214" s="10"/>
    </row>
    <row r="215" spans="1:23" customFormat="1">
      <c r="A215" s="10"/>
      <c r="B215" s="10"/>
      <c r="C215" s="10"/>
      <c r="D215" s="10"/>
      <c r="E215" s="10"/>
      <c r="F215" s="11"/>
      <c r="G215" s="10"/>
      <c r="W215" s="10"/>
    </row>
    <row r="216" spans="1:23" customFormat="1">
      <c r="A216" s="10"/>
      <c r="B216" s="10"/>
      <c r="C216" s="10"/>
      <c r="D216" s="10"/>
      <c r="E216" s="10"/>
      <c r="F216" s="11"/>
      <c r="G216" s="10"/>
      <c r="W216" s="10"/>
    </row>
    <row r="217" spans="1:23" customFormat="1">
      <c r="A217" s="10"/>
      <c r="B217" s="10"/>
      <c r="C217" s="10"/>
      <c r="D217" s="10"/>
      <c r="E217" s="10"/>
      <c r="F217" s="11"/>
      <c r="G217" s="10"/>
      <c r="W217" s="10"/>
    </row>
    <row r="218" spans="1:23" customFormat="1">
      <c r="A218" s="10"/>
      <c r="B218" s="10"/>
      <c r="C218" s="10"/>
      <c r="D218" s="10"/>
      <c r="E218" s="10"/>
      <c r="F218" s="11"/>
      <c r="G218" s="10"/>
      <c r="W218" s="10"/>
    </row>
    <row r="219" spans="1:23" customFormat="1">
      <c r="A219" s="10"/>
      <c r="B219" s="10"/>
      <c r="C219" s="10"/>
      <c r="D219" s="10"/>
      <c r="E219" s="10"/>
      <c r="F219" s="11"/>
      <c r="G219" s="10"/>
      <c r="W219" s="10"/>
    </row>
    <row r="220" spans="1:23" customFormat="1">
      <c r="A220" s="10"/>
      <c r="B220" s="10"/>
      <c r="C220" s="10"/>
      <c r="D220" s="10"/>
      <c r="E220" s="10"/>
      <c r="F220" s="11"/>
      <c r="G220" s="10"/>
      <c r="W220" s="10"/>
    </row>
    <row r="221" spans="1:23" customFormat="1">
      <c r="A221" s="10"/>
      <c r="B221" s="10"/>
      <c r="C221" s="10"/>
      <c r="D221" s="10"/>
      <c r="E221" s="10"/>
      <c r="F221" s="11"/>
      <c r="G221" s="10"/>
      <c r="W221" s="10"/>
    </row>
    <row r="222" spans="1:23" customFormat="1">
      <c r="A222" s="10"/>
      <c r="B222" s="10"/>
      <c r="C222" s="10"/>
      <c r="D222" s="10"/>
      <c r="E222" s="10"/>
      <c r="F222" s="11"/>
      <c r="G222" s="10"/>
      <c r="W222" s="10"/>
    </row>
    <row r="223" spans="1:23" customFormat="1">
      <c r="A223" s="10"/>
      <c r="B223" s="10"/>
      <c r="C223" s="10"/>
      <c r="D223" s="10"/>
      <c r="E223" s="10"/>
      <c r="F223" s="11"/>
      <c r="G223" s="10"/>
      <c r="W223" s="10"/>
    </row>
    <row r="224" spans="1:23" customFormat="1">
      <c r="A224" s="10"/>
      <c r="B224" s="10"/>
      <c r="C224" s="10"/>
      <c r="D224" s="10"/>
      <c r="E224" s="10"/>
      <c r="F224" s="11"/>
      <c r="G224" s="10"/>
      <c r="W224" s="10"/>
    </row>
    <row r="225" spans="1:23" customFormat="1">
      <c r="A225" s="10"/>
      <c r="B225" s="10"/>
      <c r="C225" s="10"/>
      <c r="D225" s="10"/>
      <c r="E225" s="10"/>
      <c r="F225" s="11"/>
      <c r="G225" s="10"/>
      <c r="W225" s="10"/>
    </row>
    <row r="226" spans="1:23" customFormat="1">
      <c r="A226" s="10"/>
      <c r="B226" s="10"/>
      <c r="C226" s="10"/>
      <c r="D226" s="10"/>
      <c r="E226" s="10"/>
      <c r="F226" s="11"/>
      <c r="G226" s="10"/>
      <c r="W226" s="10"/>
    </row>
    <row r="227" spans="1:23" customFormat="1">
      <c r="A227" s="10"/>
      <c r="B227" s="10"/>
      <c r="C227" s="10"/>
      <c r="D227" s="10"/>
      <c r="E227" s="10"/>
      <c r="F227" s="11"/>
      <c r="G227" s="10"/>
      <c r="W227" s="10"/>
    </row>
    <row r="228" spans="1:23" customFormat="1">
      <c r="A228" s="10"/>
      <c r="B228" s="10"/>
      <c r="C228" s="10"/>
      <c r="D228" s="10"/>
      <c r="E228" s="10"/>
      <c r="F228" s="11"/>
      <c r="G228" s="10"/>
      <c r="W228" s="10"/>
    </row>
    <row r="229" spans="1:23" customFormat="1">
      <c r="A229" s="10"/>
      <c r="B229" s="10"/>
      <c r="C229" s="10"/>
      <c r="D229" s="10"/>
      <c r="E229" s="10"/>
      <c r="F229" s="11"/>
      <c r="G229" s="10"/>
      <c r="W229" s="10"/>
    </row>
    <row r="230" spans="1:23" customFormat="1">
      <c r="A230" s="10"/>
      <c r="B230" s="10"/>
      <c r="C230" s="10"/>
      <c r="D230" s="10"/>
      <c r="E230" s="10"/>
      <c r="F230" s="11"/>
      <c r="G230" s="10"/>
      <c r="W230" s="10"/>
    </row>
    <row r="231" spans="1:23" customFormat="1">
      <c r="A231" s="10"/>
      <c r="B231" s="10"/>
      <c r="C231" s="10"/>
      <c r="D231" s="10"/>
      <c r="E231" s="10"/>
      <c r="F231" s="11"/>
      <c r="G231" s="10"/>
      <c r="W231" s="10"/>
    </row>
    <row r="232" spans="1:23" customFormat="1">
      <c r="A232" s="10"/>
      <c r="B232" s="10"/>
      <c r="C232" s="10"/>
      <c r="D232" s="10"/>
      <c r="E232" s="10"/>
      <c r="F232" s="11"/>
      <c r="G232" s="10"/>
      <c r="W232" s="10"/>
    </row>
    <row r="233" spans="1:23" customFormat="1">
      <c r="A233" s="10"/>
      <c r="B233" s="10"/>
      <c r="C233" s="10"/>
      <c r="D233" s="10"/>
      <c r="E233" s="10"/>
      <c r="F233" s="11"/>
      <c r="G233" s="10"/>
      <c r="W233" s="10"/>
    </row>
    <row r="234" spans="1:23" customFormat="1">
      <c r="A234" s="10"/>
      <c r="B234" s="10"/>
      <c r="C234" s="10"/>
      <c r="D234" s="10"/>
      <c r="E234" s="10"/>
      <c r="F234" s="11"/>
      <c r="G234" s="10"/>
      <c r="W234" s="10"/>
    </row>
    <row r="235" spans="1:23" customFormat="1">
      <c r="A235" s="10"/>
      <c r="B235" s="10"/>
      <c r="C235" s="10"/>
      <c r="D235" s="10"/>
      <c r="E235" s="10"/>
      <c r="F235" s="11"/>
      <c r="G235" s="10"/>
      <c r="W235" s="10"/>
    </row>
    <row r="236" spans="1:23" customFormat="1">
      <c r="A236" s="10"/>
      <c r="B236" s="10"/>
      <c r="C236" s="10"/>
      <c r="D236" s="10"/>
      <c r="E236" s="10"/>
      <c r="F236" s="11"/>
      <c r="G236" s="10"/>
      <c r="W236" s="10"/>
    </row>
    <row r="237" spans="1:23" customFormat="1">
      <c r="A237" s="10"/>
      <c r="B237" s="10"/>
      <c r="C237" s="10"/>
      <c r="D237" s="10"/>
      <c r="E237" s="10"/>
      <c r="F237" s="11"/>
      <c r="G237" s="10"/>
      <c r="W237" s="10"/>
    </row>
    <row r="238" spans="1:23" customFormat="1">
      <c r="A238" s="10"/>
      <c r="B238" s="10"/>
      <c r="C238" s="10"/>
      <c r="D238" s="10"/>
      <c r="E238" s="10"/>
      <c r="F238" s="11"/>
      <c r="G238" s="10"/>
      <c r="W238" s="10"/>
    </row>
    <row r="239" spans="1:23" customFormat="1">
      <c r="A239" s="10"/>
      <c r="B239" s="10"/>
      <c r="C239" s="10"/>
      <c r="D239" s="10"/>
      <c r="E239" s="10"/>
      <c r="F239" s="11"/>
      <c r="G239" s="10"/>
      <c r="W239" s="10"/>
    </row>
    <row r="240" spans="1:23" customFormat="1">
      <c r="A240" s="10"/>
      <c r="B240" s="10"/>
      <c r="C240" s="10"/>
      <c r="D240" s="10"/>
      <c r="E240" s="10"/>
      <c r="F240" s="11"/>
      <c r="G240" s="10"/>
      <c r="W240" s="10"/>
    </row>
    <row r="241" spans="1:23" customFormat="1">
      <c r="A241" s="10"/>
      <c r="B241" s="10"/>
      <c r="C241" s="10"/>
      <c r="D241" s="10"/>
      <c r="E241" s="10"/>
      <c r="F241" s="11"/>
      <c r="G241" s="10"/>
      <c r="W241" s="10"/>
    </row>
    <row r="242" spans="1:23" customFormat="1">
      <c r="A242" s="10"/>
      <c r="B242" s="10"/>
      <c r="C242" s="10"/>
      <c r="D242" s="10"/>
      <c r="E242" s="10"/>
      <c r="F242" s="11"/>
      <c r="G242" s="10"/>
      <c r="W242" s="10"/>
    </row>
    <row r="243" spans="1:23" customFormat="1">
      <c r="A243" s="10"/>
      <c r="B243" s="10"/>
      <c r="C243" s="10"/>
      <c r="D243" s="10"/>
      <c r="E243" s="10"/>
      <c r="F243" s="11"/>
      <c r="G243" s="10"/>
      <c r="W243" s="10"/>
    </row>
    <row r="244" spans="1:23" customFormat="1">
      <c r="A244" s="10"/>
      <c r="B244" s="10"/>
      <c r="C244" s="10"/>
      <c r="D244" s="10"/>
      <c r="E244" s="10"/>
      <c r="F244" s="11"/>
      <c r="G244" s="10"/>
      <c r="W244" s="10"/>
    </row>
    <row r="245" spans="1:23" customFormat="1">
      <c r="A245" s="10"/>
      <c r="B245" s="10"/>
      <c r="C245" s="10"/>
      <c r="D245" s="10"/>
      <c r="E245" s="10"/>
      <c r="F245" s="11"/>
      <c r="G245" s="10"/>
      <c r="W245" s="10"/>
    </row>
    <row r="246" spans="1:23" customFormat="1">
      <c r="A246" s="10"/>
      <c r="B246" s="10"/>
      <c r="C246" s="10"/>
      <c r="D246" s="10"/>
      <c r="E246" s="10"/>
      <c r="F246" s="11"/>
      <c r="G246" s="10"/>
      <c r="W246" s="10"/>
    </row>
    <row r="247" spans="1:23" customFormat="1">
      <c r="A247" s="10"/>
      <c r="B247" s="10"/>
      <c r="C247" s="10"/>
      <c r="D247" s="10"/>
      <c r="E247" s="10"/>
      <c r="F247" s="11"/>
      <c r="G247" s="10"/>
      <c r="W247" s="10"/>
    </row>
    <row r="248" spans="1:23" customFormat="1">
      <c r="A248" s="10"/>
      <c r="B248" s="10"/>
      <c r="C248" s="10"/>
      <c r="D248" s="10"/>
      <c r="E248" s="10"/>
      <c r="F248" s="11"/>
      <c r="G248" s="10"/>
      <c r="W248" s="10"/>
    </row>
    <row r="249" spans="1:23" customFormat="1">
      <c r="A249" s="10"/>
      <c r="B249" s="10"/>
      <c r="C249" s="10"/>
      <c r="D249" s="10"/>
      <c r="E249" s="10"/>
      <c r="F249" s="11"/>
      <c r="G249" s="10"/>
      <c r="W249" s="10"/>
    </row>
    <row r="250" spans="1:23" customFormat="1">
      <c r="A250" s="10"/>
      <c r="B250" s="10"/>
      <c r="C250" s="10"/>
      <c r="D250" s="10"/>
      <c r="E250" s="10"/>
      <c r="F250" s="11"/>
      <c r="G250" s="10"/>
      <c r="W250" s="10"/>
    </row>
    <row r="251" spans="1:23" customFormat="1">
      <c r="A251" s="10"/>
      <c r="B251" s="10"/>
      <c r="C251" s="10"/>
      <c r="D251" s="10"/>
      <c r="E251" s="10"/>
      <c r="F251" s="11"/>
      <c r="G251" s="10"/>
      <c r="W251" s="10"/>
    </row>
    <row r="252" spans="1:23" customFormat="1">
      <c r="A252" s="10"/>
      <c r="B252" s="10"/>
      <c r="C252" s="10"/>
      <c r="D252" s="10"/>
      <c r="E252" s="10"/>
      <c r="F252" s="11"/>
      <c r="G252" s="10"/>
      <c r="W252" s="10"/>
    </row>
    <row r="253" spans="1:23" customFormat="1">
      <c r="A253" s="10"/>
      <c r="B253" s="10"/>
      <c r="C253" s="10"/>
      <c r="D253" s="10"/>
      <c r="E253" s="10"/>
      <c r="F253" s="11"/>
      <c r="G253" s="10"/>
      <c r="W253" s="10"/>
    </row>
    <row r="254" spans="1:23" customFormat="1">
      <c r="A254" s="10"/>
      <c r="B254" s="10"/>
      <c r="C254" s="10"/>
      <c r="D254" s="10"/>
      <c r="E254" s="10"/>
      <c r="F254" s="11"/>
      <c r="G254" s="10"/>
      <c r="W254" s="10"/>
    </row>
    <row r="255" spans="1:23" customFormat="1">
      <c r="A255" s="10"/>
      <c r="B255" s="10"/>
      <c r="C255" s="10"/>
      <c r="D255" s="10"/>
      <c r="E255" s="10"/>
      <c r="F255" s="11"/>
      <c r="G255" s="10"/>
      <c r="W255" s="10"/>
    </row>
    <row r="256" spans="1:23" customFormat="1">
      <c r="A256" s="10"/>
      <c r="B256" s="10"/>
      <c r="C256" s="10"/>
      <c r="D256" s="10"/>
      <c r="E256" s="10"/>
      <c r="F256" s="11"/>
      <c r="G256" s="10"/>
      <c r="W256" s="10"/>
    </row>
    <row r="257" spans="1:23" customFormat="1">
      <c r="A257" s="10"/>
      <c r="B257" s="10"/>
      <c r="C257" s="10"/>
      <c r="D257" s="10"/>
      <c r="E257" s="10"/>
      <c r="F257" s="11"/>
      <c r="G257" s="10"/>
      <c r="W257" s="10"/>
    </row>
    <row r="258" spans="1:23" customFormat="1">
      <c r="A258" s="10"/>
      <c r="B258" s="10"/>
      <c r="C258" s="10"/>
      <c r="D258" s="10"/>
      <c r="E258" s="10"/>
      <c r="F258" s="11"/>
      <c r="G258" s="10"/>
      <c r="W258" s="10"/>
    </row>
    <row r="259" spans="1:23" customFormat="1">
      <c r="A259" s="10"/>
      <c r="B259" s="10"/>
      <c r="C259" s="10"/>
      <c r="D259" s="10"/>
      <c r="E259" s="10"/>
      <c r="F259" s="11"/>
      <c r="G259" s="10"/>
      <c r="W259" s="10"/>
    </row>
    <row r="260" spans="1:23" customFormat="1">
      <c r="A260" s="10"/>
      <c r="B260" s="10"/>
      <c r="C260" s="10"/>
      <c r="D260" s="10"/>
      <c r="E260" s="10"/>
      <c r="F260" s="11"/>
      <c r="G260" s="10"/>
      <c r="W260" s="10"/>
    </row>
    <row r="261" spans="1:23" customFormat="1">
      <c r="A261" s="10"/>
      <c r="B261" s="10"/>
      <c r="C261" s="10"/>
      <c r="D261" s="10"/>
      <c r="E261" s="10"/>
      <c r="F261" s="11"/>
      <c r="G261" s="10"/>
      <c r="W261" s="10"/>
    </row>
    <row r="262" spans="1:23" customFormat="1">
      <c r="A262" s="10"/>
      <c r="B262" s="10"/>
      <c r="C262" s="10"/>
      <c r="D262" s="10"/>
      <c r="E262" s="10"/>
      <c r="F262" s="11"/>
      <c r="G262" s="10"/>
      <c r="W262" s="10"/>
    </row>
    <row r="263" spans="1:23" customFormat="1">
      <c r="A263" s="10"/>
      <c r="B263" s="10"/>
      <c r="C263" s="10"/>
      <c r="D263" s="10"/>
      <c r="E263" s="10"/>
      <c r="F263" s="11"/>
      <c r="G263" s="10"/>
      <c r="W263" s="10"/>
    </row>
    <row r="264" spans="1:23" customFormat="1">
      <c r="A264" s="10"/>
      <c r="B264" s="10"/>
      <c r="C264" s="10"/>
      <c r="D264" s="10"/>
      <c r="E264" s="10"/>
      <c r="F264" s="11"/>
      <c r="G264" s="10"/>
      <c r="W264" s="10"/>
    </row>
    <row r="265" spans="1:23" customFormat="1">
      <c r="A265" s="10"/>
      <c r="B265" s="10"/>
      <c r="C265" s="10"/>
      <c r="D265" s="10"/>
      <c r="E265" s="10"/>
      <c r="F265" s="11"/>
      <c r="G265" s="10"/>
      <c r="W265" s="10"/>
    </row>
    <row r="266" spans="1:23" customFormat="1">
      <c r="A266" s="10"/>
      <c r="B266" s="10"/>
      <c r="C266" s="10"/>
      <c r="D266" s="10"/>
      <c r="E266" s="10"/>
      <c r="F266" s="11"/>
      <c r="G266" s="10"/>
      <c r="W266" s="10"/>
    </row>
    <row r="267" spans="1:23" customFormat="1">
      <c r="A267" s="10"/>
      <c r="B267" s="10"/>
      <c r="C267" s="10"/>
      <c r="D267" s="10"/>
      <c r="E267" s="10"/>
      <c r="F267" s="11"/>
      <c r="G267" s="10"/>
      <c r="W267" s="10"/>
    </row>
    <row r="268" spans="1:23" customFormat="1">
      <c r="A268" s="10"/>
      <c r="B268" s="10"/>
      <c r="C268" s="10"/>
      <c r="D268" s="10"/>
      <c r="E268" s="10"/>
      <c r="F268" s="11"/>
      <c r="G268" s="10"/>
      <c r="W268" s="10"/>
    </row>
    <row r="269" spans="1:23" customFormat="1">
      <c r="A269" s="10"/>
      <c r="B269" s="10"/>
      <c r="C269" s="10"/>
      <c r="D269" s="10"/>
      <c r="E269" s="10"/>
      <c r="F269" s="11"/>
      <c r="G269" s="10"/>
      <c r="W269" s="10"/>
    </row>
    <row r="270" spans="1:23" customFormat="1">
      <c r="A270" s="10"/>
      <c r="B270" s="10"/>
      <c r="C270" s="10"/>
      <c r="D270" s="10"/>
      <c r="E270" s="10"/>
      <c r="F270" s="11"/>
      <c r="G270" s="10"/>
      <c r="W270" s="10"/>
    </row>
    <row r="271" spans="1:23" customFormat="1">
      <c r="A271" s="10"/>
      <c r="B271" s="10"/>
      <c r="C271" s="10"/>
      <c r="D271" s="10"/>
      <c r="E271" s="10"/>
      <c r="F271" s="11"/>
      <c r="G271" s="10"/>
      <c r="W271" s="10"/>
    </row>
    <row r="272" spans="1:23" customFormat="1">
      <c r="A272" s="10"/>
      <c r="B272" s="10"/>
      <c r="C272" s="10"/>
      <c r="D272" s="10"/>
      <c r="E272" s="10"/>
      <c r="F272" s="11"/>
      <c r="G272" s="10"/>
      <c r="W272" s="10"/>
    </row>
    <row r="273" spans="1:23" customFormat="1">
      <c r="A273" s="10"/>
      <c r="B273" s="10"/>
      <c r="C273" s="10"/>
      <c r="D273" s="10"/>
      <c r="E273" s="10"/>
      <c r="F273" s="11"/>
      <c r="G273" s="10"/>
      <c r="W273" s="10"/>
    </row>
    <row r="274" spans="1:23" customFormat="1">
      <c r="A274" s="10"/>
      <c r="B274" s="10"/>
      <c r="C274" s="10"/>
      <c r="D274" s="10"/>
      <c r="E274" s="10"/>
      <c r="F274" s="11"/>
      <c r="G274" s="10"/>
      <c r="W274" s="10"/>
    </row>
    <row r="275" spans="1:23" customFormat="1">
      <c r="A275" s="10"/>
      <c r="B275" s="10"/>
      <c r="C275" s="10"/>
      <c r="D275" s="10"/>
      <c r="E275" s="10"/>
      <c r="F275" s="11"/>
      <c r="G275" s="10"/>
      <c r="W275" s="10"/>
    </row>
    <row r="276" spans="1:23" customFormat="1">
      <c r="A276" s="10"/>
      <c r="B276" s="10"/>
      <c r="C276" s="10"/>
      <c r="D276" s="10"/>
      <c r="E276" s="10"/>
      <c r="F276" s="11"/>
      <c r="G276" s="10"/>
      <c r="W276" s="10"/>
    </row>
    <row r="277" spans="1:23" customFormat="1">
      <c r="A277" s="10"/>
      <c r="B277" s="10"/>
      <c r="C277" s="10"/>
      <c r="D277" s="10"/>
      <c r="E277" s="10"/>
      <c r="F277" s="11"/>
      <c r="G277" s="10"/>
      <c r="W277" s="10"/>
    </row>
    <row r="278" spans="1:23" customFormat="1">
      <c r="A278" s="10"/>
      <c r="B278" s="10"/>
      <c r="C278" s="10"/>
      <c r="D278" s="10"/>
      <c r="E278" s="10"/>
      <c r="F278" s="11"/>
      <c r="G278" s="10"/>
      <c r="W278" s="10"/>
    </row>
    <row r="279" spans="1:23" customFormat="1">
      <c r="A279" s="10"/>
      <c r="B279" s="10"/>
      <c r="C279" s="10"/>
      <c r="D279" s="10"/>
      <c r="E279" s="10"/>
      <c r="F279" s="11"/>
      <c r="G279" s="10"/>
      <c r="W279" s="10"/>
    </row>
    <row r="280" spans="1:23" customFormat="1">
      <c r="A280" s="10"/>
      <c r="B280" s="10"/>
      <c r="C280" s="10"/>
      <c r="D280" s="10"/>
      <c r="E280" s="10"/>
      <c r="F280" s="11"/>
      <c r="G280" s="10"/>
      <c r="W280" s="10"/>
    </row>
    <row r="281" spans="1:23" customFormat="1">
      <c r="A281" s="10"/>
      <c r="B281" s="10"/>
      <c r="C281" s="10"/>
      <c r="D281" s="10"/>
      <c r="E281" s="10"/>
      <c r="F281" s="11"/>
      <c r="G281" s="10"/>
      <c r="W281" s="10"/>
    </row>
    <row r="282" spans="1:23" customFormat="1">
      <c r="A282" s="10"/>
      <c r="B282" s="10"/>
      <c r="C282" s="10"/>
      <c r="D282" s="10"/>
      <c r="E282" s="10"/>
      <c r="F282" s="11"/>
      <c r="G282" s="10"/>
      <c r="W282" s="10"/>
    </row>
    <row r="283" spans="1:23" customFormat="1">
      <c r="A283" s="10"/>
      <c r="B283" s="10"/>
      <c r="C283" s="10"/>
      <c r="D283" s="10"/>
      <c r="E283" s="10"/>
      <c r="F283" s="11"/>
      <c r="G283" s="10"/>
      <c r="W283" s="10"/>
    </row>
    <row r="284" spans="1:23" customFormat="1">
      <c r="A284" s="10"/>
      <c r="B284" s="10"/>
      <c r="C284" s="10"/>
      <c r="D284" s="10"/>
      <c r="E284" s="10"/>
      <c r="F284" s="11"/>
      <c r="G284" s="10"/>
      <c r="W284" s="10"/>
    </row>
    <row r="285" spans="1:23" customFormat="1">
      <c r="A285" s="10"/>
      <c r="B285" s="10"/>
      <c r="C285" s="10"/>
      <c r="D285" s="10"/>
      <c r="E285" s="10"/>
      <c r="F285" s="11"/>
      <c r="G285" s="10"/>
      <c r="W285" s="10"/>
    </row>
    <row r="286" spans="1:23" customFormat="1">
      <c r="A286" s="10"/>
      <c r="B286" s="10"/>
      <c r="C286" s="10"/>
      <c r="D286" s="10"/>
      <c r="E286" s="10"/>
      <c r="F286" s="11"/>
      <c r="G286" s="10"/>
      <c r="W286" s="10"/>
    </row>
    <row r="287" spans="1:23" customFormat="1">
      <c r="A287" s="10"/>
      <c r="B287" s="10"/>
      <c r="C287" s="10"/>
      <c r="D287" s="10"/>
      <c r="E287" s="10"/>
      <c r="F287" s="11"/>
      <c r="G287" s="10"/>
      <c r="W287" s="10"/>
    </row>
    <row r="288" spans="1:23" customFormat="1">
      <c r="A288" s="10"/>
      <c r="B288" s="10"/>
      <c r="C288" s="10"/>
      <c r="D288" s="10"/>
      <c r="E288" s="10"/>
      <c r="F288" s="11"/>
      <c r="G288" s="10"/>
      <c r="W288" s="10"/>
    </row>
    <row r="289" spans="1:23" customFormat="1">
      <c r="A289" s="10"/>
      <c r="B289" s="10"/>
      <c r="C289" s="10"/>
      <c r="D289" s="10"/>
      <c r="E289" s="10"/>
      <c r="F289" s="11"/>
      <c r="G289" s="10"/>
      <c r="W289" s="10"/>
    </row>
    <row r="290" spans="1:23" customFormat="1">
      <c r="A290" s="10"/>
      <c r="B290" s="10"/>
      <c r="C290" s="10"/>
      <c r="D290" s="10"/>
      <c r="E290" s="10"/>
      <c r="F290" s="11"/>
      <c r="G290" s="10"/>
      <c r="W290" s="10"/>
    </row>
    <row r="291" spans="1:23" customFormat="1">
      <c r="A291" s="10"/>
      <c r="B291" s="10"/>
      <c r="C291" s="10"/>
      <c r="D291" s="10"/>
      <c r="E291" s="10"/>
      <c r="F291" s="11"/>
      <c r="G291" s="10"/>
      <c r="W291" s="10"/>
    </row>
    <row r="292" spans="1:23" customFormat="1">
      <c r="A292" s="10"/>
      <c r="B292" s="10"/>
      <c r="C292" s="10"/>
      <c r="D292" s="10"/>
      <c r="E292" s="10"/>
      <c r="F292" s="11"/>
      <c r="G292" s="10"/>
      <c r="W292" s="10"/>
    </row>
    <row r="293" spans="1:23" customFormat="1">
      <c r="A293" s="10"/>
      <c r="B293" s="10"/>
      <c r="C293" s="10"/>
      <c r="D293" s="10"/>
      <c r="E293" s="10"/>
      <c r="F293" s="11"/>
      <c r="G293" s="10"/>
      <c r="W293" s="10"/>
    </row>
    <row r="294" spans="1:23" customFormat="1">
      <c r="A294" s="10"/>
      <c r="B294" s="10"/>
      <c r="C294" s="10"/>
      <c r="D294" s="10"/>
      <c r="E294" s="10"/>
      <c r="F294" s="11"/>
      <c r="G294" s="10"/>
      <c r="W294" s="10"/>
    </row>
    <row r="295" spans="1:23" customFormat="1">
      <c r="A295" s="10"/>
      <c r="B295" s="10"/>
      <c r="C295" s="10"/>
      <c r="D295" s="10"/>
      <c r="E295" s="10"/>
      <c r="F295" s="11"/>
      <c r="G295" s="10"/>
      <c r="W295" s="10"/>
    </row>
    <row r="296" spans="1:23" customFormat="1">
      <c r="A296" s="10"/>
      <c r="B296" s="10"/>
      <c r="C296" s="10"/>
      <c r="D296" s="10"/>
      <c r="E296" s="10"/>
      <c r="F296" s="11"/>
      <c r="G296" s="10"/>
      <c r="W296" s="10"/>
    </row>
    <row r="297" spans="1:23" customFormat="1">
      <c r="A297" s="10"/>
      <c r="B297" s="10"/>
      <c r="C297" s="10"/>
      <c r="D297" s="10"/>
      <c r="E297" s="10"/>
      <c r="F297" s="11"/>
      <c r="G297" s="10"/>
      <c r="W297" s="10"/>
    </row>
    <row r="298" spans="1:23" customFormat="1">
      <c r="A298" s="10"/>
      <c r="B298" s="10"/>
      <c r="C298" s="10"/>
      <c r="D298" s="10"/>
      <c r="E298" s="10"/>
      <c r="F298" s="11"/>
      <c r="G298" s="10"/>
      <c r="W298" s="10"/>
    </row>
    <row r="299" spans="1:23" customFormat="1">
      <c r="A299" s="10"/>
      <c r="B299" s="10"/>
      <c r="C299" s="10"/>
      <c r="D299" s="10"/>
      <c r="E299" s="10"/>
      <c r="F299" s="11"/>
      <c r="G299" s="10"/>
      <c r="W299" s="10"/>
    </row>
    <row r="300" spans="1:23" customFormat="1">
      <c r="A300" s="10"/>
      <c r="B300" s="10"/>
      <c r="C300" s="10"/>
      <c r="D300" s="10"/>
      <c r="E300" s="10"/>
      <c r="F300" s="11"/>
      <c r="G300" s="10"/>
      <c r="W300" s="10"/>
    </row>
    <row r="301" spans="1:23" customFormat="1">
      <c r="A301" s="10"/>
      <c r="B301" s="10"/>
      <c r="C301" s="10"/>
      <c r="D301" s="10"/>
      <c r="E301" s="10"/>
      <c r="F301" s="11"/>
      <c r="G301" s="10"/>
      <c r="W301" s="10"/>
    </row>
    <row r="302" spans="1:23" customFormat="1">
      <c r="A302" s="10"/>
      <c r="B302" s="10"/>
      <c r="C302" s="10"/>
      <c r="D302" s="10"/>
      <c r="E302" s="10"/>
      <c r="F302" s="11"/>
      <c r="G302" s="10"/>
      <c r="W302" s="10"/>
    </row>
    <row r="303" spans="1:23" customFormat="1">
      <c r="A303" s="10"/>
      <c r="B303" s="10"/>
      <c r="C303" s="10"/>
      <c r="D303" s="10"/>
      <c r="E303" s="10"/>
      <c r="F303" s="11"/>
      <c r="G303" s="10"/>
      <c r="W303" s="10"/>
    </row>
    <row r="304" spans="1:23" customFormat="1">
      <c r="A304" s="10"/>
      <c r="B304" s="10"/>
      <c r="C304" s="10"/>
      <c r="D304" s="10"/>
      <c r="E304" s="10"/>
      <c r="F304" s="11"/>
      <c r="G304" s="10"/>
      <c r="W304" s="10"/>
    </row>
    <row r="305" spans="1:23" customFormat="1">
      <c r="A305" s="10"/>
      <c r="B305" s="10"/>
      <c r="C305" s="10"/>
      <c r="D305" s="10"/>
      <c r="E305" s="10"/>
      <c r="F305" s="11"/>
      <c r="G305" s="10"/>
      <c r="W305" s="10"/>
    </row>
    <row r="306" spans="1:23" customFormat="1">
      <c r="A306" s="10"/>
      <c r="B306" s="10"/>
      <c r="C306" s="10"/>
      <c r="D306" s="10"/>
      <c r="E306" s="10"/>
      <c r="F306" s="11"/>
      <c r="G306" s="10"/>
      <c r="W306" s="10"/>
    </row>
    <row r="307" spans="1:23" customFormat="1">
      <c r="A307" s="10"/>
      <c r="B307" s="10"/>
      <c r="C307" s="10"/>
      <c r="D307" s="10"/>
      <c r="E307" s="10"/>
      <c r="F307" s="11"/>
      <c r="G307" s="10"/>
      <c r="W307" s="10"/>
    </row>
    <row r="308" spans="1:23" customFormat="1">
      <c r="A308" s="10"/>
      <c r="B308" s="10"/>
      <c r="C308" s="10"/>
      <c r="D308" s="10"/>
      <c r="E308" s="10"/>
      <c r="F308" s="11"/>
      <c r="G308" s="10"/>
      <c r="W308" s="10"/>
    </row>
    <row r="309" spans="1:23" customFormat="1">
      <c r="A309" s="10"/>
      <c r="B309" s="10"/>
      <c r="C309" s="10"/>
      <c r="D309" s="10"/>
      <c r="E309" s="10"/>
      <c r="F309" s="11"/>
      <c r="G309" s="10"/>
      <c r="W309" s="10"/>
    </row>
    <row r="310" spans="1:23" customFormat="1">
      <c r="A310" s="10"/>
      <c r="B310" s="10"/>
      <c r="C310" s="10"/>
      <c r="D310" s="10"/>
      <c r="E310" s="10"/>
      <c r="F310" s="11"/>
      <c r="G310" s="10"/>
      <c r="W310" s="10"/>
    </row>
    <row r="311" spans="1:23" customFormat="1">
      <c r="A311" s="10"/>
      <c r="B311" s="10"/>
      <c r="C311" s="10"/>
      <c r="D311" s="10"/>
      <c r="E311" s="10"/>
      <c r="F311" s="11"/>
      <c r="G311" s="10"/>
      <c r="W311" s="10"/>
    </row>
    <row r="312" spans="1:23" customFormat="1">
      <c r="A312" s="10"/>
      <c r="B312" s="10"/>
      <c r="C312" s="10"/>
      <c r="D312" s="10"/>
      <c r="E312" s="10"/>
      <c r="F312" s="11"/>
      <c r="G312" s="10"/>
      <c r="W312" s="10"/>
    </row>
    <row r="313" spans="1:23" customFormat="1">
      <c r="A313" s="10"/>
      <c r="B313" s="10"/>
      <c r="C313" s="10"/>
      <c r="D313" s="10"/>
      <c r="E313" s="10"/>
      <c r="F313" s="11"/>
      <c r="G313" s="10"/>
      <c r="W313" s="10"/>
    </row>
    <row r="314" spans="1:23" customFormat="1">
      <c r="A314" s="10"/>
      <c r="B314" s="10"/>
      <c r="C314" s="10"/>
      <c r="D314" s="10"/>
      <c r="E314" s="10"/>
      <c r="F314" s="11"/>
      <c r="G314" s="10"/>
      <c r="W314" s="10"/>
    </row>
    <row r="315" spans="1:23" customFormat="1">
      <c r="A315" s="10"/>
      <c r="B315" s="10"/>
      <c r="C315" s="10"/>
      <c r="D315" s="10"/>
      <c r="E315" s="10"/>
      <c r="F315" s="11"/>
      <c r="G315" s="10"/>
      <c r="W315" s="10"/>
    </row>
    <row r="316" spans="1:23" customFormat="1">
      <c r="A316" s="10"/>
      <c r="B316" s="10"/>
      <c r="C316" s="10"/>
      <c r="D316" s="10"/>
      <c r="E316" s="10"/>
      <c r="F316" s="11"/>
      <c r="G316" s="10"/>
      <c r="W316" s="10"/>
    </row>
    <row r="317" spans="1:23" customFormat="1">
      <c r="A317" s="10"/>
      <c r="B317" s="10"/>
      <c r="C317" s="10"/>
      <c r="D317" s="10"/>
      <c r="E317" s="10"/>
      <c r="F317" s="11"/>
      <c r="G317" s="10"/>
      <c r="W317" s="10"/>
    </row>
    <row r="318" spans="1:23" customFormat="1">
      <c r="A318" s="10"/>
      <c r="B318" s="10"/>
      <c r="C318" s="10"/>
      <c r="D318" s="10"/>
      <c r="E318" s="10"/>
      <c r="F318" s="11"/>
      <c r="G318" s="10"/>
      <c r="W318" s="10"/>
    </row>
    <row r="319" spans="1:23" customFormat="1">
      <c r="A319" s="10"/>
      <c r="B319" s="10"/>
      <c r="C319" s="10"/>
      <c r="D319" s="10"/>
      <c r="E319" s="10"/>
      <c r="F319" s="11"/>
      <c r="G319" s="10"/>
      <c r="W319" s="10"/>
    </row>
    <row r="320" spans="1:23" customFormat="1">
      <c r="A320" s="10"/>
      <c r="B320" s="10"/>
      <c r="C320" s="10"/>
      <c r="D320" s="10"/>
      <c r="E320" s="10"/>
      <c r="F320" s="11"/>
      <c r="G320" s="10"/>
      <c r="W320" s="10"/>
    </row>
    <row r="321" spans="1:23" customFormat="1">
      <c r="A321" s="10"/>
      <c r="B321" s="10"/>
      <c r="C321" s="10"/>
      <c r="D321" s="10"/>
      <c r="E321" s="10"/>
      <c r="F321" s="11"/>
      <c r="G321" s="10"/>
      <c r="W321" s="10"/>
    </row>
    <row r="322" spans="1:23" customFormat="1">
      <c r="A322" s="10"/>
      <c r="B322" s="10"/>
      <c r="C322" s="10"/>
      <c r="D322" s="10"/>
      <c r="E322" s="10"/>
      <c r="F322" s="11"/>
      <c r="G322" s="10"/>
      <c r="W322" s="10"/>
    </row>
    <row r="323" spans="1:23" customFormat="1">
      <c r="A323" s="10"/>
      <c r="B323" s="10"/>
      <c r="C323" s="10"/>
      <c r="D323" s="10"/>
      <c r="E323" s="10"/>
      <c r="F323" s="11"/>
      <c r="G323" s="10"/>
      <c r="W323" s="10"/>
    </row>
    <row r="324" spans="1:23" customFormat="1">
      <c r="A324" s="10"/>
      <c r="B324" s="10"/>
      <c r="C324" s="10"/>
      <c r="D324" s="10"/>
      <c r="E324" s="10"/>
      <c r="F324" s="11"/>
      <c r="G324" s="10"/>
      <c r="W324" s="10"/>
    </row>
    <row r="325" spans="1:23" customFormat="1">
      <c r="A325" s="10"/>
      <c r="B325" s="10"/>
      <c r="C325" s="10"/>
      <c r="D325" s="10"/>
      <c r="E325" s="10"/>
      <c r="F325" s="11"/>
      <c r="G325" s="10"/>
      <c r="W325" s="10"/>
    </row>
    <row r="326" spans="1:23" customFormat="1">
      <c r="A326" s="10"/>
      <c r="B326" s="10"/>
      <c r="C326" s="10"/>
      <c r="D326" s="10"/>
      <c r="E326" s="10"/>
      <c r="F326" s="11"/>
      <c r="G326" s="10"/>
      <c r="W326" s="10"/>
    </row>
    <row r="327" spans="1:23" customFormat="1">
      <c r="A327" s="10"/>
      <c r="B327" s="10"/>
      <c r="C327" s="10"/>
      <c r="D327" s="10"/>
      <c r="E327" s="10"/>
      <c r="F327" s="11"/>
      <c r="G327" s="10"/>
      <c r="W327" s="10"/>
    </row>
    <row r="328" spans="1:23" customFormat="1">
      <c r="A328" s="10"/>
      <c r="B328" s="10"/>
      <c r="C328" s="10"/>
      <c r="D328" s="10"/>
      <c r="E328" s="10"/>
      <c r="F328" s="11"/>
      <c r="G328" s="10"/>
      <c r="W328" s="10"/>
    </row>
    <row r="329" spans="1:23" customFormat="1">
      <c r="A329" s="10"/>
      <c r="B329" s="10"/>
      <c r="C329" s="10"/>
      <c r="D329" s="10"/>
      <c r="E329" s="10"/>
      <c r="F329" s="11"/>
      <c r="G329" s="10"/>
      <c r="W329" s="10"/>
    </row>
    <row r="330" spans="1:23" customFormat="1">
      <c r="A330" s="10"/>
      <c r="B330" s="10"/>
      <c r="C330" s="10"/>
      <c r="D330" s="10"/>
      <c r="E330" s="10"/>
      <c r="F330" s="11"/>
      <c r="G330" s="10"/>
      <c r="W330" s="10"/>
    </row>
    <row r="331" spans="1:23" customFormat="1">
      <c r="A331" s="10"/>
      <c r="B331" s="10"/>
      <c r="C331" s="10"/>
      <c r="D331" s="10"/>
      <c r="E331" s="10"/>
      <c r="F331" s="11"/>
      <c r="G331" s="10"/>
      <c r="W331" s="10"/>
    </row>
    <row r="332" spans="1:23" customFormat="1">
      <c r="A332" s="10"/>
      <c r="B332" s="10"/>
      <c r="C332" s="10"/>
      <c r="D332" s="10"/>
      <c r="E332" s="10"/>
      <c r="F332" s="11"/>
      <c r="G332" s="10"/>
      <c r="W332" s="10"/>
    </row>
    <row r="333" spans="1:23" customFormat="1">
      <c r="A333" s="10"/>
      <c r="B333" s="10"/>
      <c r="C333" s="10"/>
      <c r="D333" s="10"/>
      <c r="E333" s="10"/>
      <c r="F333" s="11"/>
      <c r="G333" s="10"/>
      <c r="W333" s="10"/>
    </row>
    <row r="334" spans="1:23" customFormat="1">
      <c r="A334" s="10"/>
      <c r="B334" s="10"/>
      <c r="C334" s="10"/>
      <c r="D334" s="10"/>
      <c r="E334" s="10"/>
      <c r="F334" s="11"/>
      <c r="G334" s="10"/>
      <c r="W334" s="10"/>
    </row>
    <row r="335" spans="1:23" customFormat="1">
      <c r="A335" s="10"/>
      <c r="B335" s="10"/>
      <c r="C335" s="10"/>
      <c r="D335" s="10"/>
      <c r="E335" s="10"/>
      <c r="F335" s="11"/>
      <c r="G335" s="10"/>
      <c r="W335" s="10"/>
    </row>
    <row r="336" spans="1:23" customFormat="1">
      <c r="A336" s="10"/>
      <c r="B336" s="10"/>
      <c r="C336" s="10"/>
      <c r="D336" s="10"/>
      <c r="E336" s="10"/>
      <c r="F336" s="11"/>
      <c r="G336" s="10"/>
      <c r="W336" s="10"/>
    </row>
    <row r="337" spans="1:23" customFormat="1">
      <c r="A337" s="10"/>
      <c r="B337" s="10"/>
      <c r="C337" s="10"/>
      <c r="D337" s="10"/>
      <c r="E337" s="10"/>
      <c r="F337" s="11"/>
      <c r="G337" s="10"/>
      <c r="W337" s="10"/>
    </row>
    <row r="338" spans="1:23" customFormat="1">
      <c r="A338" s="10"/>
      <c r="B338" s="10"/>
      <c r="C338" s="10"/>
      <c r="D338" s="10"/>
      <c r="E338" s="10"/>
      <c r="F338" s="11"/>
      <c r="G338" s="10"/>
      <c r="W338" s="10"/>
    </row>
    <row r="339" spans="1:23" customFormat="1">
      <c r="A339" s="10"/>
      <c r="B339" s="10"/>
      <c r="C339" s="10"/>
      <c r="D339" s="10"/>
      <c r="E339" s="10"/>
      <c r="F339" s="11"/>
      <c r="G339" s="10"/>
      <c r="W339" s="10"/>
    </row>
    <row r="340" spans="1:23" customFormat="1">
      <c r="A340" s="10"/>
      <c r="B340" s="10"/>
      <c r="C340" s="10"/>
      <c r="D340" s="10"/>
      <c r="E340" s="10"/>
      <c r="F340" s="11"/>
      <c r="G340" s="10"/>
      <c r="W340" s="10"/>
    </row>
    <row r="341" spans="1:23" customFormat="1">
      <c r="A341" s="10"/>
      <c r="B341" s="10"/>
      <c r="C341" s="10"/>
      <c r="D341" s="10"/>
      <c r="E341" s="10"/>
      <c r="F341" s="11"/>
      <c r="G341" s="10"/>
      <c r="W341" s="10"/>
    </row>
    <row r="342" spans="1:23" customFormat="1">
      <c r="A342" s="10"/>
      <c r="B342" s="10"/>
      <c r="C342" s="10"/>
      <c r="D342" s="10"/>
      <c r="E342" s="10"/>
      <c r="F342" s="11"/>
      <c r="G342" s="10"/>
      <c r="W342" s="10"/>
    </row>
    <row r="343" spans="1:23" customFormat="1">
      <c r="A343" s="10"/>
      <c r="B343" s="10"/>
      <c r="C343" s="10"/>
      <c r="D343" s="10"/>
      <c r="E343" s="10"/>
      <c r="F343" s="11"/>
      <c r="G343" s="10"/>
      <c r="W343" s="10"/>
    </row>
    <row r="344" spans="1:23" customFormat="1">
      <c r="A344" s="10"/>
      <c r="B344" s="10"/>
      <c r="C344" s="10"/>
      <c r="D344" s="10"/>
      <c r="E344" s="10"/>
      <c r="F344" s="11"/>
      <c r="G344" s="10"/>
      <c r="W344" s="10"/>
    </row>
    <row r="345" spans="1:23" customFormat="1">
      <c r="A345" s="10"/>
      <c r="B345" s="10"/>
      <c r="C345" s="10"/>
      <c r="D345" s="10"/>
      <c r="E345" s="10"/>
      <c r="F345" s="11"/>
      <c r="G345" s="10"/>
      <c r="W345" s="10"/>
    </row>
    <row r="346" spans="1:23" customFormat="1">
      <c r="A346" s="10"/>
      <c r="B346" s="10"/>
      <c r="C346" s="10"/>
      <c r="D346" s="10"/>
      <c r="E346" s="10"/>
      <c r="F346" s="11"/>
      <c r="G346" s="10"/>
      <c r="W346" s="10"/>
    </row>
    <row r="347" spans="1:23" customFormat="1">
      <c r="A347" s="10"/>
      <c r="B347" s="10"/>
      <c r="C347" s="10"/>
      <c r="D347" s="10"/>
      <c r="E347" s="10"/>
      <c r="F347" s="11"/>
      <c r="G347" s="10"/>
      <c r="W347" s="10"/>
    </row>
    <row r="348" spans="1:23" customFormat="1">
      <c r="A348" s="10"/>
      <c r="B348" s="10"/>
      <c r="C348" s="10"/>
      <c r="D348" s="10"/>
      <c r="E348" s="10"/>
      <c r="F348" s="11"/>
      <c r="G348" s="10"/>
      <c r="W348" s="10"/>
    </row>
    <row r="349" spans="1:23" customFormat="1">
      <c r="A349" s="10"/>
      <c r="B349" s="10"/>
      <c r="C349" s="10"/>
      <c r="D349" s="10"/>
      <c r="E349" s="10"/>
      <c r="F349" s="11"/>
      <c r="G349" s="10"/>
      <c r="W349" s="10"/>
    </row>
    <row r="350" spans="1:23" customFormat="1">
      <c r="A350" s="10"/>
      <c r="B350" s="10"/>
      <c r="C350" s="10"/>
      <c r="D350" s="10"/>
      <c r="E350" s="10"/>
      <c r="F350" s="11"/>
      <c r="G350" s="10"/>
      <c r="W350" s="10"/>
    </row>
    <row r="351" spans="1:23" customFormat="1">
      <c r="A351" s="10"/>
      <c r="B351" s="10"/>
      <c r="C351" s="10"/>
      <c r="D351" s="10"/>
      <c r="E351" s="10"/>
      <c r="F351" s="11"/>
      <c r="G351" s="10"/>
      <c r="W351" s="10"/>
    </row>
    <row r="352" spans="1:23" customFormat="1">
      <c r="A352" s="10"/>
      <c r="B352" s="10"/>
      <c r="C352" s="10"/>
      <c r="D352" s="10"/>
      <c r="E352" s="10"/>
      <c r="F352" s="11"/>
      <c r="G352" s="10"/>
      <c r="W352" s="10"/>
    </row>
    <row r="353" spans="1:23" customFormat="1">
      <c r="A353" s="10"/>
      <c r="B353" s="10"/>
      <c r="C353" s="10"/>
      <c r="D353" s="10"/>
      <c r="E353" s="10"/>
      <c r="F353" s="11"/>
      <c r="G353" s="10"/>
      <c r="W353" s="10"/>
    </row>
    <row r="354" spans="1:23" customFormat="1">
      <c r="A354" s="10"/>
      <c r="B354" s="10"/>
      <c r="C354" s="10"/>
      <c r="D354" s="10"/>
      <c r="E354" s="10"/>
      <c r="F354" s="11"/>
      <c r="G354" s="10"/>
      <c r="W354" s="10"/>
    </row>
    <row r="355" spans="1:23" customFormat="1">
      <c r="A355" s="10"/>
      <c r="B355" s="10"/>
      <c r="C355" s="10"/>
      <c r="D355" s="10"/>
      <c r="E355" s="10"/>
      <c r="F355" s="11"/>
      <c r="G355" s="10"/>
      <c r="W355" s="10"/>
    </row>
    <row r="356" spans="1:23" customFormat="1">
      <c r="A356" s="10"/>
      <c r="B356" s="10"/>
      <c r="C356" s="10"/>
      <c r="D356" s="10"/>
      <c r="E356" s="10"/>
      <c r="F356" s="11"/>
      <c r="G356" s="10"/>
      <c r="W356" s="10"/>
    </row>
    <row r="357" spans="1:23" customFormat="1">
      <c r="A357" s="10"/>
      <c r="B357" s="10"/>
      <c r="C357" s="10"/>
      <c r="D357" s="10"/>
      <c r="E357" s="10"/>
      <c r="F357" s="11"/>
      <c r="G357" s="10"/>
      <c r="W357" s="10"/>
    </row>
    <row r="358" spans="1:23" customFormat="1">
      <c r="A358" s="10"/>
      <c r="B358" s="10"/>
      <c r="C358" s="10"/>
      <c r="D358" s="10"/>
      <c r="E358" s="10"/>
      <c r="F358" s="11"/>
      <c r="G358" s="10"/>
      <c r="W358" s="10"/>
    </row>
    <row r="359" spans="1:23" customFormat="1">
      <c r="A359" s="10"/>
      <c r="B359" s="10"/>
      <c r="C359" s="10"/>
      <c r="D359" s="10"/>
      <c r="E359" s="10"/>
      <c r="F359" s="11"/>
      <c r="G359" s="10"/>
      <c r="W359" s="10"/>
    </row>
    <row r="360" spans="1:23" customFormat="1">
      <c r="A360" s="10"/>
      <c r="B360" s="10"/>
      <c r="C360" s="10"/>
      <c r="D360" s="10"/>
      <c r="E360" s="10"/>
      <c r="F360" s="11"/>
      <c r="G360" s="10"/>
      <c r="W360" s="10"/>
    </row>
    <row r="361" spans="1:23" customFormat="1">
      <c r="A361" s="10"/>
      <c r="B361" s="10"/>
      <c r="C361" s="10"/>
      <c r="D361" s="10"/>
      <c r="E361" s="10"/>
      <c r="F361" s="11"/>
      <c r="G361" s="10"/>
      <c r="W361" s="10"/>
    </row>
    <row r="362" spans="1:23" customFormat="1">
      <c r="A362" s="10"/>
      <c r="B362" s="10"/>
      <c r="C362" s="10"/>
      <c r="D362" s="10"/>
      <c r="E362" s="10"/>
      <c r="F362" s="11"/>
      <c r="G362" s="10"/>
      <c r="W362" s="10"/>
    </row>
    <row r="363" spans="1:23" customFormat="1">
      <c r="A363" s="10"/>
      <c r="B363" s="10"/>
      <c r="C363" s="10"/>
      <c r="D363" s="10"/>
      <c r="E363" s="10"/>
      <c r="F363" s="11"/>
      <c r="G363" s="10"/>
      <c r="W363" s="10"/>
    </row>
    <row r="364" spans="1:23" customFormat="1">
      <c r="A364" s="10"/>
      <c r="B364" s="10"/>
      <c r="C364" s="10"/>
      <c r="D364" s="10"/>
      <c r="E364" s="10"/>
      <c r="F364" s="11"/>
      <c r="G364" s="10"/>
      <c r="W364" s="10"/>
    </row>
    <row r="365" spans="1:23" customFormat="1">
      <c r="A365" s="10"/>
      <c r="B365" s="10"/>
      <c r="C365" s="10"/>
      <c r="D365" s="10"/>
      <c r="E365" s="10"/>
      <c r="F365" s="11"/>
      <c r="G365" s="10"/>
      <c r="W365" s="10"/>
    </row>
    <row r="366" spans="1:23" customFormat="1">
      <c r="A366" s="10"/>
      <c r="B366" s="10"/>
      <c r="C366" s="10"/>
      <c r="D366" s="10"/>
      <c r="E366" s="10"/>
      <c r="F366" s="11"/>
      <c r="G366" s="10"/>
      <c r="W366" s="10"/>
    </row>
    <row r="367" spans="1:23" customFormat="1">
      <c r="A367" s="10"/>
      <c r="B367" s="10"/>
      <c r="C367" s="10"/>
      <c r="D367" s="10"/>
      <c r="E367" s="10"/>
      <c r="F367" s="11"/>
      <c r="G367" s="10"/>
      <c r="W367" s="10"/>
    </row>
    <row r="368" spans="1:23" customFormat="1">
      <c r="A368" s="10"/>
      <c r="B368" s="10"/>
      <c r="C368" s="10"/>
      <c r="D368" s="10"/>
      <c r="E368" s="10"/>
      <c r="F368" s="11"/>
      <c r="G368" s="10"/>
      <c r="W368" s="10"/>
    </row>
    <row r="369" spans="1:23" customFormat="1">
      <c r="A369" s="10"/>
      <c r="B369" s="10"/>
      <c r="C369" s="10"/>
      <c r="D369" s="10"/>
      <c r="E369" s="10"/>
      <c r="F369" s="11"/>
      <c r="G369" s="10"/>
      <c r="W369" s="10"/>
    </row>
    <row r="370" spans="1:23" customFormat="1">
      <c r="A370" s="10"/>
      <c r="B370" s="10"/>
      <c r="C370" s="10"/>
      <c r="D370" s="10"/>
      <c r="E370" s="10"/>
      <c r="F370" s="11"/>
      <c r="G370" s="10"/>
      <c r="W370" s="10"/>
    </row>
    <row r="371" spans="1:23" customFormat="1">
      <c r="A371" s="10"/>
      <c r="B371" s="10"/>
      <c r="C371" s="10"/>
      <c r="D371" s="10"/>
      <c r="E371" s="10"/>
      <c r="F371" s="11"/>
      <c r="G371" s="10"/>
      <c r="W371" s="10"/>
    </row>
    <row r="372" spans="1:23" customFormat="1">
      <c r="A372" s="10"/>
      <c r="B372" s="10"/>
      <c r="C372" s="10"/>
      <c r="D372" s="10"/>
      <c r="E372" s="10"/>
      <c r="F372" s="11"/>
      <c r="G372" s="10"/>
      <c r="W372" s="10"/>
    </row>
    <row r="373" spans="1:23" customFormat="1">
      <c r="A373" s="10"/>
      <c r="B373" s="10"/>
      <c r="C373" s="10"/>
      <c r="D373" s="10"/>
      <c r="E373" s="10"/>
      <c r="F373" s="11"/>
      <c r="G373" s="10"/>
      <c r="W373" s="10"/>
    </row>
    <row r="374" spans="1:23" customFormat="1">
      <c r="A374" s="10"/>
      <c r="B374" s="10"/>
      <c r="C374" s="10"/>
      <c r="D374" s="10"/>
      <c r="E374" s="10"/>
      <c r="F374" s="11"/>
      <c r="G374" s="10"/>
      <c r="W374" s="10"/>
    </row>
    <row r="375" spans="1:23" customFormat="1">
      <c r="A375" s="10"/>
      <c r="B375" s="10"/>
      <c r="C375" s="10"/>
      <c r="D375" s="10"/>
      <c r="E375" s="10"/>
      <c r="F375" s="11"/>
      <c r="G375" s="10"/>
      <c r="W375" s="10"/>
    </row>
    <row r="376" spans="1:23" customFormat="1">
      <c r="A376" s="10"/>
      <c r="B376" s="10"/>
      <c r="C376" s="10"/>
      <c r="D376" s="10"/>
      <c r="E376" s="10"/>
      <c r="F376" s="11"/>
      <c r="G376" s="10"/>
      <c r="W376" s="10"/>
    </row>
    <row r="377" spans="1:23" customFormat="1">
      <c r="A377" s="10"/>
      <c r="B377" s="10"/>
      <c r="C377" s="10"/>
      <c r="D377" s="10"/>
      <c r="E377" s="10"/>
      <c r="F377" s="11"/>
      <c r="G377" s="10"/>
      <c r="W377" s="10"/>
    </row>
    <row r="378" spans="1:23" customFormat="1">
      <c r="A378" s="10"/>
      <c r="B378" s="10"/>
      <c r="C378" s="10"/>
      <c r="D378" s="10"/>
      <c r="E378" s="10"/>
      <c r="F378" s="11"/>
      <c r="G378" s="10"/>
      <c r="W378" s="10"/>
    </row>
    <row r="379" spans="1:23" customFormat="1">
      <c r="A379" s="10"/>
      <c r="B379" s="10"/>
      <c r="C379" s="10"/>
      <c r="D379" s="10"/>
      <c r="E379" s="10"/>
      <c r="F379" s="11"/>
      <c r="G379" s="10"/>
      <c r="W379" s="10"/>
    </row>
    <row r="380" spans="1:23" customFormat="1">
      <c r="A380" s="10"/>
      <c r="B380" s="10"/>
      <c r="C380" s="10"/>
      <c r="D380" s="10"/>
      <c r="E380" s="10"/>
      <c r="F380" s="11"/>
      <c r="G380" s="10"/>
      <c r="W380" s="10"/>
    </row>
    <row r="381" spans="1:23" customFormat="1">
      <c r="A381" s="10"/>
      <c r="B381" s="10"/>
      <c r="C381" s="10"/>
      <c r="D381" s="10"/>
      <c r="E381" s="10"/>
      <c r="F381" s="11"/>
      <c r="G381" s="10"/>
      <c r="W381" s="10"/>
    </row>
    <row r="382" spans="1:23" customFormat="1">
      <c r="A382" s="10"/>
      <c r="B382" s="10"/>
      <c r="C382" s="10"/>
      <c r="D382" s="10"/>
      <c r="E382" s="10"/>
      <c r="F382" s="11"/>
      <c r="G382" s="10"/>
      <c r="W382" s="10"/>
    </row>
    <row r="383" spans="1:23" customFormat="1">
      <c r="A383" s="10"/>
      <c r="B383" s="10"/>
      <c r="C383" s="10"/>
      <c r="D383" s="10"/>
      <c r="E383" s="10"/>
      <c r="F383" s="11"/>
      <c r="G383" s="10"/>
      <c r="W383" s="10"/>
    </row>
    <row r="384" spans="1:23" customFormat="1">
      <c r="A384" s="10"/>
      <c r="B384" s="10"/>
      <c r="C384" s="10"/>
      <c r="D384" s="10"/>
      <c r="E384" s="10"/>
      <c r="F384" s="11"/>
      <c r="G384" s="10"/>
      <c r="W384" s="10"/>
    </row>
    <row r="385" spans="1:23" customFormat="1">
      <c r="A385" s="10"/>
      <c r="B385" s="10"/>
      <c r="C385" s="10"/>
      <c r="D385" s="10"/>
      <c r="E385" s="10"/>
      <c r="F385" s="11"/>
      <c r="G385" s="10"/>
      <c r="W385" s="10"/>
    </row>
    <row r="386" spans="1:23" customFormat="1">
      <c r="A386" s="10"/>
      <c r="B386" s="10"/>
      <c r="C386" s="10"/>
      <c r="D386" s="10"/>
      <c r="E386" s="10"/>
      <c r="F386" s="11"/>
      <c r="G386" s="10"/>
      <c r="W386" s="10"/>
    </row>
    <row r="387" spans="1:23" customFormat="1">
      <c r="A387" s="10"/>
      <c r="B387" s="10"/>
      <c r="C387" s="10"/>
      <c r="D387" s="10"/>
      <c r="E387" s="10"/>
      <c r="F387" s="11"/>
      <c r="G387" s="10"/>
      <c r="W387" s="10"/>
    </row>
    <row r="388" spans="1:23" customFormat="1">
      <c r="A388" s="10"/>
      <c r="B388" s="10"/>
      <c r="C388" s="10"/>
      <c r="D388" s="10"/>
      <c r="E388" s="10"/>
      <c r="F388" s="11"/>
      <c r="G388" s="10"/>
      <c r="W388" s="10"/>
    </row>
    <row r="389" spans="1:23" customFormat="1">
      <c r="A389" s="10"/>
      <c r="B389" s="10"/>
      <c r="C389" s="10"/>
      <c r="D389" s="10"/>
      <c r="E389" s="10"/>
      <c r="F389" s="11"/>
      <c r="G389" s="10"/>
      <c r="W389" s="10"/>
    </row>
    <row r="390" spans="1:23" customFormat="1">
      <c r="A390" s="10"/>
      <c r="B390" s="10"/>
      <c r="C390" s="10"/>
      <c r="D390" s="10"/>
      <c r="E390" s="10"/>
      <c r="F390" s="11"/>
      <c r="G390" s="10"/>
      <c r="W390" s="10"/>
    </row>
    <row r="391" spans="1:23" customFormat="1">
      <c r="A391" s="10"/>
      <c r="B391" s="10"/>
      <c r="C391" s="10"/>
      <c r="D391" s="10"/>
      <c r="E391" s="10"/>
      <c r="F391" s="11"/>
      <c r="G391" s="10"/>
      <c r="W391" s="10"/>
    </row>
    <row r="392" spans="1:23" customFormat="1">
      <c r="A392" s="10"/>
      <c r="B392" s="10"/>
      <c r="C392" s="10"/>
      <c r="D392" s="10"/>
      <c r="E392" s="10"/>
      <c r="F392" s="11"/>
      <c r="G392" s="10"/>
      <c r="W392" s="10"/>
    </row>
    <row r="393" spans="1:23" customFormat="1">
      <c r="A393" s="10"/>
      <c r="B393" s="10"/>
      <c r="C393" s="10"/>
      <c r="D393" s="10"/>
      <c r="E393" s="10"/>
      <c r="F393" s="11"/>
      <c r="G393" s="10"/>
      <c r="W393" s="10"/>
    </row>
    <row r="394" spans="1:23" customFormat="1">
      <c r="A394" s="10"/>
      <c r="B394" s="10"/>
      <c r="C394" s="10"/>
      <c r="D394" s="10"/>
      <c r="E394" s="10"/>
      <c r="F394" s="11"/>
      <c r="G394" s="10"/>
      <c r="W394" s="10"/>
    </row>
    <row r="395" spans="1:23" customFormat="1">
      <c r="A395" s="10"/>
      <c r="B395" s="10"/>
      <c r="C395" s="10"/>
      <c r="D395" s="10"/>
      <c r="E395" s="10"/>
      <c r="F395" s="11"/>
      <c r="G395" s="10"/>
      <c r="W395" s="10"/>
    </row>
    <row r="396" spans="1:23" customFormat="1">
      <c r="A396" s="10"/>
      <c r="B396" s="10"/>
      <c r="C396" s="10"/>
      <c r="D396" s="10"/>
      <c r="E396" s="10"/>
      <c r="F396" s="11"/>
      <c r="G396" s="10"/>
      <c r="W396" s="10"/>
    </row>
    <row r="397" spans="1:23" customFormat="1">
      <c r="A397" s="10"/>
      <c r="B397" s="10"/>
      <c r="C397" s="10"/>
      <c r="D397" s="10"/>
      <c r="E397" s="10"/>
      <c r="F397" s="11"/>
      <c r="G397" s="10"/>
      <c r="W397" s="10"/>
    </row>
    <row r="398" spans="1:23" customFormat="1">
      <c r="A398" s="10"/>
      <c r="B398" s="10"/>
      <c r="C398" s="10"/>
      <c r="D398" s="10"/>
      <c r="E398" s="10"/>
      <c r="F398" s="11"/>
      <c r="G398" s="10"/>
      <c r="W398" s="10"/>
    </row>
    <row r="399" spans="1:23" customFormat="1">
      <c r="A399" s="10"/>
      <c r="B399" s="10"/>
      <c r="C399" s="10"/>
      <c r="D399" s="10"/>
      <c r="E399" s="10"/>
      <c r="F399" s="11"/>
      <c r="G399" s="10"/>
      <c r="W399" s="10"/>
    </row>
    <row r="400" spans="1:23" customFormat="1">
      <c r="A400" s="10"/>
      <c r="B400" s="10"/>
      <c r="C400" s="10"/>
      <c r="D400" s="10"/>
      <c r="E400" s="10"/>
      <c r="F400" s="11"/>
      <c r="G400" s="10"/>
      <c r="W400" s="10"/>
    </row>
    <row r="401" spans="1:23" customFormat="1">
      <c r="A401" s="10"/>
      <c r="B401" s="10"/>
      <c r="C401" s="10"/>
      <c r="D401" s="10"/>
      <c r="E401" s="10"/>
      <c r="F401" s="11"/>
      <c r="G401" s="10"/>
      <c r="W401" s="10"/>
    </row>
    <row r="402" spans="1:23" customFormat="1">
      <c r="A402" s="10"/>
      <c r="B402" s="10"/>
      <c r="C402" s="10"/>
      <c r="D402" s="10"/>
      <c r="E402" s="10"/>
      <c r="F402" s="11"/>
      <c r="G402" s="10"/>
      <c r="W402" s="10"/>
    </row>
    <row r="403" spans="1:23" customFormat="1">
      <c r="A403" s="10"/>
      <c r="B403" s="10"/>
      <c r="C403" s="10"/>
      <c r="D403" s="10"/>
      <c r="E403" s="10"/>
      <c r="F403" s="11"/>
      <c r="G403" s="10"/>
      <c r="W403" s="10"/>
    </row>
    <row r="404" spans="1:23" customFormat="1">
      <c r="A404" s="10"/>
      <c r="B404" s="10"/>
      <c r="C404" s="10"/>
      <c r="D404" s="10"/>
      <c r="E404" s="10"/>
      <c r="F404" s="11"/>
      <c r="G404" s="10"/>
      <c r="W404" s="10"/>
    </row>
    <row r="405" spans="1:23" customFormat="1">
      <c r="A405" s="10"/>
      <c r="B405" s="10"/>
      <c r="C405" s="10"/>
      <c r="D405" s="10"/>
      <c r="E405" s="10"/>
      <c r="F405" s="11"/>
      <c r="G405" s="10"/>
      <c r="W405" s="10"/>
    </row>
    <row r="406" spans="1:23" customFormat="1">
      <c r="A406" s="10"/>
      <c r="B406" s="10"/>
      <c r="C406" s="10"/>
      <c r="D406" s="10"/>
      <c r="E406" s="10"/>
      <c r="F406" s="11"/>
      <c r="G406" s="10"/>
      <c r="W406" s="10"/>
    </row>
    <row r="407" spans="1:23" customFormat="1">
      <c r="A407" s="10"/>
      <c r="B407" s="10"/>
      <c r="C407" s="10"/>
      <c r="D407" s="10"/>
      <c r="E407" s="10"/>
      <c r="F407" s="11"/>
      <c r="G407" s="10"/>
      <c r="W407" s="10"/>
    </row>
    <row r="408" spans="1:23" customFormat="1">
      <c r="A408" s="10"/>
      <c r="B408" s="10"/>
      <c r="C408" s="10"/>
      <c r="D408" s="10"/>
      <c r="E408" s="10"/>
      <c r="F408" s="11"/>
      <c r="G408" s="10"/>
      <c r="W408" s="10"/>
    </row>
    <row r="409" spans="1:23" customFormat="1">
      <c r="A409" s="10"/>
      <c r="B409" s="10"/>
      <c r="C409" s="10"/>
      <c r="D409" s="10"/>
      <c r="E409" s="10"/>
      <c r="F409" s="11"/>
      <c r="G409" s="10"/>
      <c r="W409" s="10"/>
    </row>
    <row r="410" spans="1:23" customFormat="1">
      <c r="A410" s="10"/>
      <c r="B410" s="10"/>
      <c r="C410" s="10"/>
      <c r="D410" s="10"/>
      <c r="E410" s="10"/>
      <c r="F410" s="11"/>
      <c r="G410" s="10"/>
      <c r="W410" s="10"/>
    </row>
    <row r="411" spans="1:23" customFormat="1">
      <c r="A411" s="10"/>
      <c r="B411" s="10"/>
      <c r="C411" s="10"/>
      <c r="D411" s="10"/>
      <c r="E411" s="10"/>
      <c r="F411" s="11"/>
      <c r="G411" s="10"/>
      <c r="W411" s="10"/>
    </row>
    <row r="412" spans="1:23" customFormat="1">
      <c r="A412" s="10"/>
      <c r="B412" s="10"/>
      <c r="C412" s="10"/>
      <c r="D412" s="10"/>
      <c r="E412" s="10"/>
      <c r="F412" s="11"/>
      <c r="G412" s="10"/>
      <c r="W412" s="10"/>
    </row>
    <row r="413" spans="1:23" customFormat="1">
      <c r="A413" s="10"/>
      <c r="B413" s="10"/>
      <c r="C413" s="10"/>
      <c r="D413" s="10"/>
      <c r="E413" s="10"/>
      <c r="F413" s="11"/>
      <c r="G413" s="10"/>
      <c r="W413" s="10"/>
    </row>
    <row r="414" spans="1:23" customFormat="1">
      <c r="A414" s="10"/>
      <c r="B414" s="10"/>
      <c r="C414" s="10"/>
      <c r="D414" s="10"/>
      <c r="E414" s="10"/>
      <c r="F414" s="11"/>
      <c r="G414" s="10"/>
      <c r="W414" s="10"/>
    </row>
    <row r="415" spans="1:23" customFormat="1">
      <c r="A415" s="10"/>
      <c r="B415" s="10"/>
      <c r="C415" s="10"/>
      <c r="D415" s="10"/>
      <c r="E415" s="10"/>
      <c r="F415" s="11"/>
      <c r="G415" s="10"/>
      <c r="W415" s="10"/>
    </row>
    <row r="416" spans="1:23" customFormat="1">
      <c r="A416" s="10"/>
      <c r="B416" s="10"/>
      <c r="C416" s="10"/>
      <c r="D416" s="10"/>
      <c r="E416" s="10"/>
      <c r="F416" s="11"/>
      <c r="G416" s="10"/>
      <c r="W416" s="10"/>
    </row>
    <row r="417" spans="1:23" customFormat="1">
      <c r="A417" s="10"/>
      <c r="B417" s="10"/>
      <c r="C417" s="10"/>
      <c r="D417" s="10"/>
      <c r="E417" s="10"/>
      <c r="F417" s="11"/>
      <c r="G417" s="10"/>
      <c r="W417" s="10"/>
    </row>
    <row r="418" spans="1:23" customFormat="1">
      <c r="A418" s="10"/>
      <c r="B418" s="10"/>
      <c r="C418" s="10"/>
      <c r="D418" s="10"/>
      <c r="E418" s="10"/>
      <c r="F418" s="11"/>
      <c r="G418" s="10"/>
      <c r="W418" s="10"/>
    </row>
    <row r="419" spans="1:23" customFormat="1">
      <c r="A419" s="10"/>
      <c r="B419" s="10"/>
      <c r="C419" s="10"/>
      <c r="D419" s="10"/>
      <c r="E419" s="10"/>
      <c r="F419" s="11"/>
      <c r="G419" s="10"/>
      <c r="W419" s="10"/>
    </row>
    <row r="420" spans="1:23" customFormat="1">
      <c r="A420" s="10"/>
      <c r="B420" s="10"/>
      <c r="C420" s="10"/>
      <c r="D420" s="10"/>
      <c r="E420" s="10"/>
      <c r="F420" s="11"/>
      <c r="G420" s="10"/>
      <c r="W420" s="10"/>
    </row>
    <row r="421" spans="1:23" customFormat="1">
      <c r="A421" s="10"/>
      <c r="B421" s="10"/>
      <c r="C421" s="10"/>
      <c r="D421" s="10"/>
      <c r="E421" s="10"/>
      <c r="F421" s="11"/>
      <c r="G421" s="10"/>
      <c r="W421" s="10"/>
    </row>
    <row r="422" spans="1:23" customFormat="1">
      <c r="A422" s="10"/>
      <c r="B422" s="10"/>
      <c r="C422" s="10"/>
      <c r="D422" s="10"/>
      <c r="E422" s="10"/>
      <c r="F422" s="11"/>
      <c r="G422" s="10"/>
      <c r="W422" s="10"/>
    </row>
    <row r="423" spans="1:23" customFormat="1">
      <c r="A423" s="10"/>
      <c r="B423" s="10"/>
      <c r="C423" s="10"/>
      <c r="D423" s="10"/>
      <c r="E423" s="10"/>
      <c r="F423" s="11"/>
      <c r="G423" s="10"/>
      <c r="W423" s="10"/>
    </row>
    <row r="424" spans="1:23" customFormat="1">
      <c r="A424" s="10"/>
      <c r="B424" s="10"/>
      <c r="C424" s="10"/>
      <c r="D424" s="10"/>
      <c r="E424" s="10"/>
      <c r="F424" s="11"/>
      <c r="G424" s="10"/>
      <c r="W424" s="10"/>
    </row>
    <row r="425" spans="1:23" customFormat="1">
      <c r="A425" s="10"/>
      <c r="B425" s="10"/>
      <c r="C425" s="10"/>
      <c r="D425" s="10"/>
      <c r="E425" s="10"/>
      <c r="F425" s="11"/>
      <c r="G425" s="10"/>
      <c r="W425" s="10"/>
    </row>
    <row r="426" spans="1:23" customFormat="1">
      <c r="A426" s="10"/>
      <c r="B426" s="10"/>
      <c r="C426" s="10"/>
      <c r="D426" s="10"/>
      <c r="E426" s="10"/>
      <c r="F426" s="11"/>
      <c r="G426" s="10"/>
      <c r="W426" s="10"/>
    </row>
    <row r="427" spans="1:23" customFormat="1">
      <c r="A427" s="10"/>
      <c r="B427" s="10"/>
      <c r="C427" s="10"/>
      <c r="D427" s="10"/>
      <c r="E427" s="10"/>
      <c r="F427" s="11"/>
      <c r="G427" s="10"/>
      <c r="W427" s="10"/>
    </row>
    <row r="428" spans="1:23" customFormat="1">
      <c r="A428" s="10"/>
      <c r="B428" s="10"/>
      <c r="C428" s="10"/>
      <c r="D428" s="10"/>
      <c r="E428" s="10"/>
      <c r="F428" s="11"/>
      <c r="G428" s="10"/>
      <c r="W428" s="10"/>
    </row>
    <row r="429" spans="1:23" customFormat="1">
      <c r="A429" s="10"/>
      <c r="B429" s="10"/>
      <c r="C429" s="10"/>
      <c r="D429" s="10"/>
      <c r="E429" s="10"/>
      <c r="F429" s="11"/>
      <c r="G429" s="10"/>
      <c r="W429" s="10"/>
    </row>
    <row r="430" spans="1:23" customFormat="1">
      <c r="A430" s="10"/>
      <c r="B430" s="10"/>
      <c r="C430" s="10"/>
      <c r="D430" s="10"/>
      <c r="E430" s="10"/>
      <c r="F430" s="11"/>
      <c r="G430" s="10"/>
      <c r="W430" s="10"/>
    </row>
    <row r="431" spans="1:23" customFormat="1">
      <c r="A431" s="10"/>
      <c r="B431" s="10"/>
      <c r="C431" s="10"/>
      <c r="D431" s="10"/>
      <c r="E431" s="10"/>
      <c r="F431" s="11"/>
      <c r="G431" s="10"/>
      <c r="W431" s="10"/>
    </row>
    <row r="432" spans="1:23" customFormat="1">
      <c r="A432" s="10"/>
      <c r="B432" s="10"/>
      <c r="C432" s="10"/>
      <c r="D432" s="10"/>
      <c r="E432" s="10"/>
      <c r="F432" s="11"/>
      <c r="G432" s="10"/>
      <c r="W432" s="10"/>
    </row>
    <row r="433" spans="1:23" customFormat="1">
      <c r="A433" s="10"/>
      <c r="B433" s="10"/>
      <c r="C433" s="10"/>
      <c r="D433" s="10"/>
      <c r="E433" s="10"/>
      <c r="F433" s="11"/>
      <c r="G433" s="10"/>
      <c r="W433" s="10"/>
    </row>
    <row r="434" spans="1:23" customFormat="1">
      <c r="A434" s="10"/>
      <c r="B434" s="10"/>
      <c r="C434" s="10"/>
      <c r="D434" s="10"/>
      <c r="E434" s="10"/>
      <c r="F434" s="11"/>
      <c r="G434" s="10"/>
      <c r="W434" s="10"/>
    </row>
    <row r="435" spans="1:23" customFormat="1">
      <c r="A435" s="10"/>
      <c r="B435" s="10"/>
      <c r="C435" s="10"/>
      <c r="D435" s="10"/>
      <c r="E435" s="10"/>
      <c r="F435" s="11"/>
      <c r="G435" s="10"/>
      <c r="W435" s="10"/>
    </row>
    <row r="436" spans="1:23" customFormat="1">
      <c r="A436" s="10"/>
      <c r="B436" s="10"/>
      <c r="C436" s="10"/>
      <c r="D436" s="10"/>
      <c r="E436" s="10"/>
      <c r="F436" s="11"/>
      <c r="G436" s="10"/>
      <c r="W436" s="10"/>
    </row>
    <row r="437" spans="1:23" customFormat="1">
      <c r="A437" s="10"/>
      <c r="B437" s="10"/>
      <c r="C437" s="10"/>
      <c r="D437" s="10"/>
      <c r="E437" s="10"/>
      <c r="F437" s="11"/>
      <c r="G437" s="10"/>
      <c r="W437" s="10"/>
    </row>
    <row r="438" spans="1:23" customFormat="1">
      <c r="A438" s="10"/>
      <c r="B438" s="10"/>
      <c r="C438" s="10"/>
      <c r="D438" s="10"/>
      <c r="E438" s="10"/>
      <c r="F438" s="11"/>
      <c r="G438" s="10"/>
      <c r="W438" s="10"/>
    </row>
    <row r="439" spans="1:23" customFormat="1">
      <c r="A439" s="10"/>
      <c r="B439" s="10"/>
      <c r="C439" s="10"/>
      <c r="D439" s="10"/>
      <c r="E439" s="10"/>
      <c r="F439" s="11"/>
      <c r="G439" s="10"/>
      <c r="W439" s="10"/>
    </row>
    <row r="440" spans="1:23" customFormat="1">
      <c r="A440" s="10"/>
      <c r="B440" s="10"/>
      <c r="C440" s="10"/>
      <c r="D440" s="10"/>
      <c r="E440" s="10"/>
      <c r="F440" s="11"/>
      <c r="G440" s="10"/>
      <c r="W440" s="10"/>
    </row>
    <row r="441" spans="1:23" customFormat="1">
      <c r="A441" s="10"/>
      <c r="B441" s="10"/>
      <c r="C441" s="10"/>
      <c r="D441" s="10"/>
      <c r="E441" s="10"/>
      <c r="F441" s="11"/>
      <c r="G441" s="10"/>
      <c r="W441" s="10"/>
    </row>
    <row r="442" spans="1:23" customFormat="1">
      <c r="A442" s="10"/>
      <c r="B442" s="10"/>
      <c r="C442" s="10"/>
      <c r="D442" s="10"/>
      <c r="E442" s="10"/>
      <c r="F442" s="11"/>
      <c r="G442" s="10"/>
      <c r="W442" s="10"/>
    </row>
    <row r="443" spans="1:23" customFormat="1">
      <c r="A443" s="10"/>
      <c r="B443" s="10"/>
      <c r="C443" s="10"/>
      <c r="D443" s="10"/>
      <c r="E443" s="10"/>
      <c r="F443" s="11"/>
      <c r="G443" s="10"/>
      <c r="W443" s="10"/>
    </row>
    <row r="444" spans="1:23" customFormat="1">
      <c r="A444" s="10"/>
      <c r="B444" s="10"/>
      <c r="C444" s="10"/>
      <c r="D444" s="10"/>
      <c r="E444" s="10"/>
      <c r="F444" s="11"/>
      <c r="G444" s="10"/>
      <c r="W444" s="10"/>
    </row>
    <row r="445" spans="1:23" customFormat="1">
      <c r="A445" s="10"/>
      <c r="B445" s="10"/>
      <c r="C445" s="10"/>
      <c r="D445" s="10"/>
      <c r="E445" s="10"/>
      <c r="F445" s="11"/>
      <c r="G445" s="10"/>
      <c r="W445" s="10"/>
    </row>
    <row r="446" spans="1:23" customFormat="1">
      <c r="A446" s="10"/>
      <c r="B446" s="10"/>
      <c r="C446" s="10"/>
      <c r="D446" s="10"/>
      <c r="E446" s="10"/>
      <c r="F446" s="11"/>
      <c r="G446" s="10"/>
      <c r="W446" s="10"/>
    </row>
    <row r="447" spans="1:23" customFormat="1">
      <c r="A447" s="10"/>
      <c r="B447" s="10"/>
      <c r="C447" s="10"/>
      <c r="D447" s="10"/>
      <c r="E447" s="10"/>
      <c r="F447" s="11"/>
      <c r="G447" s="10"/>
      <c r="W447" s="10"/>
    </row>
    <row r="448" spans="1:23" customFormat="1">
      <c r="A448" s="10"/>
      <c r="B448" s="10"/>
      <c r="C448" s="10"/>
      <c r="D448" s="10"/>
      <c r="E448" s="10"/>
      <c r="F448" s="11"/>
      <c r="G448" s="10"/>
      <c r="W448" s="10"/>
    </row>
    <row r="449" spans="1:23" customFormat="1">
      <c r="A449" s="10"/>
      <c r="B449" s="10"/>
      <c r="C449" s="10"/>
      <c r="D449" s="10"/>
      <c r="E449" s="10"/>
      <c r="F449" s="11"/>
      <c r="G449" s="10"/>
      <c r="W449" s="10"/>
    </row>
    <row r="450" spans="1:23" customFormat="1">
      <c r="A450" s="10"/>
      <c r="B450" s="10"/>
      <c r="C450" s="10"/>
      <c r="D450" s="10"/>
      <c r="E450" s="10"/>
      <c r="F450" s="11"/>
      <c r="G450" s="10"/>
      <c r="W450" s="10"/>
    </row>
    <row r="451" spans="1:23" customFormat="1">
      <c r="A451" s="10"/>
      <c r="B451" s="10"/>
      <c r="C451" s="10"/>
      <c r="D451" s="10"/>
      <c r="E451" s="10"/>
      <c r="F451" s="11"/>
      <c r="G451" s="10"/>
      <c r="W451" s="10"/>
    </row>
    <row r="452" spans="1:23" customFormat="1">
      <c r="A452" s="10"/>
      <c r="B452" s="10"/>
      <c r="C452" s="10"/>
      <c r="D452" s="10"/>
      <c r="E452" s="10"/>
      <c r="F452" s="11"/>
      <c r="G452" s="10"/>
      <c r="W452" s="10"/>
    </row>
    <row r="453" spans="1:23" customFormat="1">
      <c r="A453" s="10"/>
      <c r="B453" s="10"/>
      <c r="C453" s="10"/>
      <c r="D453" s="10"/>
      <c r="E453" s="10"/>
      <c r="F453" s="11"/>
      <c r="G453" s="10"/>
      <c r="W453" s="10"/>
    </row>
    <row r="454" spans="1:23" customFormat="1">
      <c r="A454" s="10"/>
      <c r="B454" s="10"/>
      <c r="C454" s="10"/>
      <c r="D454" s="10"/>
      <c r="E454" s="10"/>
      <c r="F454" s="11"/>
      <c r="G454" s="10"/>
      <c r="W454" s="10"/>
    </row>
    <row r="455" spans="1:23" customFormat="1">
      <c r="A455" s="10"/>
      <c r="B455" s="10"/>
      <c r="C455" s="10"/>
      <c r="D455" s="10"/>
      <c r="E455" s="10"/>
      <c r="F455" s="11"/>
      <c r="G455" s="10"/>
      <c r="W455" s="10"/>
    </row>
    <row r="456" spans="1:23" customFormat="1">
      <c r="A456" s="10"/>
      <c r="B456" s="10"/>
      <c r="C456" s="10"/>
      <c r="D456" s="10"/>
      <c r="E456" s="10"/>
      <c r="F456" s="11"/>
      <c r="G456" s="10"/>
      <c r="W456" s="10"/>
    </row>
    <row r="457" spans="1:23" customFormat="1">
      <c r="A457" s="10"/>
      <c r="B457" s="10"/>
      <c r="C457" s="10"/>
      <c r="D457" s="10"/>
      <c r="E457" s="10"/>
      <c r="F457" s="11"/>
      <c r="G457" s="10"/>
      <c r="W457" s="10"/>
    </row>
    <row r="458" spans="1:23" customFormat="1">
      <c r="A458" s="10"/>
      <c r="B458" s="10"/>
      <c r="C458" s="10"/>
      <c r="D458" s="10"/>
      <c r="E458" s="10"/>
      <c r="F458" s="11"/>
      <c r="G458" s="10"/>
      <c r="W458" s="10"/>
    </row>
    <row r="459" spans="1:23" customFormat="1">
      <c r="A459" s="10"/>
      <c r="B459" s="10"/>
      <c r="C459" s="10"/>
      <c r="D459" s="10"/>
      <c r="E459" s="10"/>
      <c r="F459" s="11"/>
      <c r="G459" s="10"/>
      <c r="W459" s="10"/>
    </row>
    <row r="460" spans="1:23" customFormat="1">
      <c r="A460" s="10"/>
      <c r="B460" s="10"/>
      <c r="C460" s="10"/>
      <c r="D460" s="10"/>
      <c r="E460" s="10"/>
      <c r="F460" s="11"/>
      <c r="G460" s="10"/>
      <c r="W460" s="10"/>
    </row>
    <row r="461" spans="1:23" customFormat="1">
      <c r="A461" s="10"/>
      <c r="B461" s="10"/>
      <c r="C461" s="10"/>
      <c r="D461" s="10"/>
      <c r="E461" s="10"/>
      <c r="F461" s="11"/>
      <c r="G461" s="10"/>
      <c r="W461" s="10"/>
    </row>
    <row r="462" spans="1:23" customFormat="1">
      <c r="A462" s="10"/>
      <c r="B462" s="10"/>
      <c r="C462" s="10"/>
      <c r="D462" s="10"/>
      <c r="E462" s="10"/>
      <c r="F462" s="11"/>
      <c r="G462" s="10"/>
      <c r="W462" s="10"/>
    </row>
    <row r="463" spans="1:23" customFormat="1">
      <c r="A463" s="10"/>
      <c r="B463" s="10"/>
      <c r="C463" s="10"/>
      <c r="D463" s="10"/>
      <c r="E463" s="10"/>
      <c r="F463" s="11"/>
      <c r="G463" s="10"/>
      <c r="W463" s="10"/>
    </row>
    <row r="464" spans="1:23" customFormat="1">
      <c r="A464" s="10"/>
      <c r="B464" s="10"/>
      <c r="C464" s="10"/>
      <c r="D464" s="10"/>
      <c r="E464" s="10"/>
      <c r="F464" s="11"/>
      <c r="G464" s="10"/>
      <c r="W464" s="10"/>
    </row>
    <row r="465" spans="1:23" customFormat="1">
      <c r="A465" s="10"/>
      <c r="B465" s="10"/>
      <c r="C465" s="10"/>
      <c r="D465" s="10"/>
      <c r="E465" s="10"/>
      <c r="F465" s="11"/>
      <c r="G465" s="10"/>
      <c r="W465" s="10"/>
    </row>
    <row r="466" spans="1:23" customFormat="1">
      <c r="A466" s="10"/>
      <c r="B466" s="10"/>
      <c r="C466" s="10"/>
      <c r="D466" s="10"/>
      <c r="E466" s="10"/>
      <c r="F466" s="11"/>
      <c r="G466" s="10"/>
      <c r="W466" s="10"/>
    </row>
    <row r="467" spans="1:23" customFormat="1">
      <c r="A467" s="10"/>
      <c r="B467" s="10"/>
      <c r="C467" s="10"/>
      <c r="D467" s="10"/>
      <c r="E467" s="10"/>
      <c r="F467" s="11"/>
      <c r="G467" s="10"/>
      <c r="W467" s="10"/>
    </row>
    <row r="468" spans="1:23" customFormat="1">
      <c r="A468" s="10"/>
      <c r="B468" s="10"/>
      <c r="C468" s="10"/>
      <c r="D468" s="10"/>
      <c r="E468" s="10"/>
      <c r="F468" s="11"/>
      <c r="G468" s="10"/>
      <c r="W468" s="10"/>
    </row>
    <row r="469" spans="1:23" customFormat="1">
      <c r="A469" s="10"/>
      <c r="B469" s="10"/>
      <c r="C469" s="10"/>
      <c r="D469" s="10"/>
      <c r="E469" s="10"/>
      <c r="F469" s="11"/>
      <c r="G469" s="10"/>
      <c r="W469" s="10"/>
    </row>
    <row r="470" spans="1:23" customFormat="1">
      <c r="A470" s="10"/>
      <c r="B470" s="10"/>
      <c r="C470" s="10"/>
      <c r="D470" s="10"/>
      <c r="E470" s="10"/>
      <c r="F470" s="11"/>
      <c r="G470" s="10"/>
      <c r="W470" s="10"/>
    </row>
    <row r="471" spans="1:23" customFormat="1">
      <c r="A471" s="10"/>
      <c r="B471" s="10"/>
      <c r="C471" s="10"/>
      <c r="D471" s="10"/>
      <c r="E471" s="10"/>
      <c r="F471" s="11"/>
      <c r="G471" s="10"/>
      <c r="W471" s="10"/>
    </row>
    <row r="472" spans="1:23" customFormat="1">
      <c r="A472" s="10"/>
      <c r="B472" s="10"/>
      <c r="C472" s="10"/>
      <c r="D472" s="10"/>
      <c r="E472" s="10"/>
      <c r="F472" s="11"/>
      <c r="G472" s="10"/>
      <c r="W472" s="10"/>
    </row>
    <row r="473" spans="1:23" customFormat="1">
      <c r="A473" s="10"/>
      <c r="B473" s="10"/>
      <c r="C473" s="10"/>
      <c r="D473" s="10"/>
      <c r="E473" s="10"/>
      <c r="F473" s="11"/>
      <c r="G473" s="10"/>
      <c r="W473" s="10"/>
    </row>
    <row r="474" spans="1:23" customFormat="1">
      <c r="A474" s="10"/>
      <c r="B474" s="10"/>
      <c r="C474" s="10"/>
      <c r="D474" s="10"/>
      <c r="E474" s="10"/>
      <c r="F474" s="11"/>
      <c r="G474" s="10"/>
      <c r="W474" s="10"/>
    </row>
    <row r="475" spans="1:23" customFormat="1">
      <c r="A475" s="10"/>
      <c r="B475" s="10"/>
      <c r="C475" s="10"/>
      <c r="D475" s="10"/>
      <c r="E475" s="10"/>
      <c r="F475" s="11"/>
      <c r="G475" s="10"/>
      <c r="W475" s="10"/>
    </row>
    <row r="476" spans="1:23" customFormat="1">
      <c r="A476" s="10"/>
      <c r="B476" s="10"/>
      <c r="C476" s="10"/>
      <c r="D476" s="10"/>
      <c r="E476" s="10"/>
      <c r="F476" s="11"/>
      <c r="G476" s="10"/>
      <c r="W476" s="10"/>
    </row>
    <row r="477" spans="1:23" customFormat="1">
      <c r="A477" s="10"/>
      <c r="B477" s="10"/>
      <c r="C477" s="10"/>
      <c r="D477" s="10"/>
      <c r="E477" s="10"/>
      <c r="F477" s="11"/>
      <c r="G477" s="10"/>
      <c r="W477" s="10"/>
    </row>
    <row r="478" spans="1:23" customFormat="1">
      <c r="A478" s="10"/>
      <c r="B478" s="10"/>
      <c r="C478" s="10"/>
      <c r="D478" s="10"/>
      <c r="E478" s="10"/>
      <c r="F478" s="11"/>
      <c r="G478" s="10"/>
      <c r="W478" s="10"/>
    </row>
    <row r="479" spans="1:23" customFormat="1">
      <c r="A479" s="10"/>
      <c r="B479" s="10"/>
      <c r="C479" s="10"/>
      <c r="D479" s="10"/>
      <c r="E479" s="10"/>
      <c r="F479" s="11"/>
      <c r="G479" s="10"/>
      <c r="W479" s="10"/>
    </row>
    <row r="480" spans="1:23" customFormat="1">
      <c r="A480" s="10"/>
      <c r="B480" s="10"/>
      <c r="C480" s="10"/>
      <c r="D480" s="10"/>
      <c r="E480" s="10"/>
      <c r="F480" s="11"/>
      <c r="G480" s="10"/>
      <c r="W480" s="10"/>
    </row>
    <row r="481" spans="1:23" customFormat="1">
      <c r="A481" s="10"/>
      <c r="B481" s="10"/>
      <c r="C481" s="10"/>
      <c r="D481" s="10"/>
      <c r="E481" s="10"/>
      <c r="F481" s="11"/>
      <c r="G481" s="10"/>
      <c r="W481" s="10"/>
    </row>
    <row r="482" spans="1:23" customFormat="1">
      <c r="A482" s="10"/>
      <c r="B482" s="10"/>
      <c r="C482" s="10"/>
      <c r="D482" s="10"/>
      <c r="E482" s="10"/>
      <c r="F482" s="11"/>
      <c r="G482" s="10"/>
      <c r="W482" s="10"/>
    </row>
    <row r="483" spans="1:23" customFormat="1">
      <c r="A483" s="10"/>
      <c r="B483" s="10"/>
      <c r="C483" s="10"/>
      <c r="D483" s="10"/>
      <c r="E483" s="10"/>
      <c r="F483" s="11"/>
      <c r="G483" s="10"/>
      <c r="W483" s="10"/>
    </row>
    <row r="484" spans="1:23" customFormat="1">
      <c r="A484" s="10"/>
      <c r="B484" s="10"/>
      <c r="C484" s="10"/>
      <c r="D484" s="10"/>
      <c r="E484" s="10"/>
      <c r="F484" s="11"/>
      <c r="G484" s="10"/>
      <c r="W484" s="10"/>
    </row>
    <row r="485" spans="1:23" customFormat="1">
      <c r="A485" s="10"/>
      <c r="B485" s="10"/>
      <c r="C485" s="10"/>
      <c r="D485" s="10"/>
      <c r="E485" s="10"/>
      <c r="F485" s="11"/>
      <c r="G485" s="10"/>
      <c r="W485" s="10"/>
    </row>
    <row r="486" spans="1:23" customFormat="1">
      <c r="A486" s="10"/>
      <c r="B486" s="10"/>
      <c r="C486" s="10"/>
      <c r="D486" s="10"/>
      <c r="E486" s="10"/>
      <c r="F486" s="11"/>
      <c r="G486" s="10"/>
      <c r="W486" s="10"/>
    </row>
    <row r="487" spans="1:23" customFormat="1">
      <c r="A487" s="10"/>
      <c r="B487" s="10"/>
      <c r="C487" s="10"/>
      <c r="D487" s="10"/>
      <c r="E487" s="10"/>
      <c r="F487" s="11"/>
      <c r="G487" s="10"/>
      <c r="W487" s="10"/>
    </row>
    <row r="488" spans="1:23" customFormat="1">
      <c r="A488" s="10"/>
      <c r="B488" s="10"/>
      <c r="C488" s="10"/>
      <c r="D488" s="10"/>
      <c r="E488" s="10"/>
      <c r="F488" s="11"/>
      <c r="G488" s="10"/>
      <c r="W488" s="10"/>
    </row>
    <row r="489" spans="1:23" customFormat="1">
      <c r="A489" s="10"/>
      <c r="B489" s="10"/>
      <c r="C489" s="10"/>
      <c r="D489" s="10"/>
      <c r="E489" s="10"/>
      <c r="F489" s="11"/>
      <c r="G489" s="10"/>
      <c r="W489" s="10"/>
    </row>
    <row r="490" spans="1:23" customFormat="1">
      <c r="A490" s="10"/>
      <c r="B490" s="10"/>
      <c r="C490" s="10"/>
      <c r="D490" s="10"/>
      <c r="E490" s="10"/>
      <c r="F490" s="11"/>
      <c r="G490" s="10"/>
      <c r="W490" s="10"/>
    </row>
    <row r="491" spans="1:23" customFormat="1">
      <c r="A491" s="10"/>
      <c r="B491" s="10"/>
      <c r="C491" s="10"/>
      <c r="D491" s="10"/>
      <c r="E491" s="10"/>
      <c r="F491" s="11"/>
      <c r="G491" s="10"/>
      <c r="W491" s="10"/>
    </row>
    <row r="492" spans="1:23" customFormat="1">
      <c r="A492" s="10"/>
      <c r="B492" s="10"/>
      <c r="C492" s="10"/>
      <c r="D492" s="10"/>
      <c r="E492" s="10"/>
      <c r="F492" s="11"/>
      <c r="G492" s="10"/>
      <c r="W492" s="10"/>
    </row>
    <row r="493" spans="1:23" customFormat="1">
      <c r="A493" s="10"/>
      <c r="B493" s="10"/>
      <c r="C493" s="10"/>
      <c r="D493" s="10"/>
      <c r="E493" s="10"/>
      <c r="F493" s="11"/>
      <c r="G493" s="10"/>
      <c r="W493" s="10"/>
    </row>
    <row r="494" spans="1:23" customFormat="1">
      <c r="A494" s="10"/>
      <c r="B494" s="10"/>
      <c r="C494" s="10"/>
      <c r="D494" s="10"/>
      <c r="E494" s="10"/>
      <c r="F494" s="11"/>
      <c r="G494" s="10"/>
      <c r="W494" s="10"/>
    </row>
    <row r="495" spans="1:23" customFormat="1">
      <c r="A495" s="10"/>
      <c r="B495" s="10"/>
      <c r="C495" s="10"/>
      <c r="D495" s="10"/>
      <c r="E495" s="10"/>
      <c r="F495" s="11"/>
      <c r="G495" s="10"/>
      <c r="W495" s="10"/>
    </row>
    <row r="496" spans="1:23" customFormat="1">
      <c r="A496" s="10"/>
      <c r="B496" s="10"/>
      <c r="C496" s="10"/>
      <c r="D496" s="10"/>
      <c r="E496" s="10"/>
      <c r="F496" s="11"/>
      <c r="G496" s="10"/>
      <c r="W496" s="10"/>
    </row>
    <row r="497" spans="1:23" customFormat="1">
      <c r="A497" s="10"/>
      <c r="B497" s="10"/>
      <c r="C497" s="10"/>
      <c r="D497" s="10"/>
      <c r="E497" s="10"/>
      <c r="F497" s="11"/>
      <c r="G497" s="10"/>
      <c r="W497" s="10"/>
    </row>
    <row r="498" spans="1:23" customFormat="1">
      <c r="A498" s="10"/>
      <c r="B498" s="10"/>
      <c r="C498" s="10"/>
      <c r="D498" s="10"/>
      <c r="E498" s="10"/>
      <c r="F498" s="11"/>
      <c r="G498" s="10"/>
      <c r="W498" s="10"/>
    </row>
    <row r="499" spans="1:23" customFormat="1">
      <c r="A499" s="10"/>
      <c r="B499" s="10"/>
      <c r="C499" s="10"/>
      <c r="D499" s="10"/>
      <c r="E499" s="10"/>
      <c r="F499" s="11"/>
      <c r="G499" s="10"/>
      <c r="W499" s="10"/>
    </row>
    <row r="500" spans="1:23" customFormat="1">
      <c r="A500" s="10"/>
      <c r="B500" s="10"/>
      <c r="C500" s="10"/>
      <c r="D500" s="10"/>
      <c r="E500" s="10"/>
      <c r="F500" s="11"/>
      <c r="G500" s="10"/>
      <c r="W500" s="10"/>
    </row>
    <row r="501" spans="1:23" customFormat="1">
      <c r="A501" s="10"/>
      <c r="B501" s="10"/>
      <c r="C501" s="10"/>
      <c r="D501" s="10"/>
      <c r="E501" s="10"/>
      <c r="F501" s="11"/>
      <c r="G501" s="10"/>
      <c r="W501" s="10"/>
    </row>
    <row r="502" spans="1:23" customFormat="1">
      <c r="A502" s="10"/>
      <c r="B502" s="10"/>
      <c r="C502" s="10"/>
      <c r="D502" s="10"/>
      <c r="E502" s="10"/>
      <c r="F502" s="11"/>
      <c r="G502" s="10"/>
      <c r="W502" s="10"/>
    </row>
    <row r="503" spans="1:23" customFormat="1">
      <c r="A503" s="10"/>
      <c r="B503" s="10"/>
      <c r="C503" s="10"/>
      <c r="D503" s="10"/>
      <c r="E503" s="10"/>
      <c r="F503" s="11"/>
      <c r="G503" s="10"/>
      <c r="W503" s="10"/>
    </row>
    <row r="504" spans="1:23" customFormat="1">
      <c r="A504" s="10"/>
      <c r="B504" s="10"/>
      <c r="C504" s="10"/>
      <c r="D504" s="10"/>
      <c r="E504" s="10"/>
      <c r="F504" s="11"/>
      <c r="G504" s="10"/>
      <c r="W504" s="10"/>
    </row>
    <row r="505" spans="1:23" customFormat="1">
      <c r="A505" s="10"/>
      <c r="B505" s="10"/>
      <c r="C505" s="10"/>
      <c r="D505" s="10"/>
      <c r="E505" s="10"/>
      <c r="F505" s="11"/>
      <c r="G505" s="10"/>
      <c r="W505" s="10"/>
    </row>
    <row r="506" spans="1:23" customFormat="1">
      <c r="A506" s="10"/>
      <c r="B506" s="10"/>
      <c r="C506" s="10"/>
      <c r="D506" s="10"/>
      <c r="E506" s="10"/>
      <c r="F506" s="11"/>
      <c r="G506" s="10"/>
      <c r="W506" s="10"/>
    </row>
    <row r="507" spans="1:23" customFormat="1">
      <c r="A507" s="10"/>
      <c r="B507" s="10"/>
      <c r="C507" s="10"/>
      <c r="D507" s="10"/>
      <c r="E507" s="10"/>
      <c r="F507" s="11"/>
      <c r="G507" s="10"/>
      <c r="W507" s="10"/>
    </row>
    <row r="508" spans="1:23" customFormat="1">
      <c r="A508" s="10"/>
      <c r="B508" s="10"/>
      <c r="C508" s="10"/>
      <c r="D508" s="10"/>
      <c r="E508" s="10"/>
      <c r="F508" s="11"/>
      <c r="G508" s="10"/>
      <c r="W508" s="10"/>
    </row>
    <row r="509" spans="1:23" customFormat="1">
      <c r="A509" s="10"/>
      <c r="B509" s="10"/>
      <c r="C509" s="10"/>
      <c r="D509" s="10"/>
      <c r="E509" s="10"/>
      <c r="F509" s="11"/>
      <c r="G509" s="10"/>
      <c r="W509" s="10"/>
    </row>
    <row r="510" spans="1:23" customFormat="1">
      <c r="A510" s="10"/>
      <c r="B510" s="10"/>
      <c r="C510" s="10"/>
      <c r="D510" s="10"/>
      <c r="E510" s="10"/>
      <c r="F510" s="11"/>
      <c r="G510" s="10"/>
      <c r="W510" s="10"/>
    </row>
    <row r="511" spans="1:23" customFormat="1">
      <c r="A511" s="10"/>
      <c r="B511" s="10"/>
      <c r="C511" s="10"/>
      <c r="D511" s="10"/>
      <c r="E511" s="10"/>
      <c r="F511" s="11"/>
      <c r="G511" s="10"/>
      <c r="W511" s="10"/>
    </row>
    <row r="512" spans="1:23" customFormat="1">
      <c r="A512" s="10"/>
      <c r="B512" s="10"/>
      <c r="C512" s="10"/>
      <c r="D512" s="10"/>
      <c r="E512" s="10"/>
      <c r="F512" s="11"/>
      <c r="G512" s="10"/>
      <c r="W512" s="10"/>
    </row>
    <row r="513" spans="1:23" customFormat="1">
      <c r="A513" s="10"/>
      <c r="B513" s="10"/>
      <c r="C513" s="10"/>
      <c r="D513" s="10"/>
      <c r="E513" s="10"/>
      <c r="F513" s="11"/>
      <c r="G513" s="10"/>
      <c r="W513" s="10"/>
    </row>
    <row r="514" spans="1:23" customFormat="1">
      <c r="A514" s="10"/>
      <c r="B514" s="10"/>
      <c r="C514" s="10"/>
      <c r="D514" s="10"/>
      <c r="E514" s="10"/>
      <c r="F514" s="11"/>
      <c r="G514" s="10"/>
      <c r="W514" s="10"/>
    </row>
    <row r="515" spans="1:23" customFormat="1">
      <c r="A515" s="10"/>
      <c r="B515" s="10"/>
      <c r="C515" s="10"/>
      <c r="D515" s="10"/>
      <c r="E515" s="10"/>
      <c r="F515" s="11"/>
      <c r="G515" s="10"/>
      <c r="W515" s="10"/>
    </row>
    <row r="516" spans="1:23" customFormat="1">
      <c r="A516" s="10"/>
      <c r="B516" s="10"/>
      <c r="C516" s="10"/>
      <c r="D516" s="10"/>
      <c r="E516" s="10"/>
      <c r="F516" s="11"/>
      <c r="G516" s="10"/>
      <c r="W516" s="10"/>
    </row>
    <row r="517" spans="1:23" customFormat="1">
      <c r="A517" s="10"/>
      <c r="B517" s="10"/>
      <c r="C517" s="10"/>
      <c r="D517" s="10"/>
      <c r="E517" s="10"/>
      <c r="F517" s="11"/>
      <c r="G517" s="10"/>
      <c r="W517" s="10"/>
    </row>
    <row r="518" spans="1:23" customFormat="1">
      <c r="A518" s="10"/>
      <c r="B518" s="10"/>
      <c r="C518" s="10"/>
      <c r="D518" s="10"/>
      <c r="E518" s="10"/>
      <c r="F518" s="11"/>
      <c r="G518" s="10"/>
      <c r="W518" s="10"/>
    </row>
    <row r="519" spans="1:23" customFormat="1">
      <c r="A519" s="10"/>
      <c r="B519" s="10"/>
      <c r="C519" s="10"/>
      <c r="D519" s="10"/>
      <c r="E519" s="10"/>
      <c r="F519" s="11"/>
      <c r="G519" s="10"/>
      <c r="W519" s="10"/>
    </row>
    <row r="520" spans="1:23" customFormat="1">
      <c r="A520" s="10"/>
      <c r="B520" s="10"/>
      <c r="C520" s="10"/>
      <c r="D520" s="10"/>
      <c r="E520" s="10"/>
      <c r="F520" s="11"/>
      <c r="G520" s="10"/>
      <c r="W520" s="10"/>
    </row>
    <row r="521" spans="1:23" customFormat="1">
      <c r="A521" s="10"/>
      <c r="B521" s="10"/>
      <c r="C521" s="10"/>
      <c r="D521" s="10"/>
      <c r="E521" s="10"/>
      <c r="F521" s="11"/>
      <c r="G521" s="10"/>
      <c r="W521" s="10"/>
    </row>
    <row r="522" spans="1:23" customFormat="1">
      <c r="A522" s="10"/>
      <c r="B522" s="10"/>
      <c r="C522" s="10"/>
      <c r="D522" s="10"/>
      <c r="E522" s="10"/>
      <c r="F522" s="11"/>
      <c r="G522" s="10"/>
      <c r="W522" s="10"/>
    </row>
    <row r="523" spans="1:23" customFormat="1">
      <c r="A523" s="10"/>
      <c r="B523" s="10"/>
      <c r="C523" s="10"/>
      <c r="D523" s="10"/>
      <c r="E523" s="10"/>
      <c r="F523" s="11"/>
      <c r="G523" s="10"/>
      <c r="W523" s="10"/>
    </row>
    <row r="524" spans="1:23" customFormat="1">
      <c r="A524" s="10"/>
      <c r="B524" s="10"/>
      <c r="C524" s="10"/>
      <c r="D524" s="10"/>
      <c r="E524" s="10"/>
      <c r="F524" s="11"/>
      <c r="G524" s="10"/>
      <c r="W524" s="10"/>
    </row>
    <row r="525" spans="1:23" customFormat="1">
      <c r="A525" s="10"/>
      <c r="B525" s="10"/>
      <c r="C525" s="10"/>
      <c r="D525" s="10"/>
      <c r="E525" s="10"/>
      <c r="F525" s="11"/>
      <c r="G525" s="10"/>
      <c r="W525" s="10"/>
    </row>
    <row r="526" spans="1:23" customFormat="1">
      <c r="A526" s="10"/>
      <c r="B526" s="10"/>
      <c r="C526" s="10"/>
      <c r="D526" s="10"/>
      <c r="E526" s="10"/>
      <c r="F526" s="11"/>
      <c r="G526" s="10"/>
      <c r="W526" s="10"/>
    </row>
    <row r="527" spans="1:23" customFormat="1">
      <c r="A527" s="10"/>
      <c r="B527" s="10"/>
      <c r="C527" s="10"/>
      <c r="D527" s="10"/>
      <c r="E527" s="10"/>
      <c r="F527" s="11"/>
      <c r="G527" s="10"/>
      <c r="W527" s="10"/>
    </row>
    <row r="528" spans="1:23" customFormat="1">
      <c r="A528" s="10"/>
      <c r="B528" s="10"/>
      <c r="C528" s="10"/>
      <c r="D528" s="10"/>
      <c r="E528" s="10"/>
      <c r="F528" s="11"/>
      <c r="G528" s="10"/>
      <c r="W528" s="10"/>
    </row>
    <row r="529" spans="1:23" customFormat="1">
      <c r="A529" s="10"/>
      <c r="B529" s="10"/>
      <c r="C529" s="10"/>
      <c r="D529" s="10"/>
      <c r="E529" s="10"/>
      <c r="F529" s="11"/>
      <c r="G529" s="10"/>
      <c r="W529" s="10"/>
    </row>
    <row r="530" spans="1:23" customFormat="1">
      <c r="A530" s="10"/>
      <c r="B530" s="10"/>
      <c r="C530" s="10"/>
      <c r="D530" s="10"/>
      <c r="E530" s="10"/>
      <c r="F530" s="11"/>
      <c r="G530" s="10"/>
      <c r="W530" s="10"/>
    </row>
    <row r="531" spans="1:23" customFormat="1">
      <c r="A531" s="10"/>
      <c r="B531" s="10"/>
      <c r="C531" s="10"/>
      <c r="D531" s="10"/>
      <c r="E531" s="10"/>
      <c r="F531" s="11"/>
      <c r="G531" s="10"/>
      <c r="W531" s="10"/>
    </row>
    <row r="532" spans="1:23" customFormat="1">
      <c r="A532" s="10"/>
      <c r="B532" s="10"/>
      <c r="C532" s="10"/>
      <c r="D532" s="10"/>
      <c r="E532" s="10"/>
      <c r="F532" s="11"/>
      <c r="G532" s="10"/>
      <c r="W532" s="10"/>
    </row>
    <row r="533" spans="1:23" customFormat="1">
      <c r="A533" s="10"/>
      <c r="B533" s="10"/>
      <c r="C533" s="10"/>
      <c r="D533" s="10"/>
      <c r="E533" s="10"/>
      <c r="F533" s="11"/>
      <c r="G533" s="10"/>
      <c r="W533" s="10"/>
    </row>
    <row r="534" spans="1:23" customFormat="1">
      <c r="A534" s="10"/>
      <c r="B534" s="10"/>
      <c r="C534" s="10"/>
      <c r="D534" s="10"/>
      <c r="E534" s="10"/>
      <c r="F534" s="11"/>
      <c r="G534" s="10"/>
      <c r="W534" s="10"/>
    </row>
    <row r="535" spans="1:23" customFormat="1">
      <c r="A535" s="10"/>
      <c r="B535" s="10"/>
      <c r="C535" s="10"/>
      <c r="D535" s="10"/>
      <c r="E535" s="10"/>
      <c r="F535" s="11"/>
      <c r="G535" s="10"/>
      <c r="W535" s="10"/>
    </row>
    <row r="536" spans="1:23" customFormat="1">
      <c r="A536" s="10"/>
      <c r="B536" s="10"/>
      <c r="C536" s="10"/>
      <c r="D536" s="10"/>
      <c r="E536" s="10"/>
      <c r="F536" s="11"/>
      <c r="G536" s="10"/>
      <c r="W536" s="10"/>
    </row>
    <row r="537" spans="1:23" customFormat="1">
      <c r="A537" s="10"/>
      <c r="B537" s="10"/>
      <c r="C537" s="10"/>
      <c r="D537" s="10"/>
      <c r="E537" s="10"/>
      <c r="F537" s="11"/>
      <c r="G537" s="10"/>
      <c r="W537" s="10"/>
    </row>
    <row r="538" spans="1:23" customFormat="1">
      <c r="A538" s="10"/>
      <c r="B538" s="10"/>
      <c r="C538" s="10"/>
      <c r="D538" s="10"/>
      <c r="E538" s="10"/>
      <c r="F538" s="11"/>
      <c r="G538" s="10"/>
      <c r="W538" s="10"/>
    </row>
    <row r="539" spans="1:23" customFormat="1">
      <c r="A539" s="10"/>
      <c r="B539" s="10"/>
      <c r="C539" s="10"/>
      <c r="D539" s="10"/>
      <c r="E539" s="10"/>
      <c r="F539" s="11"/>
      <c r="G539" s="10"/>
      <c r="W539" s="10"/>
    </row>
    <row r="540" spans="1:23" customFormat="1">
      <c r="A540" s="10"/>
      <c r="B540" s="10"/>
      <c r="C540" s="10"/>
      <c r="D540" s="10"/>
      <c r="E540" s="10"/>
      <c r="F540" s="11"/>
      <c r="G540" s="10"/>
      <c r="W540" s="10"/>
    </row>
    <row r="541" spans="1:23" customFormat="1">
      <c r="A541" s="10"/>
      <c r="B541" s="10"/>
      <c r="C541" s="10"/>
      <c r="D541" s="10"/>
      <c r="E541" s="10"/>
      <c r="F541" s="11"/>
      <c r="G541" s="10"/>
      <c r="W541" s="10"/>
    </row>
    <row r="542" spans="1:23" customFormat="1">
      <c r="A542" s="10"/>
      <c r="B542" s="10"/>
      <c r="C542" s="10"/>
      <c r="D542" s="10"/>
      <c r="E542" s="10"/>
      <c r="F542" s="11"/>
      <c r="G542" s="10"/>
      <c r="W542" s="10"/>
    </row>
    <row r="543" spans="1:23" customFormat="1">
      <c r="A543" s="10"/>
      <c r="B543" s="10"/>
      <c r="C543" s="10"/>
      <c r="D543" s="10"/>
      <c r="E543" s="10"/>
      <c r="F543" s="11"/>
      <c r="G543" s="10"/>
      <c r="W543" s="10"/>
    </row>
    <row r="544" spans="1:23" customFormat="1">
      <c r="A544" s="10"/>
      <c r="B544" s="10"/>
      <c r="C544" s="10"/>
      <c r="D544" s="10"/>
      <c r="E544" s="10"/>
      <c r="F544" s="11"/>
      <c r="G544" s="10"/>
      <c r="W544" s="10"/>
    </row>
    <row r="545" spans="1:23" customFormat="1">
      <c r="A545" s="10"/>
      <c r="B545" s="10"/>
      <c r="C545" s="10"/>
      <c r="D545" s="10"/>
      <c r="E545" s="10"/>
      <c r="F545" s="11"/>
      <c r="G545" s="10"/>
      <c r="W545" s="10"/>
    </row>
    <row r="546" spans="1:23" customFormat="1">
      <c r="A546" s="10"/>
      <c r="B546" s="10"/>
      <c r="C546" s="10"/>
      <c r="D546" s="10"/>
      <c r="E546" s="10"/>
      <c r="F546" s="11"/>
      <c r="G546" s="10"/>
      <c r="W546" s="10"/>
    </row>
    <row r="547" spans="1:23" customFormat="1">
      <c r="A547" s="10"/>
      <c r="B547" s="10"/>
      <c r="C547" s="10"/>
      <c r="D547" s="10"/>
      <c r="E547" s="10"/>
      <c r="F547" s="11"/>
      <c r="G547" s="10"/>
      <c r="W547" s="10"/>
    </row>
    <row r="548" spans="1:23" customFormat="1">
      <c r="A548" s="10"/>
      <c r="B548" s="10"/>
      <c r="C548" s="10"/>
      <c r="D548" s="10"/>
      <c r="E548" s="10"/>
      <c r="F548" s="11"/>
      <c r="G548" s="10"/>
      <c r="W548" s="10"/>
    </row>
    <row r="549" spans="1:23" customFormat="1">
      <c r="A549" s="10"/>
      <c r="B549" s="10"/>
      <c r="C549" s="10"/>
      <c r="D549" s="10"/>
      <c r="E549" s="10"/>
      <c r="F549" s="11"/>
      <c r="G549" s="10"/>
      <c r="W549" s="10"/>
    </row>
    <row r="550" spans="1:23" customFormat="1">
      <c r="A550" s="10"/>
      <c r="B550" s="10"/>
      <c r="C550" s="10"/>
      <c r="D550" s="10"/>
      <c r="E550" s="10"/>
      <c r="F550" s="11"/>
      <c r="G550" s="10"/>
      <c r="W550" s="10"/>
    </row>
    <row r="551" spans="1:23" customFormat="1">
      <c r="A551" s="10"/>
      <c r="B551" s="10"/>
      <c r="C551" s="10"/>
      <c r="D551" s="10"/>
      <c r="E551" s="10"/>
      <c r="F551" s="11"/>
      <c r="G551" s="10"/>
      <c r="W551" s="10"/>
    </row>
    <row r="552" spans="1:23" customFormat="1">
      <c r="A552" s="10"/>
      <c r="B552" s="10"/>
      <c r="C552" s="10"/>
      <c r="D552" s="10"/>
      <c r="E552" s="10"/>
      <c r="F552" s="11"/>
      <c r="G552" s="10"/>
      <c r="W552" s="10"/>
    </row>
    <row r="553" spans="1:23" customFormat="1">
      <c r="A553" s="10"/>
      <c r="B553" s="10"/>
      <c r="C553" s="10"/>
      <c r="D553" s="10"/>
      <c r="E553" s="10"/>
      <c r="F553" s="11"/>
      <c r="G553" s="10"/>
      <c r="W553" s="10"/>
    </row>
    <row r="554" spans="1:23" customFormat="1">
      <c r="A554" s="10"/>
      <c r="B554" s="10"/>
      <c r="C554" s="10"/>
      <c r="D554" s="10"/>
      <c r="E554" s="10"/>
      <c r="F554" s="11"/>
      <c r="G554" s="10"/>
      <c r="W554" s="10"/>
    </row>
    <row r="555" spans="1:23" customFormat="1">
      <c r="A555" s="10"/>
      <c r="B555" s="10"/>
      <c r="C555" s="10"/>
      <c r="D555" s="10"/>
      <c r="E555" s="10"/>
      <c r="F555" s="11"/>
      <c r="G555" s="10"/>
      <c r="W555" s="10"/>
    </row>
    <row r="556" spans="1:23" customFormat="1">
      <c r="A556" s="10"/>
      <c r="B556" s="10"/>
      <c r="C556" s="10"/>
      <c r="D556" s="10"/>
      <c r="E556" s="10"/>
      <c r="F556" s="11"/>
      <c r="G556" s="10"/>
      <c r="W556" s="10"/>
    </row>
    <row r="557" spans="1:23" customFormat="1">
      <c r="A557" s="10"/>
      <c r="B557" s="10"/>
      <c r="C557" s="10"/>
      <c r="D557" s="10"/>
      <c r="E557" s="10"/>
      <c r="F557" s="11"/>
      <c r="G557" s="10"/>
      <c r="W557" s="10"/>
    </row>
    <row r="558" spans="1:23" customFormat="1">
      <c r="A558" s="10"/>
      <c r="B558" s="10"/>
      <c r="C558" s="10"/>
      <c r="D558" s="10"/>
      <c r="E558" s="10"/>
      <c r="F558" s="11"/>
      <c r="G558" s="10"/>
      <c r="W558" s="10"/>
    </row>
    <row r="559" spans="1:23" customFormat="1">
      <c r="A559" s="10"/>
      <c r="B559" s="10"/>
      <c r="C559" s="10"/>
      <c r="D559" s="10"/>
      <c r="E559" s="10"/>
      <c r="F559" s="11"/>
      <c r="G559" s="10"/>
      <c r="W559" s="10"/>
    </row>
    <row r="560" spans="1:23" customFormat="1">
      <c r="A560" s="10"/>
      <c r="B560" s="10"/>
      <c r="C560" s="10"/>
      <c r="D560" s="10"/>
      <c r="E560" s="10"/>
      <c r="F560" s="11"/>
      <c r="G560" s="10"/>
      <c r="W560" s="10"/>
    </row>
    <row r="561" spans="1:23" customFormat="1">
      <c r="A561" s="10"/>
      <c r="B561" s="10"/>
      <c r="C561" s="10"/>
      <c r="D561" s="10"/>
      <c r="E561" s="10"/>
      <c r="F561" s="11"/>
      <c r="G561" s="10"/>
      <c r="W561" s="10"/>
    </row>
    <row r="562" spans="1:23" customFormat="1">
      <c r="A562" s="10"/>
      <c r="B562" s="10"/>
      <c r="C562" s="10"/>
      <c r="D562" s="10"/>
      <c r="E562" s="10"/>
      <c r="F562" s="11"/>
      <c r="G562" s="10"/>
      <c r="W562" s="10"/>
    </row>
    <row r="563" spans="1:23" customFormat="1">
      <c r="A563" s="10"/>
      <c r="B563" s="10"/>
      <c r="C563" s="10"/>
      <c r="D563" s="10"/>
      <c r="E563" s="10"/>
      <c r="F563" s="11"/>
      <c r="G563" s="10"/>
      <c r="W563" s="10"/>
    </row>
    <row r="564" spans="1:23" customFormat="1">
      <c r="A564" s="10"/>
      <c r="B564" s="10"/>
      <c r="C564" s="10"/>
      <c r="D564" s="10"/>
      <c r="E564" s="10"/>
      <c r="F564" s="11"/>
      <c r="G564" s="10"/>
      <c r="W564" s="10"/>
    </row>
    <row r="565" spans="1:23" customFormat="1">
      <c r="A565" s="10"/>
      <c r="B565" s="10"/>
      <c r="C565" s="10"/>
      <c r="D565" s="10"/>
      <c r="E565" s="10"/>
      <c r="F565" s="11"/>
      <c r="G565" s="10"/>
      <c r="W565" s="10"/>
    </row>
    <row r="566" spans="1:23" customFormat="1">
      <c r="A566" s="10"/>
      <c r="B566" s="10"/>
      <c r="C566" s="10"/>
      <c r="D566" s="10"/>
      <c r="E566" s="10"/>
      <c r="F566" s="11"/>
      <c r="G566" s="10"/>
      <c r="W566" s="10"/>
    </row>
    <row r="567" spans="1:23" customFormat="1">
      <c r="A567" s="10"/>
      <c r="B567" s="10"/>
      <c r="C567" s="10"/>
      <c r="D567" s="10"/>
      <c r="E567" s="10"/>
      <c r="F567" s="11"/>
      <c r="G567" s="10"/>
      <c r="W567" s="10"/>
    </row>
    <row r="568" spans="1:23" customFormat="1">
      <c r="A568" s="10"/>
      <c r="B568" s="10"/>
      <c r="C568" s="10"/>
      <c r="D568" s="10"/>
      <c r="E568" s="10"/>
      <c r="F568" s="11"/>
      <c r="G568" s="10"/>
      <c r="W568" s="10"/>
    </row>
    <row r="569" spans="1:23" customFormat="1">
      <c r="A569" s="10"/>
      <c r="B569" s="10"/>
      <c r="C569" s="10"/>
      <c r="D569" s="10"/>
      <c r="E569" s="10"/>
      <c r="F569" s="11"/>
      <c r="G569" s="10"/>
      <c r="W569" s="10"/>
    </row>
    <row r="570" spans="1:23" customFormat="1">
      <c r="A570" s="10"/>
      <c r="B570" s="10"/>
      <c r="C570" s="10"/>
      <c r="D570" s="10"/>
      <c r="E570" s="10"/>
      <c r="F570" s="11"/>
      <c r="G570" s="10"/>
      <c r="W570" s="10"/>
    </row>
    <row r="571" spans="1:23" customFormat="1">
      <c r="A571" s="10"/>
      <c r="B571" s="10"/>
      <c r="C571" s="10"/>
      <c r="D571" s="10"/>
      <c r="E571" s="10"/>
      <c r="F571" s="11"/>
      <c r="G571" s="10"/>
      <c r="W571" s="10"/>
    </row>
    <row r="572" spans="1:23" customFormat="1">
      <c r="A572" s="10"/>
      <c r="B572" s="10"/>
      <c r="C572" s="10"/>
      <c r="D572" s="10"/>
      <c r="E572" s="10"/>
      <c r="F572" s="11"/>
      <c r="G572" s="10"/>
      <c r="W572" s="10"/>
    </row>
    <row r="573" spans="1:23" customFormat="1">
      <c r="A573" s="10"/>
      <c r="B573" s="10"/>
      <c r="C573" s="10"/>
      <c r="D573" s="10"/>
      <c r="E573" s="10"/>
      <c r="F573" s="11"/>
      <c r="G573" s="10"/>
      <c r="W573" s="10"/>
    </row>
    <row r="574" spans="1:23" customFormat="1">
      <c r="A574" s="10"/>
      <c r="B574" s="10"/>
      <c r="C574" s="10"/>
      <c r="D574" s="10"/>
      <c r="E574" s="10"/>
      <c r="F574" s="11"/>
      <c r="G574" s="10"/>
      <c r="W574" s="10"/>
    </row>
    <row r="575" spans="1:23" customFormat="1">
      <c r="A575" s="10"/>
      <c r="B575" s="10"/>
      <c r="C575" s="10"/>
      <c r="D575" s="10"/>
      <c r="E575" s="10"/>
      <c r="F575" s="11"/>
      <c r="G575" s="10"/>
      <c r="W575" s="10"/>
    </row>
    <row r="576" spans="1:23" customFormat="1">
      <c r="A576" s="10"/>
      <c r="B576" s="10"/>
      <c r="C576" s="10"/>
      <c r="D576" s="10"/>
      <c r="E576" s="10"/>
      <c r="F576" s="11"/>
      <c r="G576" s="10"/>
      <c r="W576" s="10"/>
    </row>
    <row r="577" spans="1:23" customFormat="1">
      <c r="A577" s="10"/>
      <c r="B577" s="10"/>
      <c r="C577" s="10"/>
      <c r="D577" s="10"/>
      <c r="E577" s="10"/>
      <c r="F577" s="11"/>
      <c r="G577" s="10"/>
      <c r="W577" s="10"/>
    </row>
    <row r="578" spans="1:23" customFormat="1">
      <c r="A578" s="10"/>
      <c r="B578" s="10"/>
      <c r="C578" s="10"/>
      <c r="D578" s="10"/>
      <c r="E578" s="10"/>
      <c r="F578" s="11"/>
      <c r="G578" s="10"/>
      <c r="W578" s="10"/>
    </row>
    <row r="579" spans="1:23" customFormat="1">
      <c r="A579" s="10"/>
      <c r="B579" s="10"/>
      <c r="C579" s="10"/>
      <c r="D579" s="10"/>
      <c r="E579" s="10"/>
      <c r="F579" s="11"/>
      <c r="G579" s="10"/>
      <c r="W579" s="10"/>
    </row>
    <row r="580" spans="1:23" customFormat="1">
      <c r="A580" s="10"/>
      <c r="B580" s="10"/>
      <c r="C580" s="10"/>
      <c r="D580" s="10"/>
      <c r="E580" s="10"/>
      <c r="F580" s="11"/>
      <c r="G580" s="10"/>
      <c r="W580" s="10"/>
    </row>
    <row r="581" spans="1:23" customFormat="1">
      <c r="A581" s="10"/>
      <c r="B581" s="10"/>
      <c r="C581" s="10"/>
      <c r="D581" s="10"/>
      <c r="E581" s="10"/>
      <c r="F581" s="11"/>
      <c r="G581" s="10"/>
      <c r="W581" s="10"/>
    </row>
    <row r="582" spans="1:23" customFormat="1">
      <c r="A582" s="10"/>
      <c r="B582" s="10"/>
      <c r="C582" s="10"/>
      <c r="D582" s="10"/>
      <c r="E582" s="10"/>
      <c r="F582" s="11"/>
      <c r="G582" s="10"/>
      <c r="W582" s="10"/>
    </row>
    <row r="583" spans="1:23" customFormat="1">
      <c r="A583" s="10"/>
      <c r="B583" s="10"/>
      <c r="C583" s="10"/>
      <c r="D583" s="10"/>
      <c r="E583" s="10"/>
      <c r="F583" s="11"/>
      <c r="G583" s="10"/>
      <c r="W583" s="10"/>
    </row>
    <row r="584" spans="1:23" customFormat="1">
      <c r="A584" s="10"/>
      <c r="B584" s="10"/>
      <c r="C584" s="10"/>
      <c r="D584" s="10"/>
      <c r="E584" s="10"/>
      <c r="F584" s="11"/>
      <c r="G584" s="10"/>
      <c r="W584" s="10"/>
    </row>
    <row r="585" spans="1:23" customFormat="1">
      <c r="A585" s="10"/>
      <c r="B585" s="10"/>
      <c r="C585" s="10"/>
      <c r="D585" s="10"/>
      <c r="E585" s="10"/>
      <c r="F585" s="11"/>
      <c r="G585" s="10"/>
      <c r="W585" s="10"/>
    </row>
    <row r="586" spans="1:23" customFormat="1">
      <c r="A586" s="10"/>
      <c r="B586" s="10"/>
      <c r="C586" s="10"/>
      <c r="D586" s="10"/>
      <c r="E586" s="10"/>
      <c r="F586" s="11"/>
      <c r="G586" s="10"/>
      <c r="W586" s="10"/>
    </row>
    <row r="587" spans="1:23" customFormat="1">
      <c r="A587" s="10"/>
      <c r="B587" s="10"/>
      <c r="C587" s="10"/>
      <c r="D587" s="10"/>
      <c r="E587" s="10"/>
      <c r="F587" s="11"/>
      <c r="G587" s="10"/>
      <c r="W587" s="10"/>
    </row>
    <row r="588" spans="1:23" customFormat="1">
      <c r="A588" s="10"/>
      <c r="B588" s="10"/>
      <c r="C588" s="10"/>
      <c r="D588" s="10"/>
      <c r="E588" s="10"/>
      <c r="F588" s="11"/>
      <c r="G588" s="10"/>
      <c r="W588" s="10"/>
    </row>
    <row r="589" spans="1:23" customFormat="1">
      <c r="A589" s="10"/>
      <c r="B589" s="10"/>
      <c r="C589" s="10"/>
      <c r="D589" s="10"/>
      <c r="E589" s="10"/>
      <c r="F589" s="11"/>
      <c r="G589" s="10"/>
      <c r="W589" s="10"/>
    </row>
    <row r="590" spans="1:23" customFormat="1">
      <c r="A590" s="10"/>
      <c r="B590" s="10"/>
      <c r="C590" s="10"/>
      <c r="D590" s="10"/>
      <c r="E590" s="10"/>
      <c r="F590" s="11"/>
      <c r="G590" s="10"/>
      <c r="W590" s="10"/>
    </row>
    <row r="591" spans="1:23" customFormat="1">
      <c r="A591" s="10"/>
      <c r="B591" s="10"/>
      <c r="C591" s="10"/>
      <c r="D591" s="10"/>
      <c r="E591" s="10"/>
      <c r="F591" s="11"/>
      <c r="G591" s="10"/>
      <c r="W591" s="10"/>
    </row>
    <row r="592" spans="1:23" customFormat="1">
      <c r="A592" s="10"/>
      <c r="B592" s="10"/>
      <c r="C592" s="10"/>
      <c r="D592" s="10"/>
      <c r="E592" s="10"/>
      <c r="F592" s="11"/>
      <c r="G592" s="10"/>
      <c r="W592" s="10"/>
    </row>
    <row r="593" spans="1:23" customFormat="1">
      <c r="A593" s="10"/>
      <c r="B593" s="10"/>
      <c r="C593" s="10"/>
      <c r="D593" s="10"/>
      <c r="E593" s="10"/>
      <c r="F593" s="11"/>
      <c r="G593" s="10"/>
      <c r="W593" s="10"/>
    </row>
    <row r="594" spans="1:23" customFormat="1">
      <c r="A594" s="10"/>
      <c r="B594" s="10"/>
      <c r="C594" s="10"/>
      <c r="D594" s="10"/>
      <c r="E594" s="10"/>
      <c r="F594" s="11"/>
      <c r="G594" s="10"/>
      <c r="W594" s="10"/>
    </row>
    <row r="595" spans="1:23" customFormat="1">
      <c r="A595" s="10"/>
      <c r="B595" s="10"/>
      <c r="C595" s="10"/>
      <c r="D595" s="10"/>
      <c r="E595" s="10"/>
      <c r="F595" s="11"/>
      <c r="G595" s="10"/>
      <c r="W595" s="10"/>
    </row>
    <row r="596" spans="1:23" customFormat="1">
      <c r="A596" s="10"/>
      <c r="B596" s="10"/>
      <c r="C596" s="10"/>
      <c r="D596" s="10"/>
      <c r="E596" s="10"/>
      <c r="F596" s="11"/>
      <c r="G596" s="10"/>
      <c r="W596" s="10"/>
    </row>
    <row r="597" spans="1:23" customFormat="1">
      <c r="A597" s="10"/>
      <c r="B597" s="10"/>
      <c r="C597" s="10"/>
      <c r="D597" s="10"/>
      <c r="E597" s="10"/>
      <c r="F597" s="11"/>
      <c r="G597" s="10"/>
      <c r="W597" s="10"/>
    </row>
    <row r="598" spans="1:23" customFormat="1">
      <c r="A598" s="10"/>
      <c r="B598" s="10"/>
      <c r="C598" s="10"/>
      <c r="D598" s="10"/>
      <c r="E598" s="10"/>
      <c r="F598" s="11"/>
      <c r="G598" s="10"/>
      <c r="W598" s="10"/>
    </row>
    <row r="599" spans="1:23" customFormat="1">
      <c r="A599" s="10"/>
      <c r="B599" s="10"/>
      <c r="C599" s="10"/>
      <c r="D599" s="10"/>
      <c r="E599" s="10"/>
      <c r="F599" s="11"/>
      <c r="G599" s="10"/>
      <c r="W599" s="10"/>
    </row>
    <row r="600" spans="1:23" customFormat="1">
      <c r="A600" s="10"/>
      <c r="B600" s="10"/>
      <c r="C600" s="10"/>
      <c r="D600" s="10"/>
      <c r="E600" s="10"/>
      <c r="F600" s="11"/>
      <c r="G600" s="10"/>
      <c r="W600" s="10"/>
    </row>
    <row r="601" spans="1:23" customFormat="1">
      <c r="A601" s="10"/>
      <c r="B601" s="10"/>
      <c r="C601" s="10"/>
      <c r="D601" s="10"/>
      <c r="E601" s="10"/>
      <c r="F601" s="11"/>
      <c r="G601" s="10"/>
      <c r="W601" s="10"/>
    </row>
    <row r="602" spans="1:23" customFormat="1">
      <c r="A602" s="10"/>
      <c r="B602" s="10"/>
      <c r="C602" s="10"/>
      <c r="D602" s="10"/>
      <c r="E602" s="10"/>
      <c r="F602" s="11"/>
      <c r="G602" s="10"/>
      <c r="W602" s="10"/>
    </row>
    <row r="603" spans="1:23" customFormat="1">
      <c r="A603" s="10"/>
      <c r="B603" s="10"/>
      <c r="C603" s="10"/>
      <c r="D603" s="10"/>
      <c r="E603" s="10"/>
      <c r="F603" s="11"/>
      <c r="G603" s="10"/>
      <c r="W603" s="10"/>
    </row>
    <row r="604" spans="1:23" customFormat="1">
      <c r="A604" s="10"/>
      <c r="B604" s="10"/>
      <c r="C604" s="10"/>
      <c r="D604" s="10"/>
      <c r="E604" s="10"/>
      <c r="F604" s="11"/>
      <c r="G604" s="10"/>
      <c r="W604" s="10"/>
    </row>
    <row r="605" spans="1:23" customFormat="1">
      <c r="A605" s="10"/>
      <c r="B605" s="10"/>
      <c r="C605" s="10"/>
      <c r="D605" s="10"/>
      <c r="E605" s="10"/>
      <c r="F605" s="11"/>
      <c r="G605" s="10"/>
      <c r="W605" s="10"/>
    </row>
    <row r="606" spans="1:23" customFormat="1">
      <c r="A606" s="10"/>
      <c r="B606" s="10"/>
      <c r="C606" s="10"/>
      <c r="D606" s="10"/>
      <c r="E606" s="10"/>
      <c r="F606" s="11"/>
      <c r="G606" s="10"/>
      <c r="W606" s="10"/>
    </row>
    <row r="607" spans="1:23" customFormat="1">
      <c r="A607" s="10"/>
      <c r="B607" s="10"/>
      <c r="C607" s="10"/>
      <c r="D607" s="10"/>
      <c r="E607" s="10"/>
      <c r="F607" s="11"/>
      <c r="G607" s="10"/>
      <c r="W607" s="10"/>
    </row>
    <row r="608" spans="1:23" customFormat="1">
      <c r="A608" s="10"/>
      <c r="B608" s="10"/>
      <c r="C608" s="10"/>
      <c r="D608" s="10"/>
      <c r="E608" s="10"/>
      <c r="F608" s="11"/>
      <c r="G608" s="10"/>
      <c r="W608" s="10"/>
    </row>
    <row r="609" spans="1:23" customFormat="1">
      <c r="A609" s="10"/>
      <c r="B609" s="10"/>
      <c r="C609" s="10"/>
      <c r="D609" s="10"/>
      <c r="E609" s="10"/>
      <c r="F609" s="11"/>
      <c r="G609" s="10"/>
      <c r="W609" s="10"/>
    </row>
    <row r="610" spans="1:23" customFormat="1">
      <c r="A610" s="10"/>
      <c r="B610" s="10"/>
      <c r="C610" s="10"/>
      <c r="D610" s="10"/>
      <c r="E610" s="10"/>
      <c r="F610" s="11"/>
      <c r="G610" s="10"/>
      <c r="W610" s="10"/>
    </row>
    <row r="611" spans="1:23" customFormat="1">
      <c r="A611" s="10"/>
      <c r="B611" s="10"/>
      <c r="C611" s="10"/>
      <c r="D611" s="10"/>
      <c r="E611" s="10"/>
      <c r="F611" s="11"/>
      <c r="G611" s="10"/>
      <c r="W611" s="10"/>
    </row>
    <row r="612" spans="1:23" customFormat="1">
      <c r="A612" s="10"/>
      <c r="B612" s="10"/>
      <c r="C612" s="10"/>
      <c r="D612" s="10"/>
      <c r="E612" s="10"/>
      <c r="F612" s="11"/>
      <c r="G612" s="10"/>
      <c r="W612" s="10"/>
    </row>
    <row r="613" spans="1:23" customFormat="1">
      <c r="A613" s="10"/>
      <c r="B613" s="10"/>
      <c r="C613" s="10"/>
      <c r="D613" s="10"/>
      <c r="E613" s="10"/>
      <c r="F613" s="11"/>
      <c r="G613" s="10"/>
      <c r="W613" s="10"/>
    </row>
    <row r="614" spans="1:23" customFormat="1">
      <c r="A614" s="10"/>
      <c r="B614" s="10"/>
      <c r="C614" s="10"/>
      <c r="D614" s="10"/>
      <c r="E614" s="10"/>
      <c r="F614" s="11"/>
      <c r="G614" s="10"/>
      <c r="W614" s="10"/>
    </row>
    <row r="615" spans="1:23" customFormat="1">
      <c r="A615" s="10"/>
      <c r="B615" s="10"/>
      <c r="C615" s="10"/>
      <c r="D615" s="10"/>
      <c r="E615" s="10"/>
      <c r="F615" s="11"/>
      <c r="G615" s="10"/>
      <c r="W615" s="10"/>
    </row>
    <row r="616" spans="1:23" customFormat="1">
      <c r="A616" s="10"/>
      <c r="B616" s="10"/>
      <c r="C616" s="10"/>
      <c r="D616" s="10"/>
      <c r="E616" s="10"/>
      <c r="F616" s="11"/>
      <c r="G616" s="10"/>
      <c r="W616" s="10"/>
    </row>
    <row r="617" spans="1:23" customFormat="1">
      <c r="A617" s="10"/>
      <c r="B617" s="10"/>
      <c r="C617" s="10"/>
      <c r="D617" s="10"/>
      <c r="E617" s="10"/>
      <c r="F617" s="11"/>
      <c r="G617" s="10"/>
      <c r="W617" s="10"/>
    </row>
    <row r="618" spans="1:23" customFormat="1">
      <c r="A618" s="10"/>
      <c r="B618" s="10"/>
      <c r="C618" s="10"/>
      <c r="D618" s="10"/>
      <c r="E618" s="10"/>
      <c r="F618" s="11"/>
      <c r="G618" s="10"/>
      <c r="W618" s="10"/>
    </row>
    <row r="619" spans="1:23" customFormat="1">
      <c r="A619" s="10"/>
      <c r="B619" s="10"/>
      <c r="C619" s="10"/>
      <c r="D619" s="10"/>
      <c r="E619" s="10"/>
      <c r="F619" s="11"/>
      <c r="G619" s="10"/>
      <c r="W619" s="10"/>
    </row>
    <row r="620" spans="1:23" customFormat="1">
      <c r="A620" s="10"/>
      <c r="B620" s="10"/>
      <c r="C620" s="10"/>
      <c r="D620" s="10"/>
      <c r="E620" s="10"/>
      <c r="F620" s="11"/>
      <c r="G620" s="10"/>
      <c r="W620" s="10"/>
    </row>
    <row r="621" spans="1:23" customFormat="1">
      <c r="A621" s="10"/>
      <c r="B621" s="10"/>
      <c r="C621" s="10"/>
      <c r="D621" s="10"/>
      <c r="E621" s="10"/>
      <c r="F621" s="11"/>
      <c r="G621" s="10"/>
      <c r="W621" s="10"/>
    </row>
    <row r="622" spans="1:23" customFormat="1">
      <c r="A622" s="10"/>
      <c r="B622" s="10"/>
      <c r="C622" s="10"/>
      <c r="D622" s="10"/>
      <c r="E622" s="10"/>
      <c r="F622" s="11"/>
      <c r="G622" s="10"/>
      <c r="W622" s="10"/>
    </row>
    <row r="623" spans="1:23" customFormat="1">
      <c r="A623" s="10"/>
      <c r="B623" s="10"/>
      <c r="C623" s="10"/>
      <c r="D623" s="10"/>
      <c r="E623" s="10"/>
      <c r="F623" s="11"/>
      <c r="G623" s="10"/>
      <c r="W623" s="10"/>
    </row>
    <row r="624" spans="1:23" customFormat="1">
      <c r="A624" s="10"/>
      <c r="B624" s="10"/>
      <c r="C624" s="10"/>
      <c r="D624" s="10"/>
      <c r="E624" s="10"/>
      <c r="F624" s="11"/>
      <c r="G624" s="10"/>
      <c r="W624" s="10"/>
    </row>
    <row r="625" spans="1:23" customFormat="1">
      <c r="A625" s="10"/>
      <c r="B625" s="10"/>
      <c r="C625" s="10"/>
      <c r="D625" s="10"/>
      <c r="E625" s="10"/>
      <c r="F625" s="11"/>
      <c r="G625" s="10"/>
      <c r="W625" s="10"/>
    </row>
    <row r="626" spans="1:23" customFormat="1">
      <c r="A626" s="10"/>
      <c r="B626" s="10"/>
      <c r="C626" s="10"/>
      <c r="D626" s="10"/>
      <c r="E626" s="10"/>
      <c r="F626" s="11"/>
      <c r="G626" s="10"/>
      <c r="W626" s="10"/>
    </row>
    <row r="627" spans="1:23" customFormat="1">
      <c r="A627" s="10"/>
      <c r="B627" s="10"/>
      <c r="C627" s="10"/>
      <c r="D627" s="10"/>
      <c r="E627" s="10"/>
      <c r="F627" s="11"/>
      <c r="G627" s="10"/>
      <c r="W627" s="10"/>
    </row>
    <row r="628" spans="1:23" customFormat="1">
      <c r="A628" s="10"/>
      <c r="B628" s="10"/>
      <c r="C628" s="10"/>
      <c r="D628" s="10"/>
      <c r="E628" s="10"/>
      <c r="F628" s="11"/>
      <c r="G628" s="10"/>
      <c r="W628" s="10"/>
    </row>
    <row r="629" spans="1:23" customFormat="1">
      <c r="A629" s="10"/>
      <c r="B629" s="10"/>
      <c r="C629" s="10"/>
      <c r="D629" s="10"/>
      <c r="E629" s="10"/>
      <c r="F629" s="11"/>
      <c r="G629" s="10"/>
      <c r="W629" s="10"/>
    </row>
    <row r="630" spans="1:23" customFormat="1">
      <c r="A630" s="10"/>
      <c r="B630" s="10"/>
      <c r="C630" s="10"/>
      <c r="D630" s="10"/>
      <c r="E630" s="10"/>
      <c r="F630" s="11"/>
      <c r="G630" s="10"/>
      <c r="W630" s="10"/>
    </row>
    <row r="631" spans="1:23" customFormat="1">
      <c r="A631" s="10"/>
      <c r="B631" s="10"/>
      <c r="C631" s="10"/>
      <c r="D631" s="10"/>
      <c r="E631" s="10"/>
      <c r="F631" s="11"/>
      <c r="G631" s="10"/>
      <c r="W631" s="10"/>
    </row>
    <row r="632" spans="1:23" customFormat="1">
      <c r="A632" s="10"/>
      <c r="B632" s="10"/>
      <c r="C632" s="10"/>
      <c r="D632" s="10"/>
      <c r="E632" s="10"/>
      <c r="F632" s="11"/>
      <c r="G632" s="10"/>
      <c r="W632" s="10"/>
    </row>
    <row r="633" spans="1:23" customFormat="1">
      <c r="A633" s="10"/>
      <c r="B633" s="10"/>
      <c r="C633" s="10"/>
      <c r="D633" s="10"/>
      <c r="E633" s="10"/>
      <c r="F633" s="11"/>
      <c r="G633" s="10"/>
      <c r="W633" s="10"/>
    </row>
    <row r="634" spans="1:23" customFormat="1">
      <c r="A634" s="10"/>
      <c r="B634" s="10"/>
      <c r="C634" s="10"/>
      <c r="D634" s="10"/>
      <c r="E634" s="10"/>
      <c r="F634" s="11"/>
      <c r="G634" s="10"/>
      <c r="W634" s="10"/>
    </row>
    <row r="635" spans="1:23" customFormat="1">
      <c r="A635" s="10"/>
      <c r="B635" s="10"/>
      <c r="C635" s="10"/>
      <c r="D635" s="10"/>
      <c r="E635" s="10"/>
      <c r="F635" s="11"/>
      <c r="G635" s="10"/>
      <c r="W635" s="10"/>
    </row>
    <row r="636" spans="1:23" customFormat="1">
      <c r="A636" s="10"/>
      <c r="B636" s="10"/>
      <c r="C636" s="10"/>
      <c r="D636" s="10"/>
      <c r="E636" s="10"/>
      <c r="F636" s="11"/>
      <c r="G636" s="10"/>
      <c r="W636" s="10"/>
    </row>
    <row r="637" spans="1:23" customFormat="1">
      <c r="A637" s="10"/>
      <c r="B637" s="10"/>
      <c r="C637" s="10"/>
      <c r="D637" s="10"/>
      <c r="E637" s="10"/>
      <c r="F637" s="11"/>
      <c r="G637" s="10"/>
      <c r="W637" s="10"/>
    </row>
    <row r="638" spans="1:23" customFormat="1">
      <c r="A638" s="10"/>
      <c r="B638" s="10"/>
      <c r="C638" s="10"/>
      <c r="D638" s="10"/>
      <c r="E638" s="10"/>
      <c r="F638" s="11"/>
      <c r="G638" s="10"/>
      <c r="W638" s="10"/>
    </row>
    <row r="639" spans="1:23" customFormat="1">
      <c r="A639" s="10"/>
      <c r="B639" s="10"/>
      <c r="C639" s="10"/>
      <c r="D639" s="10"/>
      <c r="E639" s="10"/>
      <c r="F639" s="11"/>
      <c r="G639" s="10"/>
      <c r="W639" s="10"/>
    </row>
    <row r="640" spans="1:23" customFormat="1">
      <c r="A640" s="10"/>
      <c r="B640" s="10"/>
      <c r="C640" s="10"/>
      <c r="D640" s="10"/>
      <c r="E640" s="10"/>
      <c r="F640" s="11"/>
      <c r="G640" s="10"/>
      <c r="W640" s="10"/>
    </row>
    <row r="641" spans="1:23" customFormat="1">
      <c r="A641" s="10"/>
      <c r="B641" s="10"/>
      <c r="C641" s="10"/>
      <c r="D641" s="10"/>
      <c r="E641" s="10"/>
      <c r="F641" s="11"/>
      <c r="G641" s="10"/>
      <c r="W641" s="10"/>
    </row>
    <row r="642" spans="1:23" customFormat="1">
      <c r="A642" s="10"/>
      <c r="B642" s="10"/>
      <c r="C642" s="10"/>
      <c r="D642" s="10"/>
      <c r="E642" s="10"/>
      <c r="F642" s="11"/>
      <c r="G642" s="10"/>
      <c r="W642" s="10"/>
    </row>
    <row r="643" spans="1:23" customFormat="1">
      <c r="A643" s="10"/>
      <c r="B643" s="10"/>
      <c r="C643" s="10"/>
      <c r="D643" s="10"/>
      <c r="E643" s="10"/>
      <c r="F643" s="11"/>
      <c r="G643" s="10"/>
      <c r="W643" s="10"/>
    </row>
    <row r="644" spans="1:23" customFormat="1">
      <c r="A644" s="10"/>
      <c r="B644" s="10"/>
      <c r="C644" s="10"/>
      <c r="D644" s="10"/>
      <c r="E644" s="10"/>
      <c r="F644" s="11"/>
      <c r="G644" s="10"/>
      <c r="W644" s="10"/>
    </row>
    <row r="645" spans="1:23" customFormat="1">
      <c r="A645" s="10"/>
      <c r="B645" s="10"/>
      <c r="C645" s="10"/>
      <c r="D645" s="10"/>
      <c r="E645" s="10"/>
      <c r="F645" s="11"/>
      <c r="G645" s="10"/>
      <c r="W645" s="10"/>
    </row>
    <row r="646" spans="1:23" customFormat="1">
      <c r="A646" s="10"/>
      <c r="B646" s="10"/>
      <c r="C646" s="10"/>
      <c r="D646" s="10"/>
      <c r="E646" s="10"/>
      <c r="F646" s="11"/>
      <c r="G646" s="10"/>
      <c r="W646" s="10"/>
    </row>
    <row r="647" spans="1:23" customFormat="1">
      <c r="A647" s="10"/>
      <c r="B647" s="10"/>
      <c r="C647" s="10"/>
      <c r="D647" s="10"/>
      <c r="E647" s="10"/>
      <c r="F647" s="11"/>
      <c r="G647" s="10"/>
      <c r="W647" s="10"/>
    </row>
    <row r="648" spans="1:23" customFormat="1">
      <c r="A648" s="10"/>
      <c r="B648" s="10"/>
      <c r="C648" s="10"/>
      <c r="D648" s="10"/>
      <c r="E648" s="10"/>
      <c r="F648" s="11"/>
      <c r="G648" s="10"/>
      <c r="W648" s="10"/>
    </row>
    <row r="649" spans="1:23" customFormat="1">
      <c r="A649" s="10"/>
      <c r="B649" s="10"/>
      <c r="C649" s="10"/>
      <c r="D649" s="10"/>
      <c r="E649" s="10"/>
      <c r="F649" s="11"/>
      <c r="G649" s="10"/>
      <c r="W649" s="10"/>
    </row>
    <row r="650" spans="1:23" customFormat="1">
      <c r="A650" s="10"/>
      <c r="B650" s="10"/>
      <c r="C650" s="10"/>
      <c r="D650" s="10"/>
      <c r="E650" s="10"/>
      <c r="F650" s="11"/>
      <c r="G650" s="10"/>
      <c r="W650" s="10"/>
    </row>
    <row r="651" spans="1:23" customFormat="1">
      <c r="A651" s="10"/>
      <c r="B651" s="10"/>
      <c r="C651" s="10"/>
      <c r="D651" s="10"/>
      <c r="E651" s="10"/>
      <c r="F651" s="11"/>
      <c r="G651" s="10"/>
      <c r="W651" s="10"/>
    </row>
    <row r="652" spans="1:23" customFormat="1">
      <c r="A652" s="10"/>
      <c r="B652" s="10"/>
      <c r="C652" s="10"/>
      <c r="D652" s="10"/>
      <c r="E652" s="10"/>
      <c r="F652" s="11"/>
      <c r="G652" s="10"/>
      <c r="W652" s="10"/>
    </row>
    <row r="653" spans="1:23" customFormat="1">
      <c r="A653" s="10"/>
      <c r="B653" s="10"/>
      <c r="C653" s="10"/>
      <c r="D653" s="10"/>
      <c r="E653" s="10"/>
      <c r="F653" s="11"/>
      <c r="G653" s="10"/>
      <c r="W653" s="10"/>
    </row>
    <row r="654" spans="1:23" customFormat="1">
      <c r="A654" s="10"/>
      <c r="B654" s="10"/>
      <c r="C654" s="10"/>
      <c r="D654" s="10"/>
      <c r="E654" s="10"/>
      <c r="F654" s="11"/>
      <c r="G654" s="10"/>
      <c r="W654" s="10"/>
    </row>
    <row r="655" spans="1:23" customFormat="1">
      <c r="A655" s="10"/>
      <c r="B655" s="10"/>
      <c r="C655" s="10"/>
      <c r="D655" s="10"/>
      <c r="E655" s="10"/>
      <c r="F655" s="11"/>
      <c r="G655" s="10"/>
      <c r="W655" s="10"/>
    </row>
    <row r="656" spans="1:23" customFormat="1">
      <c r="A656" s="10"/>
      <c r="B656" s="10"/>
      <c r="C656" s="10"/>
      <c r="D656" s="10"/>
      <c r="E656" s="10"/>
      <c r="F656" s="11"/>
      <c r="G656" s="10"/>
      <c r="W656" s="10"/>
    </row>
    <row r="657" spans="1:23" customFormat="1">
      <c r="A657" s="10"/>
      <c r="B657" s="10"/>
      <c r="C657" s="10"/>
      <c r="D657" s="10"/>
      <c r="E657" s="10"/>
      <c r="F657" s="11"/>
      <c r="G657" s="10"/>
      <c r="W657" s="10"/>
    </row>
    <row r="658" spans="1:23" customFormat="1">
      <c r="A658" s="10"/>
      <c r="B658" s="10"/>
      <c r="C658" s="10"/>
      <c r="D658" s="10"/>
      <c r="E658" s="10"/>
      <c r="F658" s="11"/>
      <c r="G658" s="10"/>
      <c r="W658" s="10"/>
    </row>
    <row r="659" spans="1:23" customFormat="1">
      <c r="A659" s="10"/>
      <c r="B659" s="10"/>
      <c r="C659" s="10"/>
      <c r="D659" s="10"/>
      <c r="E659" s="10"/>
      <c r="F659" s="11"/>
      <c r="G659" s="10"/>
      <c r="W659" s="10"/>
    </row>
    <row r="660" spans="1:23" customFormat="1">
      <c r="A660" s="10"/>
      <c r="B660" s="10"/>
      <c r="C660" s="10"/>
      <c r="D660" s="10"/>
      <c r="E660" s="10"/>
      <c r="F660" s="11"/>
      <c r="G660" s="10"/>
      <c r="W660" s="10"/>
    </row>
    <row r="661" spans="1:23" customFormat="1">
      <c r="A661" s="10"/>
      <c r="B661" s="10"/>
      <c r="C661" s="10"/>
      <c r="D661" s="10"/>
      <c r="E661" s="10"/>
      <c r="F661" s="11"/>
      <c r="G661" s="10"/>
      <c r="W661" s="10"/>
    </row>
    <row r="662" spans="1:23" customFormat="1">
      <c r="A662" s="10"/>
      <c r="B662" s="10"/>
      <c r="C662" s="10"/>
      <c r="D662" s="10"/>
      <c r="E662" s="10"/>
      <c r="F662" s="11"/>
      <c r="G662" s="10"/>
      <c r="W662" s="10"/>
    </row>
    <row r="663" spans="1:23" customFormat="1">
      <c r="A663" s="10"/>
      <c r="B663" s="10"/>
      <c r="C663" s="10"/>
      <c r="D663" s="10"/>
      <c r="E663" s="10"/>
      <c r="F663" s="11"/>
      <c r="G663" s="10"/>
      <c r="W663" s="10"/>
    </row>
    <row r="664" spans="1:23" customFormat="1">
      <c r="A664" s="10"/>
      <c r="B664" s="10"/>
      <c r="C664" s="10"/>
      <c r="D664" s="10"/>
      <c r="E664" s="10"/>
      <c r="F664" s="11"/>
      <c r="G664" s="10"/>
      <c r="W664" s="10"/>
    </row>
    <row r="665" spans="1:23" customFormat="1">
      <c r="A665" s="10"/>
      <c r="B665" s="10"/>
      <c r="C665" s="10"/>
      <c r="D665" s="10"/>
      <c r="E665" s="10"/>
      <c r="F665" s="11"/>
      <c r="G665" s="10"/>
      <c r="W665" s="10"/>
    </row>
    <row r="666" spans="1:23" customFormat="1">
      <c r="A666" s="10"/>
      <c r="B666" s="10"/>
      <c r="C666" s="10"/>
      <c r="D666" s="10"/>
      <c r="E666" s="10"/>
      <c r="F666" s="11"/>
      <c r="G666" s="10"/>
      <c r="W666" s="10"/>
    </row>
    <row r="667" spans="1:23" customFormat="1">
      <c r="A667" s="10"/>
      <c r="B667" s="10"/>
      <c r="C667" s="10"/>
      <c r="D667" s="10"/>
      <c r="E667" s="10"/>
      <c r="F667" s="11"/>
      <c r="G667" s="10"/>
      <c r="W667" s="10"/>
    </row>
    <row r="668" spans="1:23" customFormat="1">
      <c r="A668" s="10"/>
      <c r="B668" s="10"/>
      <c r="C668" s="10"/>
      <c r="D668" s="10"/>
      <c r="E668" s="10"/>
      <c r="F668" s="11"/>
      <c r="G668" s="10"/>
      <c r="W668" s="10"/>
    </row>
    <row r="669" spans="1:23" customFormat="1">
      <c r="A669" s="10"/>
      <c r="B669" s="10"/>
      <c r="C669" s="10"/>
      <c r="D669" s="10"/>
      <c r="E669" s="10"/>
      <c r="F669" s="11"/>
      <c r="G669" s="10"/>
      <c r="W669" s="10"/>
    </row>
    <row r="670" spans="1:23" customFormat="1">
      <c r="A670" s="10"/>
      <c r="B670" s="10"/>
      <c r="C670" s="10"/>
      <c r="D670" s="10"/>
      <c r="E670" s="10"/>
      <c r="F670" s="11"/>
      <c r="G670" s="10"/>
      <c r="W670" s="10"/>
    </row>
    <row r="671" spans="1:23" customFormat="1">
      <c r="A671" s="10"/>
      <c r="B671" s="10"/>
      <c r="C671" s="10"/>
      <c r="D671" s="10"/>
      <c r="E671" s="10"/>
      <c r="F671" s="11"/>
      <c r="G671" s="10"/>
      <c r="W671" s="10"/>
    </row>
    <row r="672" spans="1:23" customFormat="1">
      <c r="A672" s="10"/>
      <c r="B672" s="10"/>
      <c r="C672" s="10"/>
      <c r="D672" s="10"/>
      <c r="E672" s="10"/>
      <c r="F672" s="11"/>
      <c r="G672" s="10"/>
      <c r="W672" s="10"/>
    </row>
    <row r="673" spans="1:23" customFormat="1">
      <c r="A673" s="10"/>
      <c r="B673" s="10"/>
      <c r="C673" s="10"/>
      <c r="D673" s="10"/>
      <c r="E673" s="10"/>
      <c r="F673" s="11"/>
      <c r="G673" s="10"/>
      <c r="W673" s="10"/>
    </row>
    <row r="674" spans="1:23" customFormat="1">
      <c r="A674" s="10"/>
      <c r="B674" s="10"/>
      <c r="C674" s="10"/>
      <c r="D674" s="10"/>
      <c r="E674" s="10"/>
      <c r="F674" s="11"/>
      <c r="G674" s="10"/>
      <c r="W674" s="10"/>
    </row>
    <row r="675" spans="1:23" customFormat="1">
      <c r="A675" s="10"/>
      <c r="B675" s="10"/>
      <c r="C675" s="10"/>
      <c r="D675" s="10"/>
      <c r="E675" s="10"/>
      <c r="F675" s="11"/>
      <c r="G675" s="10"/>
      <c r="W675" s="10"/>
    </row>
    <row r="676" spans="1:23" customFormat="1">
      <c r="A676" s="10"/>
      <c r="B676" s="10"/>
      <c r="C676" s="10"/>
      <c r="D676" s="10"/>
      <c r="E676" s="10"/>
      <c r="F676" s="11"/>
      <c r="G676" s="10"/>
      <c r="W676" s="10"/>
    </row>
    <row r="677" spans="1:23" customFormat="1">
      <c r="A677" s="10"/>
      <c r="B677" s="10"/>
      <c r="C677" s="10"/>
      <c r="D677" s="10"/>
      <c r="E677" s="10"/>
      <c r="F677" s="11"/>
      <c r="G677" s="10"/>
      <c r="W677" s="10"/>
    </row>
    <row r="678" spans="1:23" customFormat="1">
      <c r="A678" s="10"/>
      <c r="B678" s="10"/>
      <c r="C678" s="10"/>
      <c r="D678" s="10"/>
      <c r="E678" s="10"/>
      <c r="F678" s="11"/>
      <c r="G678" s="10"/>
      <c r="W678" s="10"/>
    </row>
    <row r="679" spans="1:23" customFormat="1">
      <c r="A679" s="10"/>
      <c r="B679" s="10"/>
      <c r="C679" s="10"/>
      <c r="D679" s="10"/>
      <c r="E679" s="10"/>
      <c r="F679" s="11"/>
      <c r="G679" s="10"/>
      <c r="W679" s="10"/>
    </row>
    <row r="680" spans="1:23" customFormat="1">
      <c r="A680" s="10"/>
      <c r="B680" s="10"/>
      <c r="C680" s="10"/>
      <c r="D680" s="10"/>
      <c r="E680" s="10"/>
      <c r="F680" s="11"/>
      <c r="G680" s="10"/>
      <c r="W680" s="10"/>
    </row>
    <row r="681" spans="1:23" customFormat="1">
      <c r="A681" s="10"/>
      <c r="B681" s="10"/>
      <c r="C681" s="10"/>
      <c r="D681" s="10"/>
      <c r="E681" s="10"/>
      <c r="F681" s="11"/>
      <c r="G681" s="10"/>
      <c r="W681" s="10"/>
    </row>
    <row r="682" spans="1:23" customFormat="1">
      <c r="A682" s="10"/>
      <c r="B682" s="10"/>
      <c r="C682" s="10"/>
      <c r="D682" s="10"/>
      <c r="E682" s="10"/>
      <c r="F682" s="11"/>
      <c r="G682" s="10"/>
      <c r="W682" s="10"/>
    </row>
    <row r="683" spans="1:23" customFormat="1">
      <c r="A683" s="10"/>
      <c r="B683" s="10"/>
      <c r="C683" s="10"/>
      <c r="D683" s="10"/>
      <c r="E683" s="10"/>
      <c r="F683" s="11"/>
      <c r="G683" s="10"/>
      <c r="W683" s="10"/>
    </row>
    <row r="684" spans="1:23" customFormat="1">
      <c r="A684" s="10"/>
      <c r="B684" s="10"/>
      <c r="C684" s="10"/>
      <c r="D684" s="10"/>
      <c r="E684" s="10"/>
      <c r="F684" s="11"/>
      <c r="G684" s="10"/>
      <c r="W684" s="10"/>
    </row>
    <row r="685" spans="1:23" customFormat="1">
      <c r="A685" s="10"/>
      <c r="B685" s="10"/>
      <c r="C685" s="10"/>
      <c r="D685" s="10"/>
      <c r="E685" s="10"/>
      <c r="F685" s="11"/>
      <c r="G685" s="10"/>
      <c r="W685" s="10"/>
    </row>
    <row r="686" spans="1:23" customFormat="1">
      <c r="A686" s="10"/>
      <c r="B686" s="10"/>
      <c r="C686" s="10"/>
      <c r="D686" s="10"/>
      <c r="E686" s="10"/>
      <c r="F686" s="11"/>
      <c r="G686" s="10"/>
      <c r="W686" s="10"/>
    </row>
    <row r="687" spans="1:23" customFormat="1">
      <c r="A687" s="10"/>
      <c r="B687" s="10"/>
      <c r="C687" s="10"/>
      <c r="D687" s="10"/>
      <c r="E687" s="10"/>
      <c r="F687" s="11"/>
      <c r="G687" s="10"/>
      <c r="W687" s="10"/>
    </row>
    <row r="688" spans="1:23" customFormat="1">
      <c r="A688" s="10"/>
      <c r="B688" s="10"/>
      <c r="C688" s="10"/>
      <c r="D688" s="10"/>
      <c r="E688" s="10"/>
      <c r="F688" s="11"/>
      <c r="G688" s="10"/>
      <c r="W688" s="10"/>
    </row>
    <row r="689" spans="1:23" customFormat="1">
      <c r="A689" s="10"/>
      <c r="B689" s="10"/>
      <c r="C689" s="10"/>
      <c r="D689" s="10"/>
      <c r="E689" s="10"/>
      <c r="F689" s="11"/>
      <c r="G689" s="10"/>
      <c r="W689" s="10"/>
    </row>
    <row r="690" spans="1:23" customFormat="1">
      <c r="A690" s="10"/>
      <c r="B690" s="10"/>
      <c r="C690" s="10"/>
      <c r="D690" s="10"/>
      <c r="E690" s="10"/>
      <c r="F690" s="11"/>
      <c r="G690" s="10"/>
      <c r="W690" s="10"/>
    </row>
    <row r="691" spans="1:23" customFormat="1">
      <c r="A691" s="10"/>
      <c r="B691" s="10"/>
      <c r="C691" s="10"/>
      <c r="D691" s="10"/>
      <c r="E691" s="10"/>
      <c r="F691" s="11"/>
      <c r="G691" s="10"/>
      <c r="W691" s="10"/>
    </row>
    <row r="692" spans="1:23" customFormat="1">
      <c r="A692" s="10"/>
      <c r="B692" s="10"/>
      <c r="C692" s="10"/>
      <c r="D692" s="10"/>
      <c r="E692" s="10"/>
      <c r="F692" s="11"/>
      <c r="G692" s="10"/>
      <c r="W692" s="10"/>
    </row>
    <row r="693" spans="1:23" customFormat="1">
      <c r="A693" s="10"/>
      <c r="B693" s="10"/>
      <c r="C693" s="10"/>
      <c r="D693" s="10"/>
      <c r="E693" s="10"/>
      <c r="F693" s="11"/>
      <c r="G693" s="10"/>
      <c r="W693" s="10"/>
    </row>
    <row r="694" spans="1:23" customFormat="1">
      <c r="A694" s="10"/>
      <c r="B694" s="10"/>
      <c r="C694" s="10"/>
      <c r="D694" s="10"/>
      <c r="E694" s="10"/>
      <c r="F694" s="11"/>
      <c r="G694" s="10"/>
      <c r="W694" s="10"/>
    </row>
    <row r="695" spans="1:23" customFormat="1">
      <c r="A695" s="10"/>
      <c r="B695" s="10"/>
      <c r="C695" s="10"/>
      <c r="D695" s="10"/>
      <c r="E695" s="10"/>
      <c r="F695" s="11"/>
      <c r="G695" s="10"/>
      <c r="W695" s="10"/>
    </row>
    <row r="696" spans="1:23" customFormat="1">
      <c r="A696" s="10"/>
      <c r="B696" s="10"/>
      <c r="C696" s="10"/>
      <c r="D696" s="10"/>
      <c r="E696" s="10"/>
      <c r="F696" s="11"/>
      <c r="G696" s="10"/>
      <c r="W696" s="10"/>
    </row>
    <row r="697" spans="1:23" customFormat="1">
      <c r="A697" s="10"/>
      <c r="B697" s="10"/>
      <c r="C697" s="10"/>
      <c r="D697" s="10"/>
      <c r="E697" s="10"/>
      <c r="F697" s="11"/>
      <c r="G697" s="10"/>
      <c r="W697" s="10"/>
    </row>
    <row r="698" spans="1:23" customFormat="1">
      <c r="A698" s="10"/>
      <c r="B698" s="10"/>
      <c r="C698" s="10"/>
      <c r="D698" s="10"/>
      <c r="E698" s="10"/>
      <c r="F698" s="11"/>
      <c r="G698" s="10"/>
      <c r="W698" s="10"/>
    </row>
    <row r="699" spans="1:23" customFormat="1">
      <c r="A699" s="10"/>
      <c r="B699" s="10"/>
      <c r="C699" s="10"/>
      <c r="D699" s="10"/>
      <c r="E699" s="10"/>
      <c r="F699" s="11"/>
      <c r="G699" s="10"/>
      <c r="W699" s="10"/>
    </row>
    <row r="700" spans="1:23" customFormat="1">
      <c r="A700" s="10"/>
      <c r="B700" s="10"/>
      <c r="C700" s="10"/>
      <c r="D700" s="10"/>
      <c r="E700" s="10"/>
      <c r="F700" s="11"/>
      <c r="G700" s="10"/>
      <c r="W700" s="10"/>
    </row>
    <row r="701" spans="1:23" customFormat="1">
      <c r="A701" s="10"/>
      <c r="B701" s="10"/>
      <c r="C701" s="10"/>
      <c r="D701" s="10"/>
      <c r="E701" s="10"/>
      <c r="F701" s="11"/>
      <c r="G701" s="10"/>
      <c r="W701" s="10"/>
    </row>
    <row r="702" spans="1:23" customFormat="1">
      <c r="A702" s="10"/>
      <c r="B702" s="10"/>
      <c r="C702" s="10"/>
      <c r="D702" s="10"/>
      <c r="E702" s="10"/>
      <c r="F702" s="11"/>
      <c r="G702" s="10"/>
      <c r="W702" s="10"/>
    </row>
    <row r="703" spans="1:23" customFormat="1">
      <c r="A703" s="10"/>
      <c r="B703" s="10"/>
      <c r="C703" s="10"/>
      <c r="D703" s="10"/>
      <c r="E703" s="10"/>
      <c r="F703" s="11"/>
      <c r="G703" s="10"/>
      <c r="W703" s="10"/>
    </row>
    <row r="704" spans="1:23" customFormat="1">
      <c r="A704" s="10"/>
      <c r="B704" s="10"/>
      <c r="C704" s="10"/>
      <c r="D704" s="10"/>
      <c r="E704" s="10"/>
      <c r="F704" s="11"/>
      <c r="G704" s="10"/>
      <c r="W704" s="10"/>
    </row>
    <row r="705" spans="1:23" customFormat="1">
      <c r="A705" s="10"/>
      <c r="B705" s="10"/>
      <c r="C705" s="10"/>
      <c r="D705" s="10"/>
      <c r="E705" s="10"/>
      <c r="F705" s="11"/>
      <c r="G705" s="10"/>
      <c r="W705" s="10"/>
    </row>
    <row r="706" spans="1:23" customFormat="1">
      <c r="A706" s="10"/>
      <c r="B706" s="10"/>
      <c r="C706" s="10"/>
      <c r="D706" s="10"/>
      <c r="E706" s="10"/>
      <c r="F706" s="11"/>
      <c r="G706" s="10"/>
      <c r="W706" s="10"/>
    </row>
    <row r="707" spans="1:23" customFormat="1">
      <c r="A707" s="10"/>
      <c r="B707" s="10"/>
      <c r="C707" s="10"/>
      <c r="D707" s="10"/>
      <c r="E707" s="10"/>
      <c r="F707" s="11"/>
      <c r="G707" s="10"/>
      <c r="W707" s="10"/>
    </row>
    <row r="708" spans="1:23" customFormat="1">
      <c r="A708" s="10"/>
      <c r="B708" s="10"/>
      <c r="C708" s="10"/>
      <c r="D708" s="10"/>
      <c r="E708" s="10"/>
      <c r="F708" s="11"/>
      <c r="G708" s="10"/>
      <c r="W708" s="10"/>
    </row>
    <row r="709" spans="1:23" customFormat="1">
      <c r="A709" s="10"/>
      <c r="B709" s="10"/>
      <c r="C709" s="10"/>
      <c r="D709" s="10"/>
      <c r="E709" s="10"/>
      <c r="F709" s="11"/>
      <c r="G709" s="10"/>
      <c r="W709" s="10"/>
    </row>
    <row r="710" spans="1:23" customFormat="1">
      <c r="A710" s="10"/>
      <c r="B710" s="10"/>
      <c r="C710" s="10"/>
      <c r="D710" s="10"/>
      <c r="E710" s="10"/>
      <c r="F710" s="11"/>
      <c r="G710" s="10"/>
      <c r="W710" s="10"/>
    </row>
    <row r="711" spans="1:23" customFormat="1">
      <c r="A711" s="10"/>
      <c r="B711" s="10"/>
      <c r="C711" s="10"/>
      <c r="D711" s="10"/>
      <c r="E711" s="10"/>
      <c r="F711" s="11"/>
      <c r="G711" s="10"/>
      <c r="W711" s="10"/>
    </row>
    <row r="712" spans="1:23" customFormat="1">
      <c r="A712" s="10"/>
      <c r="B712" s="10"/>
      <c r="C712" s="10"/>
      <c r="D712" s="10"/>
      <c r="E712" s="10"/>
      <c r="F712" s="11"/>
      <c r="G712" s="10"/>
      <c r="W712" s="10"/>
    </row>
    <row r="713" spans="1:23" customFormat="1">
      <c r="A713" s="10"/>
      <c r="B713" s="10"/>
      <c r="C713" s="10"/>
      <c r="D713" s="10"/>
      <c r="E713" s="10"/>
      <c r="F713" s="11"/>
      <c r="G713" s="10"/>
      <c r="W713" s="10"/>
    </row>
    <row r="714" spans="1:23" customFormat="1">
      <c r="A714" s="10"/>
      <c r="B714" s="10"/>
      <c r="C714" s="10"/>
      <c r="D714" s="10"/>
      <c r="E714" s="10"/>
      <c r="F714" s="11"/>
      <c r="G714" s="10"/>
      <c r="W714" s="10"/>
    </row>
    <row r="715" spans="1:23" customFormat="1">
      <c r="A715" s="10"/>
      <c r="B715" s="10"/>
      <c r="C715" s="10"/>
      <c r="D715" s="10"/>
      <c r="E715" s="10"/>
      <c r="F715" s="11"/>
      <c r="G715" s="10"/>
      <c r="W715" s="10"/>
    </row>
    <row r="716" spans="1:23" customFormat="1">
      <c r="A716" s="10"/>
      <c r="B716" s="10"/>
      <c r="C716" s="10"/>
      <c r="D716" s="10"/>
      <c r="E716" s="10"/>
      <c r="F716" s="11"/>
      <c r="G716" s="10"/>
      <c r="W716" s="10"/>
    </row>
    <row r="717" spans="1:23" customFormat="1">
      <c r="A717" s="10"/>
      <c r="B717" s="10"/>
      <c r="C717" s="10"/>
      <c r="D717" s="10"/>
      <c r="E717" s="10"/>
      <c r="F717" s="11"/>
      <c r="G717" s="10"/>
      <c r="W717" s="10"/>
    </row>
    <row r="718" spans="1:23" customFormat="1">
      <c r="A718" s="10"/>
      <c r="B718" s="10"/>
      <c r="C718" s="10"/>
      <c r="D718" s="10"/>
      <c r="E718" s="10"/>
      <c r="F718" s="11"/>
      <c r="G718" s="10"/>
      <c r="W718" s="10"/>
    </row>
    <row r="719" spans="1:23" customFormat="1">
      <c r="A719" s="10"/>
      <c r="B719" s="10"/>
      <c r="C719" s="10"/>
      <c r="D719" s="10"/>
      <c r="E719" s="10"/>
      <c r="F719" s="11"/>
      <c r="G719" s="10"/>
      <c r="W719" s="10"/>
    </row>
    <row r="720" spans="1:23" customFormat="1">
      <c r="A720" s="10"/>
      <c r="B720" s="10"/>
      <c r="C720" s="10"/>
      <c r="D720" s="10"/>
      <c r="E720" s="10"/>
      <c r="F720" s="11"/>
      <c r="G720" s="10"/>
      <c r="W720" s="10"/>
    </row>
    <row r="721" spans="1:23" customFormat="1">
      <c r="A721" s="10"/>
      <c r="B721" s="10"/>
      <c r="C721" s="10"/>
      <c r="D721" s="10"/>
      <c r="E721" s="10"/>
      <c r="F721" s="11"/>
      <c r="G721" s="10"/>
      <c r="W721" s="10"/>
    </row>
    <row r="722" spans="1:23" customFormat="1">
      <c r="A722" s="10"/>
      <c r="B722" s="10"/>
      <c r="C722" s="10"/>
      <c r="D722" s="10"/>
      <c r="E722" s="10"/>
      <c r="F722" s="11"/>
      <c r="G722" s="10"/>
      <c r="W722" s="10"/>
    </row>
    <row r="723" spans="1:23" customFormat="1">
      <c r="A723" s="10"/>
      <c r="B723" s="10"/>
      <c r="C723" s="10"/>
      <c r="D723" s="10"/>
      <c r="E723" s="10"/>
      <c r="F723" s="11"/>
      <c r="G723" s="10"/>
      <c r="W723" s="10"/>
    </row>
    <row r="724" spans="1:23" customFormat="1">
      <c r="A724" s="10"/>
      <c r="B724" s="10"/>
      <c r="C724" s="10"/>
      <c r="D724" s="10"/>
      <c r="E724" s="10"/>
      <c r="F724" s="11"/>
      <c r="G724" s="10"/>
      <c r="W724" s="10"/>
    </row>
    <row r="725" spans="1:23" customFormat="1">
      <c r="A725" s="10"/>
      <c r="B725" s="10"/>
      <c r="C725" s="10"/>
      <c r="D725" s="10"/>
      <c r="E725" s="10"/>
      <c r="F725" s="11"/>
      <c r="G725" s="10"/>
      <c r="W725" s="10"/>
    </row>
    <row r="726" spans="1:23" customFormat="1">
      <c r="A726" s="10"/>
      <c r="B726" s="10"/>
      <c r="C726" s="10"/>
      <c r="D726" s="10"/>
      <c r="E726" s="10"/>
      <c r="F726" s="11"/>
      <c r="G726" s="10"/>
      <c r="W726" s="10"/>
    </row>
    <row r="727" spans="1:23" customFormat="1">
      <c r="A727" s="10"/>
      <c r="B727" s="10"/>
      <c r="C727" s="10"/>
      <c r="D727" s="10"/>
      <c r="E727" s="10"/>
      <c r="F727" s="11"/>
      <c r="G727" s="10"/>
      <c r="W727" s="10"/>
    </row>
    <row r="728" spans="1:23" customFormat="1">
      <c r="A728" s="10"/>
      <c r="B728" s="10"/>
      <c r="C728" s="10"/>
      <c r="D728" s="10"/>
      <c r="E728" s="10"/>
      <c r="F728" s="11"/>
      <c r="G728" s="10"/>
      <c r="W728" s="10"/>
    </row>
    <row r="729" spans="1:23" customFormat="1">
      <c r="A729" s="10"/>
      <c r="B729" s="10"/>
      <c r="C729" s="10"/>
      <c r="D729" s="10"/>
      <c r="E729" s="10"/>
      <c r="F729" s="11"/>
      <c r="G729" s="10"/>
      <c r="W729" s="10"/>
    </row>
    <row r="730" spans="1:23" customFormat="1">
      <c r="A730" s="10"/>
      <c r="B730" s="10"/>
      <c r="C730" s="10"/>
      <c r="D730" s="10"/>
      <c r="E730" s="10"/>
      <c r="F730" s="11"/>
      <c r="G730" s="10"/>
      <c r="W730" s="10"/>
    </row>
    <row r="731" spans="1:23" customFormat="1">
      <c r="A731" s="10"/>
      <c r="B731" s="10"/>
      <c r="C731" s="10"/>
      <c r="D731" s="10"/>
      <c r="E731" s="10"/>
      <c r="F731" s="11"/>
      <c r="G731" s="10"/>
      <c r="W731" s="10"/>
    </row>
    <row r="732" spans="1:23" customFormat="1">
      <c r="A732" s="10"/>
      <c r="B732" s="10"/>
      <c r="C732" s="10"/>
      <c r="D732" s="10"/>
      <c r="E732" s="10"/>
      <c r="F732" s="11"/>
      <c r="G732" s="10"/>
      <c r="W732" s="10"/>
    </row>
    <row r="733" spans="1:23" customFormat="1">
      <c r="A733" s="10"/>
      <c r="B733" s="10"/>
      <c r="C733" s="10"/>
      <c r="D733" s="10"/>
      <c r="E733" s="10"/>
      <c r="F733" s="11"/>
      <c r="G733" s="10"/>
      <c r="W733" s="10"/>
    </row>
    <row r="734" spans="1:23" customFormat="1">
      <c r="A734" s="10"/>
      <c r="B734" s="10"/>
      <c r="C734" s="10"/>
      <c r="D734" s="10"/>
      <c r="E734" s="10"/>
      <c r="F734" s="11"/>
      <c r="G734" s="10"/>
      <c r="W734" s="10"/>
    </row>
    <row r="735" spans="1:23" customFormat="1">
      <c r="A735" s="10"/>
      <c r="B735" s="10"/>
      <c r="C735" s="10"/>
      <c r="D735" s="10"/>
      <c r="E735" s="10"/>
      <c r="F735" s="11"/>
      <c r="G735" s="10"/>
      <c r="W735" s="10"/>
    </row>
    <row r="736" spans="1:23" customFormat="1">
      <c r="A736" s="10"/>
      <c r="B736" s="10"/>
      <c r="C736" s="10"/>
      <c r="D736" s="10"/>
      <c r="E736" s="10"/>
      <c r="F736" s="11"/>
      <c r="G736" s="10"/>
      <c r="W736" s="10"/>
    </row>
    <row r="737" spans="1:23" customFormat="1">
      <c r="A737" s="10"/>
      <c r="B737" s="10"/>
      <c r="C737" s="10"/>
      <c r="D737" s="10"/>
      <c r="E737" s="10"/>
      <c r="F737" s="11"/>
      <c r="G737" s="10"/>
      <c r="W737" s="10"/>
    </row>
    <row r="738" spans="1:23" customFormat="1">
      <c r="A738" s="10"/>
      <c r="B738" s="10"/>
      <c r="C738" s="10"/>
      <c r="D738" s="10"/>
      <c r="E738" s="10"/>
      <c r="F738" s="11"/>
      <c r="G738" s="10"/>
      <c r="W738" s="10"/>
    </row>
    <row r="739" spans="1:23" customFormat="1">
      <c r="A739" s="10"/>
      <c r="B739" s="10"/>
      <c r="C739" s="10"/>
      <c r="D739" s="10"/>
      <c r="E739" s="10"/>
      <c r="F739" s="11"/>
      <c r="G739" s="10"/>
      <c r="W739" s="10"/>
    </row>
    <row r="740" spans="1:23" customFormat="1">
      <c r="A740" s="10"/>
      <c r="B740" s="10"/>
      <c r="C740" s="10"/>
      <c r="D740" s="10"/>
      <c r="E740" s="10"/>
      <c r="F740" s="11"/>
      <c r="G740" s="10"/>
      <c r="W740" s="10"/>
    </row>
    <row r="741" spans="1:23" customFormat="1">
      <c r="A741" s="10"/>
      <c r="B741" s="10"/>
      <c r="C741" s="10"/>
      <c r="D741" s="10"/>
      <c r="E741" s="10"/>
      <c r="F741" s="11"/>
      <c r="G741" s="10"/>
      <c r="W741" s="10"/>
    </row>
    <row r="742" spans="1:23" customFormat="1">
      <c r="A742" s="10"/>
      <c r="B742" s="10"/>
      <c r="C742" s="10"/>
      <c r="D742" s="10"/>
      <c r="E742" s="10"/>
      <c r="F742" s="11"/>
      <c r="G742" s="10"/>
      <c r="W742" s="10"/>
    </row>
    <row r="743" spans="1:23" customFormat="1">
      <c r="A743" s="10"/>
      <c r="B743" s="10"/>
      <c r="C743" s="10"/>
      <c r="D743" s="10"/>
      <c r="E743" s="10"/>
      <c r="F743" s="11"/>
      <c r="G743" s="10"/>
      <c r="W743" s="10"/>
    </row>
    <row r="744" spans="1:23" customFormat="1">
      <c r="A744" s="10"/>
      <c r="B744" s="10"/>
      <c r="C744" s="10"/>
      <c r="D744" s="10"/>
      <c r="E744" s="10"/>
      <c r="F744" s="11"/>
      <c r="G744" s="10"/>
      <c r="W744" s="10"/>
    </row>
    <row r="745" spans="1:23" customFormat="1">
      <c r="A745" s="10"/>
      <c r="B745" s="10"/>
      <c r="C745" s="10"/>
      <c r="D745" s="10"/>
      <c r="E745" s="10"/>
      <c r="F745" s="11"/>
      <c r="G745" s="10"/>
      <c r="W745" s="10"/>
    </row>
    <row r="746" spans="1:23" customFormat="1">
      <c r="A746" s="10"/>
      <c r="B746" s="10"/>
      <c r="C746" s="10"/>
      <c r="D746" s="10"/>
      <c r="E746" s="10"/>
      <c r="F746" s="11"/>
      <c r="G746" s="10"/>
      <c r="W746" s="10"/>
    </row>
    <row r="747" spans="1:23" customFormat="1">
      <c r="A747" s="10"/>
      <c r="B747" s="10"/>
      <c r="C747" s="10"/>
      <c r="D747" s="10"/>
      <c r="E747" s="10"/>
      <c r="F747" s="11"/>
      <c r="G747" s="10"/>
      <c r="W747" s="10"/>
    </row>
    <row r="748" spans="1:23" customFormat="1">
      <c r="A748" s="10"/>
      <c r="B748" s="10"/>
      <c r="C748" s="10"/>
      <c r="D748" s="10"/>
      <c r="E748" s="10"/>
      <c r="F748" s="11"/>
      <c r="G748" s="10"/>
      <c r="W748" s="10"/>
    </row>
    <row r="749" spans="1:23" customFormat="1">
      <c r="A749" s="10"/>
      <c r="B749" s="10"/>
      <c r="C749" s="10"/>
      <c r="D749" s="10"/>
      <c r="E749" s="10"/>
      <c r="F749" s="11"/>
      <c r="G749" s="10"/>
      <c r="W749" s="10"/>
    </row>
    <row r="750" spans="1:23" customFormat="1">
      <c r="A750" s="10"/>
      <c r="B750" s="10"/>
      <c r="C750" s="10"/>
      <c r="D750" s="10"/>
      <c r="E750" s="10"/>
      <c r="F750" s="11"/>
      <c r="G750" s="10"/>
      <c r="W750" s="10"/>
    </row>
    <row r="751" spans="1:23" customFormat="1">
      <c r="A751" s="10"/>
      <c r="B751" s="10"/>
      <c r="C751" s="10"/>
      <c r="D751" s="10"/>
      <c r="E751" s="10"/>
      <c r="F751" s="11"/>
      <c r="G751" s="10"/>
      <c r="W751" s="10"/>
    </row>
    <row r="752" spans="1:23" customFormat="1">
      <c r="A752" s="10"/>
      <c r="B752" s="10"/>
      <c r="C752" s="10"/>
      <c r="D752" s="10"/>
      <c r="E752" s="10"/>
      <c r="F752" s="11"/>
      <c r="G752" s="10"/>
      <c r="W752" s="10"/>
    </row>
    <row r="753" spans="1:23" customFormat="1">
      <c r="A753" s="10"/>
      <c r="B753" s="10"/>
      <c r="C753" s="10"/>
      <c r="D753" s="10"/>
      <c r="E753" s="10"/>
      <c r="F753" s="11"/>
      <c r="G753" s="10"/>
      <c r="W753" s="10"/>
    </row>
    <row r="754" spans="1:23" customFormat="1">
      <c r="A754" s="10"/>
      <c r="B754" s="10"/>
      <c r="C754" s="10"/>
      <c r="D754" s="10"/>
      <c r="E754" s="10"/>
      <c r="F754" s="11"/>
      <c r="G754" s="10"/>
      <c r="W754" s="10"/>
    </row>
    <row r="755" spans="1:23" customFormat="1">
      <c r="A755" s="10"/>
      <c r="B755" s="10"/>
      <c r="C755" s="10"/>
      <c r="D755" s="10"/>
      <c r="E755" s="10"/>
      <c r="F755" s="11"/>
      <c r="G755" s="10"/>
      <c r="W755" s="10"/>
    </row>
    <row r="756" spans="1:23" customFormat="1">
      <c r="A756" s="10"/>
      <c r="B756" s="10"/>
      <c r="C756" s="10"/>
      <c r="D756" s="10"/>
      <c r="E756" s="10"/>
      <c r="F756" s="11"/>
      <c r="G756" s="10"/>
      <c r="W756" s="10"/>
    </row>
    <row r="757" spans="1:23" customFormat="1">
      <c r="A757" s="10"/>
      <c r="B757" s="10"/>
      <c r="C757" s="10"/>
      <c r="D757" s="10"/>
      <c r="E757" s="10"/>
      <c r="F757" s="11"/>
      <c r="G757" s="10"/>
      <c r="W757" s="10"/>
    </row>
    <row r="758" spans="1:23" customFormat="1">
      <c r="A758" s="10"/>
      <c r="B758" s="10"/>
      <c r="C758" s="10"/>
      <c r="D758" s="10"/>
      <c r="E758" s="10"/>
      <c r="F758" s="11"/>
      <c r="G758" s="10"/>
      <c r="W758" s="10"/>
    </row>
    <row r="759" spans="1:23" customFormat="1">
      <c r="A759" s="10"/>
      <c r="B759" s="10"/>
      <c r="C759" s="10"/>
      <c r="D759" s="10"/>
      <c r="E759" s="10"/>
      <c r="F759" s="11"/>
      <c r="G759" s="10"/>
      <c r="W759" s="10"/>
    </row>
    <row r="760" spans="1:23" customFormat="1">
      <c r="A760" s="10"/>
      <c r="B760" s="10"/>
      <c r="C760" s="10"/>
      <c r="D760" s="10"/>
      <c r="E760" s="10"/>
      <c r="F760" s="11"/>
      <c r="G760" s="10"/>
      <c r="W760" s="10"/>
    </row>
    <row r="761" spans="1:23" customFormat="1">
      <c r="A761" s="10"/>
      <c r="B761" s="10"/>
      <c r="C761" s="10"/>
      <c r="D761" s="10"/>
      <c r="E761" s="10"/>
      <c r="F761" s="11"/>
      <c r="G761" s="10"/>
      <c r="W761" s="10"/>
    </row>
    <row r="762" spans="1:23" customFormat="1">
      <c r="A762" s="10"/>
      <c r="B762" s="10"/>
      <c r="C762" s="10"/>
      <c r="D762" s="10"/>
      <c r="E762" s="10"/>
      <c r="F762" s="11"/>
      <c r="G762" s="10"/>
      <c r="W762" s="10"/>
    </row>
    <row r="763" spans="1:23" customFormat="1">
      <c r="A763" s="10"/>
      <c r="B763" s="10"/>
      <c r="C763" s="10"/>
      <c r="D763" s="10"/>
      <c r="E763" s="10"/>
      <c r="F763" s="11"/>
      <c r="G763" s="10"/>
      <c r="W763" s="10"/>
    </row>
    <row r="764" spans="1:23" customFormat="1">
      <c r="A764" s="10"/>
      <c r="B764" s="10"/>
      <c r="C764" s="10"/>
      <c r="D764" s="10"/>
      <c r="E764" s="10"/>
      <c r="F764" s="11"/>
      <c r="G764" s="10"/>
      <c r="W764" s="10"/>
    </row>
    <row r="765" spans="1:23" customFormat="1">
      <c r="A765" s="10"/>
      <c r="B765" s="10"/>
      <c r="C765" s="10"/>
      <c r="D765" s="10"/>
      <c r="E765" s="10"/>
      <c r="F765" s="11"/>
      <c r="G765" s="10"/>
      <c r="W765" s="10"/>
    </row>
    <row r="766" spans="1:23" customFormat="1">
      <c r="A766" s="10"/>
      <c r="B766" s="10"/>
      <c r="C766" s="10"/>
      <c r="D766" s="10"/>
      <c r="E766" s="10"/>
      <c r="F766" s="11"/>
      <c r="G766" s="10"/>
      <c r="W766" s="10"/>
    </row>
    <row r="767" spans="1:23" customFormat="1">
      <c r="A767" s="10"/>
      <c r="B767" s="10"/>
      <c r="C767" s="10"/>
      <c r="D767" s="10"/>
      <c r="E767" s="10"/>
      <c r="F767" s="11"/>
      <c r="G767" s="10"/>
      <c r="W767" s="10"/>
    </row>
    <row r="768" spans="1:23" customFormat="1">
      <c r="A768" s="10"/>
      <c r="B768" s="10"/>
      <c r="C768" s="10"/>
      <c r="D768" s="10"/>
      <c r="E768" s="10"/>
      <c r="F768" s="11"/>
      <c r="G768" s="10"/>
      <c r="W768" s="10"/>
    </row>
    <row r="769" spans="1:23" customFormat="1">
      <c r="A769" s="10"/>
      <c r="B769" s="10"/>
      <c r="C769" s="10"/>
      <c r="D769" s="10"/>
      <c r="E769" s="10"/>
      <c r="F769" s="11"/>
      <c r="G769" s="10"/>
      <c r="W769" s="10"/>
    </row>
    <row r="770" spans="1:23" customFormat="1">
      <c r="A770" s="10"/>
      <c r="B770" s="10"/>
      <c r="C770" s="10"/>
      <c r="D770" s="10"/>
      <c r="E770" s="10"/>
      <c r="F770" s="11"/>
      <c r="G770" s="10"/>
      <c r="W770" s="10"/>
    </row>
    <row r="771" spans="1:23" customFormat="1">
      <c r="A771" s="10"/>
      <c r="B771" s="10"/>
      <c r="C771" s="10"/>
      <c r="D771" s="10"/>
      <c r="E771" s="10"/>
      <c r="F771" s="11"/>
      <c r="G771" s="10"/>
      <c r="W771" s="10"/>
    </row>
    <row r="772" spans="1:23" customFormat="1">
      <c r="A772" s="10"/>
      <c r="B772" s="10"/>
      <c r="C772" s="10"/>
      <c r="D772" s="10"/>
      <c r="E772" s="10"/>
      <c r="F772" s="11"/>
      <c r="G772" s="10"/>
      <c r="W772" s="10"/>
    </row>
    <row r="773" spans="1:23" customFormat="1">
      <c r="A773" s="10"/>
      <c r="B773" s="10"/>
      <c r="C773" s="10"/>
      <c r="D773" s="10"/>
      <c r="E773" s="10"/>
      <c r="F773" s="11"/>
      <c r="G773" s="10"/>
      <c r="W773" s="10"/>
    </row>
    <row r="774" spans="1:23" customFormat="1">
      <c r="A774" s="10"/>
      <c r="B774" s="10"/>
      <c r="C774" s="10"/>
      <c r="D774" s="10"/>
      <c r="E774" s="10"/>
      <c r="F774" s="11"/>
      <c r="G774" s="10"/>
      <c r="W774" s="10"/>
    </row>
    <row r="775" spans="1:23" customFormat="1">
      <c r="A775" s="10"/>
      <c r="B775" s="10"/>
      <c r="C775" s="10"/>
      <c r="D775" s="10"/>
      <c r="E775" s="10"/>
      <c r="F775" s="11"/>
      <c r="G775" s="10"/>
      <c r="W775" s="10"/>
    </row>
    <row r="776" spans="1:23" customFormat="1">
      <c r="A776" s="10"/>
      <c r="B776" s="10"/>
      <c r="C776" s="10"/>
      <c r="D776" s="10"/>
      <c r="E776" s="10"/>
      <c r="F776" s="11"/>
      <c r="G776" s="10"/>
      <c r="W776" s="10"/>
    </row>
    <row r="777" spans="1:23" customFormat="1">
      <c r="A777" s="10"/>
      <c r="B777" s="10"/>
      <c r="C777" s="10"/>
      <c r="D777" s="10"/>
      <c r="E777" s="10"/>
      <c r="F777" s="11"/>
      <c r="G777" s="10"/>
      <c r="W777" s="10"/>
    </row>
    <row r="778" spans="1:23" customFormat="1">
      <c r="A778" s="10"/>
      <c r="B778" s="10"/>
      <c r="C778" s="10"/>
      <c r="D778" s="10"/>
      <c r="E778" s="10"/>
      <c r="F778" s="11"/>
      <c r="G778" s="10"/>
      <c r="W778" s="10"/>
    </row>
    <row r="779" spans="1:23" customFormat="1">
      <c r="A779" s="10"/>
      <c r="B779" s="10"/>
      <c r="C779" s="10"/>
      <c r="D779" s="10"/>
      <c r="E779" s="10"/>
      <c r="F779" s="11"/>
      <c r="G779" s="10"/>
      <c r="W779" s="10"/>
    </row>
    <row r="780" spans="1:23" customFormat="1">
      <c r="A780" s="10"/>
      <c r="B780" s="10"/>
      <c r="C780" s="10"/>
      <c r="D780" s="10"/>
      <c r="E780" s="10"/>
      <c r="F780" s="11"/>
      <c r="G780" s="10"/>
      <c r="W780" s="10"/>
    </row>
    <row r="781" spans="1:23" customFormat="1">
      <c r="A781" s="10"/>
      <c r="B781" s="10"/>
      <c r="C781" s="10"/>
      <c r="D781" s="10"/>
      <c r="E781" s="10"/>
      <c r="F781" s="11"/>
      <c r="G781" s="10"/>
      <c r="W781" s="10"/>
    </row>
    <row r="782" spans="1:23" customFormat="1">
      <c r="A782" s="10"/>
      <c r="B782" s="10"/>
      <c r="C782" s="10"/>
      <c r="D782" s="10"/>
      <c r="E782" s="10"/>
      <c r="F782" s="11"/>
      <c r="G782" s="10"/>
      <c r="W782" s="10"/>
    </row>
    <row r="783" spans="1:23" customFormat="1">
      <c r="A783" s="10"/>
      <c r="B783" s="10"/>
      <c r="C783" s="10"/>
      <c r="D783" s="10"/>
      <c r="E783" s="10"/>
      <c r="F783" s="11"/>
      <c r="G783" s="10"/>
      <c r="W783" s="10"/>
    </row>
    <row r="784" spans="1:23" customFormat="1">
      <c r="A784" s="10"/>
      <c r="B784" s="10"/>
      <c r="C784" s="10"/>
      <c r="D784" s="10"/>
      <c r="E784" s="10"/>
      <c r="F784" s="11"/>
      <c r="G784" s="10"/>
      <c r="W784" s="10"/>
    </row>
    <row r="785" spans="1:23" customFormat="1">
      <c r="A785" s="10"/>
      <c r="B785" s="10"/>
      <c r="C785" s="10"/>
      <c r="D785" s="10"/>
      <c r="E785" s="10"/>
      <c r="F785" s="11"/>
      <c r="G785" s="10"/>
      <c r="W785" s="10"/>
    </row>
    <row r="786" spans="1:23" customFormat="1">
      <c r="A786" s="10"/>
      <c r="B786" s="10"/>
      <c r="C786" s="10"/>
      <c r="D786" s="10"/>
      <c r="E786" s="10"/>
      <c r="F786" s="11"/>
      <c r="G786" s="10"/>
      <c r="W786" s="10"/>
    </row>
    <row r="787" spans="1:23" customFormat="1">
      <c r="A787" s="10"/>
      <c r="B787" s="10"/>
      <c r="C787" s="10"/>
      <c r="D787" s="10"/>
      <c r="E787" s="10"/>
      <c r="F787" s="11"/>
      <c r="G787" s="10"/>
      <c r="W787" s="10"/>
    </row>
    <row r="788" spans="1:23" customFormat="1">
      <c r="A788" s="10"/>
      <c r="B788" s="10"/>
      <c r="C788" s="10"/>
      <c r="D788" s="10"/>
      <c r="E788" s="10"/>
      <c r="F788" s="11"/>
      <c r="G788" s="10"/>
      <c r="W788" s="10"/>
    </row>
    <row r="789" spans="1:23" customFormat="1">
      <c r="A789" s="10"/>
      <c r="B789" s="10"/>
      <c r="C789" s="10"/>
      <c r="D789" s="10"/>
      <c r="E789" s="10"/>
      <c r="F789" s="11"/>
      <c r="G789" s="10"/>
      <c r="W789" s="10"/>
    </row>
    <row r="790" spans="1:23" customFormat="1">
      <c r="A790" s="10"/>
      <c r="B790" s="10"/>
      <c r="C790" s="10"/>
      <c r="D790" s="10"/>
      <c r="E790" s="10"/>
      <c r="F790" s="11"/>
      <c r="G790" s="10"/>
      <c r="W790" s="10"/>
    </row>
    <row r="791" spans="1:23" customFormat="1">
      <c r="A791" s="10"/>
      <c r="B791" s="10"/>
      <c r="C791" s="10"/>
      <c r="D791" s="10"/>
      <c r="E791" s="10"/>
      <c r="F791" s="11"/>
      <c r="G791" s="10"/>
      <c r="W791" s="10"/>
    </row>
    <row r="792" spans="1:23" customFormat="1">
      <c r="A792" s="10"/>
      <c r="B792" s="10"/>
      <c r="C792" s="10"/>
      <c r="D792" s="10"/>
      <c r="E792" s="10"/>
      <c r="F792" s="11"/>
      <c r="G792" s="10"/>
      <c r="W792" s="10"/>
    </row>
    <row r="793" spans="1:23" customFormat="1">
      <c r="A793" s="10"/>
      <c r="B793" s="10"/>
      <c r="C793" s="10"/>
      <c r="D793" s="10"/>
      <c r="E793" s="10"/>
      <c r="F793" s="11"/>
      <c r="G793" s="10"/>
      <c r="W793" s="10"/>
    </row>
    <row r="794" spans="1:23" customFormat="1">
      <c r="A794" s="10"/>
      <c r="B794" s="10"/>
      <c r="C794" s="10"/>
      <c r="D794" s="10"/>
      <c r="E794" s="10"/>
      <c r="F794" s="11"/>
      <c r="G794" s="10"/>
      <c r="W794" s="10"/>
    </row>
    <row r="795" spans="1:23" customFormat="1">
      <c r="A795" s="10"/>
      <c r="B795" s="10"/>
      <c r="C795" s="10"/>
      <c r="D795" s="10"/>
      <c r="E795" s="10"/>
      <c r="F795" s="11"/>
      <c r="G795" s="10"/>
      <c r="W795" s="10"/>
    </row>
    <row r="796" spans="1:23" customFormat="1">
      <c r="A796" s="10"/>
      <c r="B796" s="10"/>
      <c r="C796" s="10"/>
      <c r="D796" s="10"/>
      <c r="E796" s="10"/>
      <c r="F796" s="11"/>
      <c r="G796" s="10"/>
      <c r="W796" s="10"/>
    </row>
    <row r="797" spans="1:23" customFormat="1">
      <c r="A797" s="10"/>
      <c r="B797" s="10"/>
      <c r="C797" s="10"/>
      <c r="D797" s="10"/>
      <c r="E797" s="10"/>
      <c r="F797" s="11"/>
      <c r="G797" s="10"/>
      <c r="W797" s="10"/>
    </row>
    <row r="798" spans="1:23" customFormat="1">
      <c r="A798" s="10"/>
      <c r="B798" s="10"/>
      <c r="C798" s="10"/>
      <c r="D798" s="10"/>
      <c r="E798" s="10"/>
      <c r="F798" s="11"/>
      <c r="G798" s="10"/>
      <c r="W798" s="10"/>
    </row>
    <row r="799" spans="1:23" customFormat="1">
      <c r="A799" s="10"/>
      <c r="B799" s="10"/>
      <c r="C799" s="10"/>
      <c r="D799" s="10"/>
      <c r="E799" s="10"/>
      <c r="F799" s="11"/>
      <c r="G799" s="10"/>
      <c r="W799" s="10"/>
    </row>
    <row r="800" spans="1:23" customFormat="1">
      <c r="A800" s="10"/>
      <c r="B800" s="10"/>
      <c r="C800" s="10"/>
      <c r="D800" s="10"/>
      <c r="E800" s="10"/>
      <c r="F800" s="11"/>
      <c r="G800" s="10"/>
      <c r="W800" s="10"/>
    </row>
    <row r="801" spans="1:23" customFormat="1">
      <c r="A801" s="10"/>
      <c r="B801" s="10"/>
      <c r="C801" s="10"/>
      <c r="D801" s="10"/>
      <c r="E801" s="10"/>
      <c r="F801" s="11"/>
      <c r="G801" s="10"/>
      <c r="W801" s="10"/>
    </row>
    <row r="802" spans="1:23" customFormat="1">
      <c r="A802" s="10"/>
      <c r="B802" s="10"/>
      <c r="C802" s="10"/>
      <c r="D802" s="10"/>
      <c r="E802" s="10"/>
      <c r="F802" s="11"/>
      <c r="G802" s="10"/>
      <c r="W802" s="10"/>
    </row>
    <row r="803" spans="1:23" customFormat="1">
      <c r="A803" s="10"/>
      <c r="B803" s="10"/>
      <c r="C803" s="10"/>
      <c r="D803" s="10"/>
      <c r="E803" s="10"/>
      <c r="F803" s="11"/>
      <c r="G803" s="10"/>
      <c r="W803" s="10"/>
    </row>
    <row r="804" spans="1:23" customFormat="1">
      <c r="A804" s="10"/>
      <c r="B804" s="10"/>
      <c r="C804" s="10"/>
      <c r="D804" s="10"/>
      <c r="E804" s="10"/>
      <c r="F804" s="11"/>
      <c r="G804" s="10"/>
      <c r="W804" s="10"/>
    </row>
    <row r="805" spans="1:23" customFormat="1">
      <c r="A805" s="10"/>
      <c r="B805" s="10"/>
      <c r="C805" s="10"/>
      <c r="D805" s="10"/>
      <c r="E805" s="10"/>
      <c r="F805" s="11"/>
      <c r="G805" s="10"/>
      <c r="W805" s="10"/>
    </row>
    <row r="806" spans="1:23" customFormat="1">
      <c r="A806" s="10"/>
      <c r="B806" s="10"/>
      <c r="C806" s="10"/>
      <c r="D806" s="10"/>
      <c r="E806" s="10"/>
      <c r="F806" s="11"/>
      <c r="G806" s="10"/>
      <c r="W806" s="10"/>
    </row>
    <row r="807" spans="1:23" customFormat="1">
      <c r="A807" s="10"/>
      <c r="B807" s="10"/>
      <c r="C807" s="10"/>
      <c r="D807" s="10"/>
      <c r="E807" s="10"/>
      <c r="F807" s="11"/>
      <c r="G807" s="10"/>
      <c r="W807" s="10"/>
    </row>
    <row r="808" spans="1:23" customFormat="1">
      <c r="A808" s="10"/>
      <c r="B808" s="10"/>
      <c r="C808" s="10"/>
      <c r="D808" s="10"/>
      <c r="E808" s="10"/>
      <c r="F808" s="11"/>
      <c r="G808" s="10"/>
      <c r="W808" s="10"/>
    </row>
    <row r="809" spans="1:23" customFormat="1">
      <c r="A809" s="10"/>
      <c r="B809" s="10"/>
      <c r="C809" s="10"/>
      <c r="D809" s="10"/>
      <c r="E809" s="10"/>
      <c r="F809" s="11"/>
      <c r="G809" s="10"/>
      <c r="W809" s="10"/>
    </row>
    <row r="810" spans="1:23" customFormat="1">
      <c r="A810" s="10"/>
      <c r="B810" s="10"/>
      <c r="C810" s="10"/>
      <c r="D810" s="10"/>
      <c r="E810" s="10"/>
      <c r="F810" s="11"/>
      <c r="G810" s="10"/>
      <c r="W810" s="10"/>
    </row>
    <row r="811" spans="1:23" customFormat="1">
      <c r="A811" s="10"/>
      <c r="B811" s="10"/>
      <c r="C811" s="10"/>
      <c r="D811" s="10"/>
      <c r="E811" s="10"/>
      <c r="F811" s="11"/>
      <c r="G811" s="10"/>
      <c r="W811" s="10"/>
    </row>
    <row r="812" spans="1:23" customFormat="1">
      <c r="A812" s="10"/>
      <c r="B812" s="10"/>
      <c r="C812" s="10"/>
      <c r="D812" s="10"/>
      <c r="E812" s="10"/>
      <c r="F812" s="11"/>
      <c r="G812" s="10"/>
      <c r="W812" s="10"/>
    </row>
    <row r="813" spans="1:23" customFormat="1">
      <c r="A813" s="10"/>
      <c r="B813" s="10"/>
      <c r="C813" s="10"/>
      <c r="D813" s="10"/>
      <c r="E813" s="10"/>
      <c r="F813" s="11"/>
      <c r="G813" s="10"/>
      <c r="W813" s="10"/>
    </row>
    <row r="814" spans="1:23" customFormat="1">
      <c r="A814" s="10"/>
      <c r="B814" s="10"/>
      <c r="C814" s="10"/>
      <c r="D814" s="10"/>
      <c r="E814" s="10"/>
      <c r="F814" s="11"/>
      <c r="G814" s="10"/>
      <c r="W814" s="10"/>
    </row>
    <row r="815" spans="1:23" customFormat="1">
      <c r="A815" s="10"/>
      <c r="B815" s="10"/>
      <c r="C815" s="10"/>
      <c r="D815" s="10"/>
      <c r="E815" s="10"/>
      <c r="F815" s="11"/>
      <c r="G815" s="10"/>
      <c r="W815" s="10"/>
    </row>
    <row r="816" spans="1:23" customFormat="1">
      <c r="A816" s="10"/>
      <c r="B816" s="10"/>
      <c r="C816" s="10"/>
      <c r="D816" s="10"/>
      <c r="E816" s="10"/>
      <c r="F816" s="11"/>
      <c r="G816" s="10"/>
      <c r="W816" s="10"/>
    </row>
    <row r="817" spans="1:23" customFormat="1">
      <c r="A817" s="10"/>
      <c r="B817" s="10"/>
      <c r="C817" s="10"/>
      <c r="D817" s="10"/>
      <c r="E817" s="10"/>
      <c r="F817" s="11"/>
      <c r="G817" s="10"/>
      <c r="W817" s="10"/>
    </row>
    <row r="818" spans="1:23" customFormat="1">
      <c r="A818" s="10"/>
      <c r="B818" s="10"/>
      <c r="C818" s="10"/>
      <c r="D818" s="10"/>
      <c r="E818" s="10"/>
      <c r="F818" s="11"/>
      <c r="G818" s="10"/>
      <c r="W818" s="10"/>
    </row>
    <row r="819" spans="1:23" customFormat="1">
      <c r="A819" s="10"/>
      <c r="B819" s="10"/>
      <c r="C819" s="10"/>
      <c r="D819" s="10"/>
      <c r="E819" s="10"/>
      <c r="F819" s="11"/>
      <c r="G819" s="10"/>
      <c r="W819" s="10"/>
    </row>
    <row r="820" spans="1:23" customFormat="1">
      <c r="A820" s="10"/>
      <c r="B820" s="10"/>
      <c r="C820" s="10"/>
      <c r="D820" s="10"/>
      <c r="E820" s="10"/>
      <c r="F820" s="11"/>
      <c r="G820" s="10"/>
      <c r="W820" s="10"/>
    </row>
    <row r="821" spans="1:23" customFormat="1">
      <c r="A821" s="10"/>
      <c r="B821" s="10"/>
      <c r="C821" s="10"/>
      <c r="D821" s="10"/>
      <c r="E821" s="10"/>
      <c r="F821" s="11"/>
      <c r="G821" s="10"/>
      <c r="W821" s="10"/>
    </row>
    <row r="822" spans="1:23" customFormat="1">
      <c r="A822" s="10"/>
      <c r="B822" s="10"/>
      <c r="C822" s="10"/>
      <c r="D822" s="10"/>
      <c r="E822" s="10"/>
      <c r="F822" s="11"/>
      <c r="G822" s="10"/>
      <c r="W822" s="10"/>
    </row>
    <row r="823" spans="1:23" customFormat="1">
      <c r="A823" s="10"/>
      <c r="B823" s="10"/>
      <c r="C823" s="10"/>
      <c r="D823" s="10"/>
      <c r="E823" s="10"/>
      <c r="F823" s="11"/>
      <c r="G823" s="10"/>
      <c r="W823" s="10"/>
    </row>
    <row r="824" spans="1:23" customFormat="1">
      <c r="A824" s="10"/>
      <c r="B824" s="10"/>
      <c r="C824" s="10"/>
      <c r="D824" s="10"/>
      <c r="E824" s="10"/>
      <c r="F824" s="11"/>
      <c r="G824" s="10"/>
      <c r="W824" s="10"/>
    </row>
    <row r="825" spans="1:23" customFormat="1">
      <c r="A825" s="10"/>
      <c r="B825" s="10"/>
      <c r="C825" s="10"/>
      <c r="D825" s="10"/>
      <c r="E825" s="10"/>
      <c r="F825" s="11"/>
      <c r="G825" s="10"/>
      <c r="W825" s="10"/>
    </row>
    <row r="826" spans="1:23" customFormat="1">
      <c r="A826" s="10"/>
      <c r="B826" s="10"/>
      <c r="C826" s="10"/>
      <c r="D826" s="10"/>
      <c r="E826" s="10"/>
      <c r="F826" s="11"/>
      <c r="G826" s="10"/>
      <c r="W826" s="10"/>
    </row>
    <row r="827" spans="1:23" customFormat="1">
      <c r="A827" s="10"/>
      <c r="B827" s="10"/>
      <c r="C827" s="10"/>
      <c r="D827" s="10"/>
      <c r="E827" s="10"/>
      <c r="F827" s="11"/>
      <c r="G827" s="10"/>
      <c r="W827" s="10"/>
    </row>
    <row r="828" spans="1:23" customFormat="1">
      <c r="A828" s="10"/>
      <c r="B828" s="10"/>
      <c r="C828" s="10"/>
      <c r="D828" s="10"/>
      <c r="E828" s="10"/>
      <c r="F828" s="11"/>
      <c r="G828" s="10"/>
      <c r="W828" s="10"/>
    </row>
    <row r="829" spans="1:23" customFormat="1">
      <c r="A829" s="10"/>
      <c r="B829" s="10"/>
      <c r="C829" s="10"/>
      <c r="D829" s="10"/>
      <c r="E829" s="10"/>
      <c r="F829" s="11"/>
      <c r="G829" s="10"/>
      <c r="W829" s="10"/>
    </row>
    <row r="830" spans="1:23" customFormat="1">
      <c r="A830" s="10"/>
      <c r="B830" s="10"/>
      <c r="C830" s="10"/>
      <c r="D830" s="10"/>
      <c r="E830" s="10"/>
      <c r="F830" s="11"/>
      <c r="G830" s="10"/>
      <c r="W830" s="10"/>
    </row>
    <row r="831" spans="1:23" customFormat="1">
      <c r="A831" s="10"/>
      <c r="B831" s="10"/>
      <c r="C831" s="10"/>
      <c r="D831" s="10"/>
      <c r="E831" s="10"/>
      <c r="F831" s="11"/>
      <c r="G831" s="10"/>
      <c r="W831" s="10"/>
    </row>
    <row r="832" spans="1:23" customFormat="1">
      <c r="A832" s="10"/>
      <c r="B832" s="10"/>
      <c r="C832" s="10"/>
      <c r="D832" s="10"/>
      <c r="E832" s="10"/>
      <c r="F832" s="11"/>
      <c r="G832" s="10"/>
      <c r="W832" s="10"/>
    </row>
    <row r="833" spans="1:23" customFormat="1">
      <c r="A833" s="10"/>
      <c r="B833" s="10"/>
      <c r="C833" s="10"/>
      <c r="D833" s="10"/>
      <c r="E833" s="10"/>
      <c r="F833" s="11"/>
      <c r="G833" s="10"/>
      <c r="W833" s="10"/>
    </row>
    <row r="834" spans="1:23" customFormat="1">
      <c r="A834" s="10"/>
      <c r="B834" s="10"/>
      <c r="C834" s="10"/>
      <c r="D834" s="10"/>
      <c r="E834" s="10"/>
      <c r="F834" s="11"/>
      <c r="G834" s="10"/>
      <c r="W834" s="10"/>
    </row>
    <row r="835" spans="1:23" customFormat="1">
      <c r="A835" s="10"/>
      <c r="B835" s="10"/>
      <c r="C835" s="10"/>
      <c r="D835" s="10"/>
      <c r="E835" s="10"/>
      <c r="F835" s="11"/>
      <c r="G835" s="10"/>
      <c r="W835" s="10"/>
    </row>
    <row r="836" spans="1:23" customFormat="1">
      <c r="A836" s="10"/>
      <c r="B836" s="10"/>
      <c r="C836" s="10"/>
      <c r="D836" s="10"/>
      <c r="E836" s="10"/>
      <c r="F836" s="11"/>
      <c r="G836" s="10"/>
      <c r="W836" s="10"/>
    </row>
    <row r="837" spans="1:23" customFormat="1">
      <c r="A837" s="10"/>
      <c r="B837" s="10"/>
      <c r="C837" s="10"/>
      <c r="D837" s="10"/>
      <c r="E837" s="10"/>
      <c r="F837" s="11"/>
      <c r="G837" s="10"/>
      <c r="W837" s="10"/>
    </row>
    <row r="838" spans="1:23" customFormat="1">
      <c r="A838" s="10"/>
      <c r="B838" s="10"/>
      <c r="C838" s="10"/>
      <c r="D838" s="10"/>
      <c r="E838" s="10"/>
      <c r="F838" s="11"/>
      <c r="G838" s="10"/>
      <c r="W838" s="10"/>
    </row>
    <row r="839" spans="1:23" customFormat="1">
      <c r="A839" s="10"/>
      <c r="B839" s="10"/>
      <c r="C839" s="10"/>
      <c r="D839" s="10"/>
      <c r="E839" s="10"/>
      <c r="F839" s="11"/>
      <c r="G839" s="10"/>
      <c r="W839" s="10"/>
    </row>
    <row r="840" spans="1:23" customFormat="1">
      <c r="A840" s="10"/>
      <c r="B840" s="10"/>
      <c r="C840" s="10"/>
      <c r="D840" s="10"/>
      <c r="E840" s="10"/>
      <c r="F840" s="11"/>
      <c r="G840" s="10"/>
      <c r="W840" s="10"/>
    </row>
    <row r="841" spans="1:23" customFormat="1">
      <c r="A841" s="10"/>
      <c r="B841" s="10"/>
      <c r="C841" s="10"/>
      <c r="D841" s="10"/>
      <c r="E841" s="10"/>
      <c r="F841" s="11"/>
      <c r="G841" s="10"/>
      <c r="W841" s="10"/>
    </row>
    <row r="842" spans="1:23" customFormat="1">
      <c r="A842" s="10"/>
      <c r="B842" s="10"/>
      <c r="C842" s="10"/>
      <c r="D842" s="10"/>
      <c r="E842" s="10"/>
      <c r="F842" s="11"/>
      <c r="G842" s="10"/>
      <c r="W842" s="10"/>
    </row>
    <row r="843" spans="1:23" customFormat="1">
      <c r="A843" s="10"/>
      <c r="B843" s="10"/>
      <c r="C843" s="10"/>
      <c r="D843" s="10"/>
      <c r="E843" s="10"/>
      <c r="F843" s="11"/>
      <c r="G843" s="10"/>
      <c r="W843" s="10"/>
    </row>
    <row r="844" spans="1:23" customFormat="1">
      <c r="A844" s="10"/>
      <c r="B844" s="10"/>
      <c r="C844" s="10"/>
      <c r="D844" s="10"/>
      <c r="E844" s="10"/>
      <c r="F844" s="11"/>
      <c r="G844" s="10"/>
      <c r="W844" s="10"/>
    </row>
    <row r="845" spans="1:23" customFormat="1">
      <c r="A845" s="10"/>
      <c r="B845" s="10"/>
      <c r="C845" s="10"/>
      <c r="D845" s="10"/>
      <c r="E845" s="10"/>
      <c r="F845" s="11"/>
      <c r="G845" s="10"/>
      <c r="W845" s="10"/>
    </row>
    <row r="846" spans="1:23" customFormat="1">
      <c r="A846" s="10"/>
      <c r="B846" s="10"/>
      <c r="C846" s="10"/>
      <c r="D846" s="10"/>
      <c r="E846" s="10"/>
      <c r="F846" s="11"/>
      <c r="G846" s="10"/>
      <c r="W846" s="10"/>
    </row>
    <row r="847" spans="1:23" customFormat="1">
      <c r="A847" s="10"/>
      <c r="B847" s="10"/>
      <c r="C847" s="10"/>
      <c r="D847" s="10"/>
      <c r="E847" s="10"/>
      <c r="F847" s="11"/>
      <c r="G847" s="10"/>
      <c r="W847" s="10"/>
    </row>
    <row r="848" spans="1:23" customFormat="1">
      <c r="A848" s="10"/>
      <c r="B848" s="10"/>
      <c r="C848" s="10"/>
      <c r="D848" s="10"/>
      <c r="E848" s="10"/>
      <c r="F848" s="11"/>
      <c r="G848" s="10"/>
      <c r="W848" s="10"/>
    </row>
    <row r="849" spans="1:23" customFormat="1">
      <c r="A849" s="10"/>
      <c r="B849" s="10"/>
      <c r="C849" s="10"/>
      <c r="D849" s="10"/>
      <c r="E849" s="10"/>
      <c r="F849" s="11"/>
      <c r="G849" s="10"/>
      <c r="W849" s="10"/>
    </row>
    <row r="850" spans="1:23" customFormat="1">
      <c r="A850" s="10"/>
      <c r="B850" s="10"/>
      <c r="C850" s="10"/>
      <c r="D850" s="10"/>
      <c r="E850" s="10"/>
      <c r="F850" s="11"/>
      <c r="G850" s="10"/>
      <c r="W850" s="10"/>
    </row>
    <row r="851" spans="1:23" customFormat="1">
      <c r="A851" s="10"/>
      <c r="B851" s="10"/>
      <c r="C851" s="10"/>
      <c r="D851" s="10"/>
      <c r="E851" s="10"/>
      <c r="F851" s="11"/>
      <c r="G851" s="10"/>
      <c r="W851" s="10"/>
    </row>
    <row r="852" spans="1:23" customFormat="1">
      <c r="A852" s="10"/>
      <c r="B852" s="10"/>
      <c r="C852" s="10"/>
      <c r="D852" s="10"/>
      <c r="E852" s="10"/>
      <c r="F852" s="11"/>
      <c r="G852" s="10"/>
      <c r="W852" s="10"/>
    </row>
    <row r="853" spans="1:23" customFormat="1">
      <c r="A853" s="10"/>
      <c r="B853" s="10"/>
      <c r="C853" s="10"/>
      <c r="D853" s="10"/>
      <c r="E853" s="10"/>
      <c r="F853" s="11"/>
      <c r="G853" s="10"/>
      <c r="W853" s="10"/>
    </row>
    <row r="854" spans="1:23" customFormat="1">
      <c r="A854" s="10"/>
      <c r="B854" s="10"/>
      <c r="C854" s="10"/>
      <c r="D854" s="10"/>
      <c r="E854" s="10"/>
      <c r="F854" s="11"/>
      <c r="G854" s="10"/>
      <c r="W854" s="10"/>
    </row>
    <row r="855" spans="1:23" customFormat="1">
      <c r="A855" s="10"/>
      <c r="B855" s="10"/>
      <c r="C855" s="10"/>
      <c r="D855" s="10"/>
      <c r="E855" s="10"/>
      <c r="F855" s="11"/>
      <c r="G855" s="10"/>
      <c r="W855" s="10"/>
    </row>
    <row r="856" spans="1:23" customFormat="1">
      <c r="A856" s="10"/>
      <c r="B856" s="10"/>
      <c r="C856" s="10"/>
      <c r="D856" s="10"/>
      <c r="E856" s="10"/>
      <c r="F856" s="11"/>
      <c r="G856" s="10"/>
      <c r="W856" s="10"/>
    </row>
    <row r="857" spans="1:23" customFormat="1">
      <c r="A857" s="10"/>
      <c r="B857" s="10"/>
      <c r="C857" s="10"/>
      <c r="D857" s="10"/>
      <c r="E857" s="10"/>
      <c r="F857" s="11"/>
      <c r="G857" s="10"/>
      <c r="W857" s="10"/>
    </row>
    <row r="858" spans="1:23" customFormat="1">
      <c r="A858" s="10"/>
      <c r="B858" s="10"/>
      <c r="C858" s="10"/>
      <c r="D858" s="10"/>
      <c r="E858" s="10"/>
      <c r="F858" s="11"/>
      <c r="G858" s="10"/>
      <c r="W858" s="10"/>
    </row>
    <row r="859" spans="1:23" customFormat="1">
      <c r="A859" s="10"/>
      <c r="B859" s="10"/>
      <c r="C859" s="10"/>
      <c r="D859" s="10"/>
      <c r="E859" s="10"/>
      <c r="F859" s="11"/>
      <c r="G859" s="10"/>
      <c r="W859" s="10"/>
    </row>
    <row r="860" spans="1:23" customFormat="1">
      <c r="A860" s="10"/>
      <c r="B860" s="10"/>
      <c r="C860" s="10"/>
      <c r="D860" s="10"/>
      <c r="E860" s="10"/>
      <c r="F860" s="11"/>
      <c r="G860" s="10"/>
      <c r="W860" s="10"/>
    </row>
    <row r="861" spans="1:23" customFormat="1">
      <c r="A861" s="10"/>
      <c r="B861" s="10"/>
      <c r="C861" s="10"/>
      <c r="D861" s="10"/>
      <c r="E861" s="10"/>
      <c r="F861" s="11"/>
      <c r="G861" s="10"/>
      <c r="W861" s="10"/>
    </row>
    <row r="862" spans="1:23" customFormat="1">
      <c r="A862" s="10"/>
      <c r="B862" s="10"/>
      <c r="C862" s="10"/>
      <c r="D862" s="10"/>
      <c r="E862" s="10"/>
      <c r="F862" s="11"/>
      <c r="G862" s="10"/>
      <c r="W862" s="10"/>
    </row>
    <row r="863" spans="1:23" customFormat="1">
      <c r="A863" s="10"/>
      <c r="B863" s="10"/>
      <c r="C863" s="10"/>
      <c r="D863" s="10"/>
      <c r="E863" s="10"/>
      <c r="F863" s="11"/>
      <c r="G863" s="10"/>
      <c r="W863" s="10"/>
    </row>
    <row r="864" spans="1:23" customFormat="1">
      <c r="A864" s="10"/>
      <c r="B864" s="10"/>
      <c r="C864" s="10"/>
      <c r="D864" s="10"/>
      <c r="E864" s="10"/>
      <c r="F864" s="11"/>
      <c r="G864" s="10"/>
      <c r="W864" s="10"/>
    </row>
    <row r="865" spans="1:23" customFormat="1">
      <c r="A865" s="10"/>
      <c r="B865" s="10"/>
      <c r="C865" s="10"/>
      <c r="D865" s="10"/>
      <c r="E865" s="10"/>
      <c r="F865" s="11"/>
      <c r="G865" s="10"/>
      <c r="W865" s="10"/>
    </row>
    <row r="866" spans="1:23" customFormat="1">
      <c r="A866" s="10"/>
      <c r="B866" s="10"/>
      <c r="C866" s="10"/>
      <c r="D866" s="10"/>
      <c r="E866" s="10"/>
      <c r="F866" s="11"/>
      <c r="G866" s="10"/>
      <c r="W866" s="10"/>
    </row>
    <row r="867" spans="1:23" customFormat="1">
      <c r="A867" s="10"/>
      <c r="B867" s="10"/>
      <c r="C867" s="10"/>
      <c r="D867" s="10"/>
      <c r="E867" s="10"/>
      <c r="F867" s="11"/>
      <c r="G867" s="10"/>
      <c r="W867" s="10"/>
    </row>
    <row r="868" spans="1:23" customFormat="1">
      <c r="A868" s="10"/>
      <c r="B868" s="10"/>
      <c r="C868" s="10"/>
      <c r="D868" s="10"/>
      <c r="E868" s="10"/>
      <c r="F868" s="11"/>
      <c r="G868" s="10"/>
      <c r="W868" s="10"/>
    </row>
    <row r="869" spans="1:23" customFormat="1">
      <c r="A869" s="10"/>
      <c r="B869" s="10"/>
      <c r="C869" s="10"/>
      <c r="D869" s="10"/>
      <c r="E869" s="10"/>
      <c r="F869" s="11"/>
      <c r="G869" s="10"/>
      <c r="W869" s="10"/>
    </row>
    <row r="870" spans="1:23" customFormat="1">
      <c r="A870" s="10"/>
      <c r="B870" s="10"/>
      <c r="C870" s="10"/>
      <c r="D870" s="10"/>
      <c r="E870" s="10"/>
      <c r="F870" s="11"/>
      <c r="G870" s="10"/>
      <c r="W870" s="10"/>
    </row>
    <row r="871" spans="1:23" customFormat="1">
      <c r="A871" s="10"/>
      <c r="B871" s="10"/>
      <c r="C871" s="10"/>
      <c r="D871" s="10"/>
      <c r="E871" s="10"/>
      <c r="F871" s="11"/>
      <c r="G871" s="10"/>
      <c r="W871" s="10"/>
    </row>
    <row r="872" spans="1:23" customFormat="1">
      <c r="A872" s="10"/>
      <c r="B872" s="10"/>
      <c r="C872" s="10"/>
      <c r="D872" s="10"/>
      <c r="E872" s="10"/>
      <c r="F872" s="11"/>
      <c r="G872" s="10"/>
      <c r="W872" s="10"/>
    </row>
    <row r="873" spans="1:23" customFormat="1">
      <c r="A873" s="10"/>
      <c r="B873" s="10"/>
      <c r="C873" s="10"/>
      <c r="D873" s="10"/>
      <c r="E873" s="10"/>
      <c r="F873" s="11"/>
      <c r="G873" s="10"/>
      <c r="W873" s="10"/>
    </row>
    <row r="874" spans="1:23" customFormat="1">
      <c r="A874" s="10"/>
      <c r="B874" s="10"/>
      <c r="C874" s="10"/>
      <c r="D874" s="10"/>
      <c r="E874" s="10"/>
      <c r="F874" s="11"/>
      <c r="G874" s="10"/>
      <c r="W874" s="10"/>
    </row>
    <row r="875" spans="1:23" customFormat="1">
      <c r="A875" s="10"/>
      <c r="B875" s="10"/>
      <c r="C875" s="10"/>
      <c r="D875" s="10"/>
      <c r="E875" s="10"/>
      <c r="F875" s="11"/>
      <c r="G875" s="10"/>
      <c r="W875" s="10"/>
    </row>
    <row r="876" spans="1:23" customFormat="1">
      <c r="A876" s="10"/>
      <c r="B876" s="10"/>
      <c r="C876" s="10"/>
      <c r="D876" s="10"/>
      <c r="E876" s="10"/>
      <c r="F876" s="11"/>
      <c r="G876" s="10"/>
      <c r="W876" s="10"/>
    </row>
    <row r="877" spans="1:23" customFormat="1">
      <c r="A877" s="10"/>
      <c r="B877" s="10"/>
      <c r="C877" s="10"/>
      <c r="D877" s="10"/>
      <c r="E877" s="10"/>
      <c r="F877" s="11"/>
      <c r="G877" s="10"/>
      <c r="W877" s="10"/>
    </row>
    <row r="878" spans="1:23" customFormat="1">
      <c r="A878" s="10"/>
      <c r="B878" s="10"/>
      <c r="C878" s="10"/>
      <c r="D878" s="10"/>
      <c r="E878" s="10"/>
      <c r="F878" s="11"/>
      <c r="G878" s="10"/>
      <c r="W878" s="10"/>
    </row>
    <row r="879" spans="1:23" customFormat="1">
      <c r="A879" s="10"/>
      <c r="B879" s="10"/>
      <c r="C879" s="10"/>
      <c r="D879" s="10"/>
      <c r="E879" s="10"/>
      <c r="F879" s="11"/>
      <c r="G879" s="10"/>
      <c r="W879" s="10"/>
    </row>
    <row r="880" spans="1:23" customFormat="1">
      <c r="A880" s="10"/>
      <c r="B880" s="10"/>
      <c r="C880" s="10"/>
      <c r="D880" s="10"/>
      <c r="E880" s="10"/>
      <c r="F880" s="11"/>
      <c r="G880" s="10"/>
      <c r="W880" s="10"/>
    </row>
    <row r="881" spans="1:23" customFormat="1">
      <c r="A881" s="10"/>
      <c r="B881" s="10"/>
      <c r="C881" s="10"/>
      <c r="D881" s="10"/>
      <c r="E881" s="10"/>
      <c r="F881" s="11"/>
      <c r="G881" s="10"/>
      <c r="W881" s="10"/>
    </row>
    <row r="882" spans="1:23" customFormat="1">
      <c r="A882" s="10"/>
      <c r="B882" s="10"/>
      <c r="C882" s="10"/>
      <c r="D882" s="10"/>
      <c r="E882" s="10"/>
      <c r="F882" s="11"/>
      <c r="G882" s="10"/>
      <c r="W882" s="10"/>
    </row>
    <row r="883" spans="1:23" customFormat="1">
      <c r="A883" s="10"/>
      <c r="B883" s="10"/>
      <c r="C883" s="10"/>
      <c r="D883" s="10"/>
      <c r="E883" s="10"/>
      <c r="F883" s="11"/>
      <c r="G883" s="10"/>
      <c r="W883" s="10"/>
    </row>
    <row r="884" spans="1:23" customFormat="1">
      <c r="A884" s="10"/>
      <c r="B884" s="10"/>
      <c r="C884" s="10"/>
      <c r="D884" s="10"/>
      <c r="E884" s="10"/>
      <c r="F884" s="11"/>
      <c r="G884" s="10"/>
      <c r="W884" s="10"/>
    </row>
    <row r="885" spans="1:23" customFormat="1">
      <c r="A885" s="10"/>
      <c r="B885" s="10"/>
      <c r="C885" s="10"/>
      <c r="D885" s="10"/>
      <c r="E885" s="10"/>
      <c r="F885" s="11"/>
      <c r="G885" s="10"/>
      <c r="W885" s="10"/>
    </row>
    <row r="886" spans="1:23" customFormat="1">
      <c r="A886" s="10"/>
      <c r="B886" s="10"/>
      <c r="C886" s="10"/>
      <c r="D886" s="10"/>
      <c r="E886" s="10"/>
      <c r="F886" s="11"/>
      <c r="G886" s="10"/>
      <c r="W886" s="10"/>
    </row>
    <row r="887" spans="1:23" customFormat="1">
      <c r="A887" s="10"/>
      <c r="B887" s="10"/>
      <c r="C887" s="10"/>
      <c r="D887" s="10"/>
      <c r="E887" s="10"/>
      <c r="F887" s="11"/>
      <c r="G887" s="10"/>
      <c r="W887" s="10"/>
    </row>
    <row r="888" spans="1:23" customFormat="1">
      <c r="A888" s="10"/>
      <c r="B888" s="10"/>
      <c r="C888" s="10"/>
      <c r="D888" s="10"/>
      <c r="E888" s="10"/>
      <c r="F888" s="11"/>
      <c r="G888" s="10"/>
      <c r="W888" s="10"/>
    </row>
    <row r="889" spans="1:23" customFormat="1">
      <c r="A889" s="10"/>
      <c r="B889" s="10"/>
      <c r="C889" s="10"/>
      <c r="D889" s="10"/>
      <c r="E889" s="10"/>
      <c r="F889" s="11"/>
      <c r="G889" s="10"/>
      <c r="W889" s="10"/>
    </row>
    <row r="890" spans="1:23" customFormat="1">
      <c r="A890" s="10"/>
      <c r="B890" s="10"/>
      <c r="C890" s="10"/>
      <c r="D890" s="10"/>
      <c r="E890" s="10"/>
      <c r="F890" s="11"/>
      <c r="G890" s="10"/>
      <c r="W890" s="10"/>
    </row>
    <row r="891" spans="1:23" customFormat="1">
      <c r="A891" s="10"/>
      <c r="B891" s="10"/>
      <c r="C891" s="10"/>
      <c r="D891" s="10"/>
      <c r="E891" s="10"/>
      <c r="F891" s="11"/>
      <c r="G891" s="10"/>
      <c r="W891" s="10"/>
    </row>
    <row r="892" spans="1:23" customFormat="1">
      <c r="A892" s="10"/>
      <c r="B892" s="10"/>
      <c r="C892" s="10"/>
      <c r="D892" s="10"/>
      <c r="E892" s="10"/>
      <c r="F892" s="11"/>
      <c r="G892" s="10"/>
      <c r="W892" s="10"/>
    </row>
    <row r="893" spans="1:23" customFormat="1">
      <c r="A893" s="10"/>
      <c r="B893" s="10"/>
      <c r="C893" s="10"/>
      <c r="D893" s="10"/>
      <c r="E893" s="10"/>
      <c r="F893" s="11"/>
      <c r="G893" s="10"/>
      <c r="W893" s="10"/>
    </row>
    <row r="894" spans="1:23" customFormat="1">
      <c r="A894" s="10"/>
      <c r="B894" s="10"/>
      <c r="C894" s="10"/>
      <c r="D894" s="10"/>
      <c r="E894" s="10"/>
      <c r="F894" s="11"/>
      <c r="G894" s="10"/>
      <c r="W894" s="10"/>
    </row>
    <row r="895" spans="1:23" customFormat="1">
      <c r="A895" s="10"/>
      <c r="B895" s="10"/>
      <c r="C895" s="10"/>
      <c r="D895" s="10"/>
      <c r="E895" s="10"/>
      <c r="F895" s="11"/>
      <c r="G895" s="10"/>
      <c r="W895" s="10"/>
    </row>
    <row r="896" spans="1:23" customFormat="1">
      <c r="A896" s="10"/>
      <c r="B896" s="10"/>
      <c r="C896" s="10"/>
      <c r="D896" s="10"/>
      <c r="E896" s="10"/>
      <c r="F896" s="11"/>
      <c r="G896" s="10"/>
      <c r="W896" s="10"/>
    </row>
    <row r="897" spans="1:23" customFormat="1">
      <c r="A897" s="10"/>
      <c r="B897" s="10"/>
      <c r="C897" s="10"/>
      <c r="D897" s="10"/>
      <c r="E897" s="10"/>
      <c r="F897" s="11"/>
      <c r="G897" s="10"/>
      <c r="W897" s="10"/>
    </row>
    <row r="898" spans="1:23" customFormat="1">
      <c r="A898" s="10"/>
      <c r="B898" s="10"/>
      <c r="C898" s="10"/>
      <c r="D898" s="10"/>
      <c r="E898" s="10"/>
      <c r="F898" s="11"/>
      <c r="G898" s="10"/>
      <c r="W898" s="10"/>
    </row>
    <row r="899" spans="1:23" customFormat="1">
      <c r="A899" s="10"/>
      <c r="B899" s="10"/>
      <c r="C899" s="10"/>
      <c r="D899" s="10"/>
      <c r="E899" s="10"/>
      <c r="F899" s="11"/>
      <c r="G899" s="10"/>
      <c r="W899" s="10"/>
    </row>
    <row r="900" spans="1:23" customFormat="1">
      <c r="A900" s="10"/>
      <c r="B900" s="10"/>
      <c r="C900" s="10"/>
      <c r="D900" s="10"/>
      <c r="E900" s="10"/>
      <c r="F900" s="11"/>
      <c r="G900" s="10"/>
      <c r="W900" s="10"/>
    </row>
    <row r="901" spans="1:23" customFormat="1">
      <c r="A901" s="10"/>
      <c r="B901" s="10"/>
      <c r="C901" s="10"/>
      <c r="D901" s="10"/>
      <c r="E901" s="10"/>
      <c r="F901" s="11"/>
      <c r="G901" s="10"/>
      <c r="W901" s="10"/>
    </row>
    <row r="902" spans="1:23" customFormat="1">
      <c r="A902" s="10"/>
      <c r="B902" s="10"/>
      <c r="C902" s="10"/>
      <c r="D902" s="10"/>
      <c r="E902" s="10"/>
      <c r="F902" s="11"/>
      <c r="G902" s="10"/>
      <c r="W902" s="10"/>
    </row>
    <row r="903" spans="1:23" customFormat="1">
      <c r="A903" s="10"/>
      <c r="B903" s="10"/>
      <c r="C903" s="10"/>
      <c r="D903" s="10"/>
      <c r="E903" s="10"/>
      <c r="F903" s="11"/>
      <c r="G903" s="10"/>
      <c r="W903" s="10"/>
    </row>
    <row r="904" spans="1:23" customFormat="1">
      <c r="A904" s="10"/>
      <c r="B904" s="10"/>
      <c r="C904" s="10"/>
      <c r="D904" s="10"/>
      <c r="E904" s="10"/>
      <c r="F904" s="11"/>
      <c r="G904" s="10"/>
      <c r="W904" s="10"/>
    </row>
    <row r="905" spans="1:23" customFormat="1">
      <c r="A905" s="10"/>
      <c r="B905" s="10"/>
      <c r="C905" s="10"/>
      <c r="D905" s="10"/>
      <c r="E905" s="10"/>
      <c r="F905" s="11"/>
      <c r="G905" s="10"/>
      <c r="W905" s="10"/>
    </row>
    <row r="906" spans="1:23" customFormat="1">
      <c r="A906" s="10"/>
      <c r="B906" s="10"/>
      <c r="C906" s="10"/>
      <c r="D906" s="10"/>
      <c r="E906" s="10"/>
      <c r="F906" s="11"/>
      <c r="G906" s="10"/>
      <c r="W906" s="10"/>
    </row>
    <row r="907" spans="1:23" customFormat="1">
      <c r="A907" s="10"/>
      <c r="B907" s="10"/>
      <c r="C907" s="10"/>
      <c r="D907" s="10"/>
      <c r="E907" s="10"/>
      <c r="F907" s="11"/>
      <c r="G907" s="10"/>
      <c r="W907" s="10"/>
    </row>
    <row r="908" spans="1:23" customFormat="1">
      <c r="A908" s="10"/>
      <c r="B908" s="10"/>
      <c r="C908" s="10"/>
      <c r="D908" s="10"/>
      <c r="E908" s="10"/>
      <c r="F908" s="11"/>
      <c r="G908" s="10"/>
      <c r="W908" s="10"/>
    </row>
    <row r="909" spans="1:23" customFormat="1">
      <c r="A909" s="10"/>
      <c r="B909" s="10"/>
      <c r="C909" s="10"/>
      <c r="D909" s="10"/>
      <c r="E909" s="10"/>
      <c r="F909" s="11"/>
      <c r="G909" s="10"/>
      <c r="W909" s="10"/>
    </row>
    <row r="910" spans="1:23" customFormat="1">
      <c r="A910" s="10"/>
      <c r="B910" s="10"/>
      <c r="C910" s="10"/>
      <c r="D910" s="10"/>
      <c r="E910" s="10"/>
      <c r="F910" s="11"/>
      <c r="G910" s="10"/>
      <c r="W910" s="10"/>
    </row>
    <row r="911" spans="1:23" customFormat="1">
      <c r="A911" s="10"/>
      <c r="B911" s="10"/>
      <c r="C911" s="10"/>
      <c r="D911" s="10"/>
      <c r="E911" s="10"/>
      <c r="F911" s="11"/>
      <c r="G911" s="10"/>
      <c r="W911" s="10"/>
    </row>
    <row r="912" spans="1:23" customFormat="1">
      <c r="A912" s="10"/>
      <c r="B912" s="10"/>
      <c r="C912" s="10"/>
      <c r="D912" s="10"/>
      <c r="E912" s="10"/>
      <c r="F912" s="11"/>
      <c r="G912" s="10"/>
      <c r="W912" s="10"/>
    </row>
    <row r="913" spans="1:23" customFormat="1">
      <c r="A913" s="10"/>
      <c r="B913" s="10"/>
      <c r="C913" s="10"/>
      <c r="D913" s="10"/>
      <c r="E913" s="10"/>
      <c r="F913" s="11"/>
      <c r="G913" s="10"/>
      <c r="W913" s="10"/>
    </row>
    <row r="914" spans="1:23" customFormat="1">
      <c r="A914" s="10"/>
      <c r="B914" s="10"/>
      <c r="C914" s="10"/>
      <c r="D914" s="10"/>
      <c r="E914" s="10"/>
      <c r="F914" s="11"/>
      <c r="G914" s="10"/>
      <c r="W914" s="10"/>
    </row>
    <row r="915" spans="1:23" customFormat="1">
      <c r="A915" s="10"/>
      <c r="B915" s="10"/>
      <c r="C915" s="10"/>
      <c r="D915" s="10"/>
      <c r="E915" s="10"/>
      <c r="F915" s="11"/>
      <c r="G915" s="10"/>
      <c r="W915" s="10"/>
    </row>
    <row r="916" spans="1:23" customFormat="1">
      <c r="A916" s="10"/>
      <c r="B916" s="10"/>
      <c r="C916" s="10"/>
      <c r="D916" s="10"/>
      <c r="E916" s="10"/>
      <c r="F916" s="11"/>
      <c r="G916" s="10"/>
      <c r="W916" s="10"/>
    </row>
    <row r="917" spans="1:23" customFormat="1">
      <c r="A917" s="10"/>
      <c r="B917" s="10"/>
      <c r="C917" s="10"/>
      <c r="D917" s="10"/>
      <c r="E917" s="10"/>
      <c r="F917" s="11"/>
      <c r="G917" s="10"/>
      <c r="W917" s="10"/>
    </row>
    <row r="918" spans="1:23" customFormat="1">
      <c r="A918" s="10"/>
      <c r="B918" s="10"/>
      <c r="C918" s="10"/>
      <c r="D918" s="10"/>
      <c r="E918" s="10"/>
      <c r="F918" s="11"/>
      <c r="G918" s="10"/>
      <c r="W918" s="10"/>
    </row>
    <row r="919" spans="1:23" customFormat="1">
      <c r="A919" s="10"/>
      <c r="B919" s="10"/>
      <c r="C919" s="10"/>
      <c r="D919" s="10"/>
      <c r="E919" s="10"/>
      <c r="F919" s="11"/>
      <c r="G919" s="10"/>
      <c r="W919" s="10"/>
    </row>
    <row r="920" spans="1:23" customFormat="1">
      <c r="A920" s="10"/>
      <c r="B920" s="10"/>
      <c r="C920" s="10"/>
      <c r="D920" s="10"/>
      <c r="E920" s="10"/>
      <c r="F920" s="11"/>
      <c r="G920" s="10"/>
      <c r="W920" s="10"/>
    </row>
    <row r="921" spans="1:23" customFormat="1">
      <c r="A921" s="10"/>
      <c r="B921" s="10"/>
      <c r="C921" s="10"/>
      <c r="D921" s="10"/>
      <c r="E921" s="10"/>
      <c r="F921" s="11"/>
      <c r="G921" s="10"/>
      <c r="W921" s="10"/>
    </row>
    <row r="922" spans="1:23" customFormat="1">
      <c r="A922" s="10"/>
      <c r="B922" s="10"/>
      <c r="C922" s="10"/>
      <c r="D922" s="10"/>
      <c r="E922" s="10"/>
      <c r="F922" s="11"/>
      <c r="G922" s="10"/>
      <c r="W922" s="10"/>
    </row>
    <row r="923" spans="1:23" customFormat="1">
      <c r="A923" s="10"/>
      <c r="B923" s="10"/>
      <c r="C923" s="10"/>
      <c r="D923" s="10"/>
      <c r="E923" s="10"/>
      <c r="F923" s="11"/>
      <c r="G923" s="10"/>
      <c r="W923" s="10"/>
    </row>
    <row r="924" spans="1:23" customFormat="1">
      <c r="A924" s="10"/>
      <c r="B924" s="10"/>
      <c r="C924" s="10"/>
      <c r="D924" s="10"/>
      <c r="E924" s="10"/>
      <c r="F924" s="11"/>
      <c r="G924" s="10"/>
      <c r="W924" s="10"/>
    </row>
    <row r="925" spans="1:23" customFormat="1">
      <c r="A925" s="10"/>
      <c r="B925" s="10"/>
      <c r="C925" s="10"/>
      <c r="D925" s="10"/>
      <c r="E925" s="10"/>
      <c r="F925" s="11"/>
      <c r="G925" s="10"/>
      <c r="W925" s="10"/>
    </row>
    <row r="926" spans="1:23" customFormat="1">
      <c r="A926" s="10"/>
      <c r="B926" s="10"/>
      <c r="C926" s="10"/>
      <c r="D926" s="10"/>
      <c r="E926" s="10"/>
      <c r="F926" s="11"/>
      <c r="G926" s="10"/>
      <c r="W926" s="10"/>
    </row>
    <row r="927" spans="1:23" customFormat="1">
      <c r="A927" s="10"/>
      <c r="B927" s="10"/>
      <c r="C927" s="10"/>
      <c r="D927" s="10"/>
      <c r="E927" s="10"/>
      <c r="F927" s="11"/>
      <c r="G927" s="10"/>
      <c r="W927" s="10"/>
    </row>
    <row r="928" spans="1:23" customFormat="1">
      <c r="A928" s="10"/>
      <c r="B928" s="10"/>
      <c r="C928" s="10"/>
      <c r="D928" s="10"/>
      <c r="E928" s="10"/>
      <c r="F928" s="11"/>
      <c r="G928" s="10"/>
      <c r="W928" s="10"/>
    </row>
    <row r="929" spans="1:23" customFormat="1">
      <c r="A929" s="10"/>
      <c r="B929" s="10"/>
      <c r="C929" s="10"/>
      <c r="D929" s="10"/>
      <c r="E929" s="10"/>
      <c r="F929" s="11"/>
      <c r="G929" s="10"/>
      <c r="W929" s="10"/>
    </row>
    <row r="930" spans="1:23" customFormat="1">
      <c r="A930" s="10"/>
      <c r="B930" s="10"/>
      <c r="C930" s="10"/>
      <c r="D930" s="10"/>
      <c r="E930" s="10"/>
      <c r="F930" s="11"/>
      <c r="G930" s="10"/>
      <c r="W930" s="10"/>
    </row>
    <row r="931" spans="1:23" customFormat="1">
      <c r="A931" s="10"/>
      <c r="B931" s="10"/>
      <c r="C931" s="10"/>
      <c r="D931" s="10"/>
      <c r="E931" s="10"/>
      <c r="F931" s="11"/>
      <c r="G931" s="10"/>
      <c r="W931" s="10"/>
    </row>
    <row r="932" spans="1:23" customFormat="1">
      <c r="A932" s="10"/>
      <c r="B932" s="10"/>
      <c r="C932" s="10"/>
      <c r="D932" s="10"/>
      <c r="E932" s="10"/>
      <c r="F932" s="11"/>
      <c r="G932" s="10"/>
      <c r="W932" s="10"/>
    </row>
    <row r="933" spans="1:23" customFormat="1">
      <c r="A933" s="10"/>
      <c r="B933" s="10"/>
      <c r="C933" s="10"/>
      <c r="D933" s="10"/>
      <c r="E933" s="10"/>
      <c r="F933" s="11"/>
      <c r="G933" s="10"/>
      <c r="W933" s="10"/>
    </row>
    <row r="934" spans="1:23" customFormat="1">
      <c r="A934" s="10"/>
      <c r="B934" s="10"/>
      <c r="C934" s="10"/>
      <c r="D934" s="10"/>
      <c r="E934" s="10"/>
      <c r="F934" s="11"/>
      <c r="G934" s="10"/>
      <c r="W934" s="10"/>
    </row>
    <row r="935" spans="1:23" customFormat="1">
      <c r="A935" s="10"/>
      <c r="B935" s="10"/>
      <c r="C935" s="10"/>
      <c r="D935" s="10"/>
      <c r="E935" s="10"/>
      <c r="F935" s="11"/>
      <c r="G935" s="10"/>
      <c r="W935" s="10"/>
    </row>
    <row r="936" spans="1:23" customFormat="1">
      <c r="A936" s="10"/>
      <c r="B936" s="10"/>
      <c r="C936" s="10"/>
      <c r="D936" s="10"/>
      <c r="E936" s="10"/>
      <c r="F936" s="11"/>
      <c r="G936" s="10"/>
      <c r="W936" s="10"/>
    </row>
    <row r="937" spans="1:23" customFormat="1">
      <c r="A937" s="10"/>
      <c r="B937" s="10"/>
      <c r="C937" s="10"/>
      <c r="D937" s="10"/>
      <c r="E937" s="10"/>
      <c r="F937" s="11"/>
      <c r="G937" s="10"/>
      <c r="W937" s="10"/>
    </row>
    <row r="938" spans="1:23" customFormat="1">
      <c r="A938" s="10"/>
      <c r="B938" s="10"/>
      <c r="C938" s="10"/>
      <c r="D938" s="10"/>
      <c r="E938" s="10"/>
      <c r="F938" s="11"/>
      <c r="G938" s="10"/>
      <c r="W938" s="10"/>
    </row>
    <row r="939" spans="1:23" customFormat="1">
      <c r="A939" s="10"/>
      <c r="B939" s="10"/>
      <c r="C939" s="10"/>
      <c r="D939" s="10"/>
      <c r="E939" s="10"/>
      <c r="F939" s="11"/>
      <c r="G939" s="10"/>
      <c r="W939" s="10"/>
    </row>
    <row r="940" spans="1:23" customFormat="1">
      <c r="A940" s="10"/>
      <c r="B940" s="10"/>
      <c r="C940" s="10"/>
      <c r="D940" s="10"/>
      <c r="E940" s="10"/>
      <c r="F940" s="11"/>
      <c r="G940" s="10"/>
      <c r="W940" s="10"/>
    </row>
    <row r="941" spans="1:23" customFormat="1">
      <c r="A941" s="10"/>
      <c r="B941" s="10"/>
      <c r="C941" s="10"/>
      <c r="D941" s="10"/>
      <c r="E941" s="10"/>
      <c r="F941" s="11"/>
      <c r="G941" s="10"/>
      <c r="W941" s="10"/>
    </row>
    <row r="942" spans="1:23" customFormat="1">
      <c r="A942" s="10"/>
      <c r="B942" s="10"/>
      <c r="C942" s="10"/>
      <c r="D942" s="10"/>
      <c r="E942" s="10"/>
      <c r="F942" s="11"/>
      <c r="G942" s="10"/>
      <c r="W942" s="10"/>
    </row>
    <row r="943" spans="1:23" customFormat="1">
      <c r="A943" s="10"/>
      <c r="B943" s="10"/>
      <c r="C943" s="10"/>
      <c r="D943" s="10"/>
      <c r="E943" s="10"/>
      <c r="F943" s="11"/>
      <c r="G943" s="10"/>
      <c r="W943" s="10"/>
    </row>
    <row r="944" spans="1:23" customFormat="1">
      <c r="A944" s="10"/>
      <c r="B944" s="10"/>
      <c r="C944" s="10"/>
      <c r="D944" s="10"/>
      <c r="E944" s="10"/>
      <c r="F944" s="11"/>
      <c r="G944" s="10"/>
      <c r="W944" s="10"/>
    </row>
    <row r="945" spans="1:23" customFormat="1">
      <c r="A945" s="10"/>
      <c r="B945" s="10"/>
      <c r="C945" s="10"/>
      <c r="D945" s="10"/>
      <c r="E945" s="10"/>
      <c r="F945" s="11"/>
      <c r="G945" s="10"/>
      <c r="W945" s="10"/>
    </row>
    <row r="946" spans="1:23" customFormat="1">
      <c r="A946" s="10"/>
      <c r="B946" s="10"/>
      <c r="C946" s="10"/>
      <c r="D946" s="10"/>
      <c r="E946" s="10"/>
      <c r="F946" s="11"/>
      <c r="G946" s="10"/>
      <c r="W946" s="10"/>
    </row>
    <row r="947" spans="1:23" customFormat="1">
      <c r="A947" s="10"/>
      <c r="B947" s="10"/>
      <c r="C947" s="10"/>
      <c r="D947" s="10"/>
      <c r="E947" s="10"/>
      <c r="F947" s="11"/>
      <c r="G947" s="10"/>
      <c r="W947" s="10"/>
    </row>
    <row r="948" spans="1:23" customFormat="1">
      <c r="A948" s="10"/>
      <c r="B948" s="10"/>
      <c r="C948" s="10"/>
      <c r="D948" s="10"/>
      <c r="E948" s="10"/>
      <c r="F948" s="11"/>
      <c r="G948" s="10"/>
      <c r="W948" s="10"/>
    </row>
    <row r="949" spans="1:23" customFormat="1">
      <c r="A949" s="10"/>
      <c r="B949" s="10"/>
      <c r="C949" s="10"/>
      <c r="D949" s="10"/>
      <c r="E949" s="10"/>
      <c r="F949" s="11"/>
      <c r="G949" s="10"/>
      <c r="W949" s="10"/>
    </row>
    <row r="950" spans="1:23" customFormat="1">
      <c r="A950" s="10"/>
      <c r="B950" s="10"/>
      <c r="C950" s="10"/>
      <c r="D950" s="10"/>
      <c r="E950" s="10"/>
      <c r="F950" s="11"/>
      <c r="G950" s="10"/>
      <c r="W950" s="10"/>
    </row>
    <row r="951" spans="1:23" customFormat="1">
      <c r="A951" s="10"/>
      <c r="B951" s="10"/>
      <c r="C951" s="10"/>
      <c r="D951" s="10"/>
      <c r="E951" s="10"/>
      <c r="F951" s="11"/>
      <c r="G951" s="10"/>
      <c r="W951" s="10"/>
    </row>
    <row r="952" spans="1:23" customFormat="1">
      <c r="A952" s="10"/>
      <c r="B952" s="10"/>
      <c r="C952" s="10"/>
      <c r="D952" s="10"/>
      <c r="E952" s="10"/>
      <c r="F952" s="11"/>
      <c r="G952" s="10"/>
      <c r="W952" s="10"/>
    </row>
    <row r="953" spans="1:23" customFormat="1">
      <c r="A953" s="10"/>
      <c r="B953" s="10"/>
      <c r="C953" s="10"/>
      <c r="D953" s="10"/>
      <c r="E953" s="10"/>
      <c r="F953" s="11"/>
      <c r="G953" s="10"/>
      <c r="W953" s="10"/>
    </row>
    <row r="954" spans="1:23" customFormat="1">
      <c r="A954" s="10"/>
      <c r="B954" s="10"/>
      <c r="C954" s="10"/>
      <c r="D954" s="10"/>
      <c r="E954" s="10"/>
      <c r="F954" s="11"/>
      <c r="G954" s="10"/>
      <c r="W954" s="10"/>
    </row>
    <row r="955" spans="1:23" customFormat="1">
      <c r="A955" s="10"/>
      <c r="B955" s="10"/>
      <c r="C955" s="10"/>
      <c r="D955" s="10"/>
      <c r="E955" s="10"/>
      <c r="F955" s="11"/>
      <c r="G955" s="10"/>
      <c r="W955" s="10"/>
    </row>
    <row r="956" spans="1:23" customFormat="1">
      <c r="A956" s="10"/>
      <c r="B956" s="10"/>
      <c r="C956" s="10"/>
      <c r="D956" s="10"/>
      <c r="E956" s="10"/>
      <c r="F956" s="11"/>
      <c r="G956" s="10"/>
      <c r="W956" s="10"/>
    </row>
    <row r="957" spans="1:23" customFormat="1">
      <c r="A957" s="10"/>
      <c r="B957" s="10"/>
      <c r="C957" s="10"/>
      <c r="D957" s="10"/>
      <c r="E957" s="10"/>
      <c r="F957" s="11"/>
      <c r="G957" s="10"/>
      <c r="W957" s="10"/>
    </row>
    <row r="958" spans="1:23" customFormat="1">
      <c r="A958" s="10"/>
      <c r="B958" s="10"/>
      <c r="C958" s="10"/>
      <c r="D958" s="10"/>
      <c r="E958" s="10"/>
      <c r="F958" s="11"/>
      <c r="G958" s="10"/>
      <c r="W958" s="10"/>
    </row>
    <row r="959" spans="1:23" customFormat="1">
      <c r="A959" s="10"/>
      <c r="B959" s="10"/>
      <c r="C959" s="10"/>
      <c r="D959" s="10"/>
      <c r="E959" s="10"/>
      <c r="F959" s="11"/>
      <c r="G959" s="10"/>
      <c r="W959" s="10"/>
    </row>
    <row r="960" spans="1:23" customFormat="1">
      <c r="A960" s="10"/>
      <c r="B960" s="10"/>
      <c r="C960" s="10"/>
      <c r="D960" s="10"/>
      <c r="E960" s="10"/>
      <c r="F960" s="11"/>
      <c r="G960" s="10"/>
      <c r="W960" s="10"/>
    </row>
    <row r="961" spans="1:23" customFormat="1">
      <c r="A961" s="10"/>
      <c r="B961" s="10"/>
      <c r="C961" s="10"/>
      <c r="D961" s="10"/>
      <c r="E961" s="10"/>
      <c r="F961" s="11"/>
      <c r="G961" s="10"/>
      <c r="W961" s="10"/>
    </row>
    <row r="962" spans="1:23" customFormat="1">
      <c r="A962" s="10"/>
      <c r="B962" s="10"/>
      <c r="C962" s="10"/>
      <c r="D962" s="10"/>
      <c r="E962" s="10"/>
      <c r="F962" s="11"/>
      <c r="G962" s="10"/>
      <c r="W962" s="10"/>
    </row>
    <row r="963" spans="1:23" customFormat="1">
      <c r="A963" s="10"/>
      <c r="B963" s="10"/>
      <c r="C963" s="10"/>
      <c r="D963" s="10"/>
      <c r="E963" s="10"/>
      <c r="F963" s="11"/>
      <c r="G963" s="10"/>
      <c r="W963" s="10"/>
    </row>
    <row r="964" spans="1:23" customFormat="1">
      <c r="A964" s="10"/>
      <c r="B964" s="10"/>
      <c r="C964" s="10"/>
      <c r="D964" s="10"/>
      <c r="E964" s="10"/>
      <c r="F964" s="11"/>
      <c r="G964" s="10"/>
      <c r="W964" s="10"/>
    </row>
    <row r="965" spans="1:23" customFormat="1">
      <c r="A965" s="10"/>
      <c r="B965" s="10"/>
      <c r="C965" s="10"/>
      <c r="D965" s="10"/>
      <c r="E965" s="10"/>
      <c r="F965" s="11"/>
      <c r="G965" s="10"/>
      <c r="W965" s="10"/>
    </row>
    <row r="966" spans="1:23" customFormat="1">
      <c r="A966" s="10"/>
      <c r="B966" s="10"/>
      <c r="C966" s="10"/>
      <c r="D966" s="10"/>
      <c r="E966" s="10"/>
      <c r="F966" s="11"/>
      <c r="G966" s="10"/>
      <c r="W966" s="10"/>
    </row>
    <row r="967" spans="1:23" customFormat="1">
      <c r="A967" s="10"/>
      <c r="B967" s="10"/>
      <c r="C967" s="10"/>
      <c r="D967" s="10"/>
      <c r="E967" s="10"/>
      <c r="F967" s="11"/>
      <c r="G967" s="10"/>
      <c r="W967" s="10"/>
    </row>
    <row r="968" spans="1:23" customFormat="1">
      <c r="A968" s="10"/>
      <c r="B968" s="10"/>
      <c r="C968" s="10"/>
      <c r="D968" s="10"/>
      <c r="E968" s="10"/>
      <c r="F968" s="11"/>
      <c r="G968" s="10"/>
      <c r="W968" s="10"/>
    </row>
    <row r="969" spans="1:23" customFormat="1">
      <c r="A969" s="10"/>
      <c r="B969" s="10"/>
      <c r="C969" s="10"/>
      <c r="D969" s="10"/>
      <c r="E969" s="10"/>
      <c r="F969" s="11"/>
      <c r="G969" s="10"/>
      <c r="W969" s="10"/>
    </row>
    <row r="970" spans="1:23" customFormat="1">
      <c r="A970" s="10"/>
      <c r="B970" s="10"/>
      <c r="C970" s="10"/>
      <c r="D970" s="10"/>
      <c r="E970" s="10"/>
      <c r="F970" s="11"/>
      <c r="G970" s="10"/>
      <c r="W970" s="10"/>
    </row>
    <row r="971" spans="1:23" customFormat="1">
      <c r="A971" s="10"/>
      <c r="B971" s="10"/>
      <c r="C971" s="10"/>
      <c r="D971" s="10"/>
      <c r="E971" s="10"/>
      <c r="F971" s="11"/>
      <c r="G971" s="10"/>
      <c r="W971" s="10"/>
    </row>
    <row r="972" spans="1:23" customFormat="1">
      <c r="A972" s="10"/>
      <c r="B972" s="10"/>
      <c r="C972" s="10"/>
      <c r="D972" s="10"/>
      <c r="E972" s="10"/>
      <c r="F972" s="11"/>
      <c r="G972" s="10"/>
      <c r="W972" s="10"/>
    </row>
    <row r="973" spans="1:23" customFormat="1">
      <c r="A973" s="10"/>
      <c r="B973" s="10"/>
      <c r="C973" s="10"/>
      <c r="D973" s="10"/>
      <c r="E973" s="10"/>
      <c r="F973" s="11"/>
      <c r="G973" s="10"/>
      <c r="W973" s="10"/>
    </row>
    <row r="974" spans="1:23" customFormat="1">
      <c r="A974" s="10"/>
      <c r="B974" s="10"/>
      <c r="C974" s="10"/>
      <c r="D974" s="10"/>
      <c r="E974" s="10"/>
      <c r="F974" s="11"/>
      <c r="G974" s="10"/>
      <c r="W974" s="10"/>
    </row>
    <row r="975" spans="1:23" customFormat="1">
      <c r="A975" s="10"/>
      <c r="B975" s="10"/>
      <c r="C975" s="10"/>
      <c r="D975" s="10"/>
      <c r="E975" s="10"/>
      <c r="F975" s="11"/>
      <c r="G975" s="10"/>
      <c r="W975" s="10"/>
    </row>
    <row r="976" spans="1:23" customFormat="1">
      <c r="A976" s="10"/>
      <c r="B976" s="10"/>
      <c r="C976" s="10"/>
      <c r="D976" s="10"/>
      <c r="E976" s="10"/>
      <c r="F976" s="11"/>
      <c r="G976" s="10"/>
      <c r="W976" s="10"/>
    </row>
    <row r="977" spans="1:23" customFormat="1">
      <c r="A977" s="10"/>
      <c r="B977" s="10"/>
      <c r="C977" s="10"/>
      <c r="D977" s="10"/>
      <c r="E977" s="10"/>
      <c r="F977" s="11"/>
      <c r="G977" s="10"/>
      <c r="W977" s="10"/>
    </row>
    <row r="978" spans="1:23" customFormat="1">
      <c r="A978" s="10"/>
      <c r="B978" s="10"/>
      <c r="C978" s="10"/>
      <c r="D978" s="10"/>
      <c r="E978" s="10"/>
      <c r="F978" s="11"/>
      <c r="G978" s="10"/>
      <c r="W978" s="10"/>
    </row>
    <row r="979" spans="1:23" customFormat="1">
      <c r="A979" s="10"/>
      <c r="B979" s="10"/>
      <c r="C979" s="10"/>
      <c r="D979" s="10"/>
      <c r="E979" s="10"/>
      <c r="F979" s="11"/>
      <c r="G979" s="10"/>
      <c r="W979" s="10"/>
    </row>
    <row r="980" spans="1:23" customFormat="1">
      <c r="A980" s="10"/>
      <c r="B980" s="10"/>
      <c r="C980" s="10"/>
      <c r="D980" s="10"/>
      <c r="E980" s="10"/>
      <c r="F980" s="11"/>
      <c r="G980" s="10"/>
      <c r="W980" s="10"/>
    </row>
    <row r="981" spans="1:23" customFormat="1">
      <c r="A981" s="10"/>
      <c r="B981" s="10"/>
      <c r="C981" s="10"/>
      <c r="D981" s="10"/>
      <c r="E981" s="10"/>
      <c r="F981" s="11"/>
      <c r="G981" s="10"/>
      <c r="W981" s="10"/>
    </row>
    <row r="982" spans="1:23" customFormat="1">
      <c r="A982" s="10"/>
      <c r="B982" s="10"/>
      <c r="C982" s="10"/>
      <c r="D982" s="10"/>
      <c r="E982" s="10"/>
      <c r="F982" s="11"/>
      <c r="G982" s="10"/>
      <c r="W982" s="10"/>
    </row>
    <row r="983" spans="1:23" customFormat="1">
      <c r="A983" s="10"/>
      <c r="B983" s="10"/>
      <c r="C983" s="10"/>
      <c r="D983" s="10"/>
      <c r="E983" s="10"/>
      <c r="F983" s="11"/>
      <c r="G983" s="10"/>
      <c r="W983" s="10"/>
    </row>
    <row r="984" spans="1:23" customFormat="1">
      <c r="A984" s="10"/>
      <c r="B984" s="10"/>
      <c r="C984" s="10"/>
      <c r="D984" s="10"/>
      <c r="E984" s="10"/>
      <c r="F984" s="11"/>
      <c r="G984" s="10"/>
      <c r="W984" s="10"/>
    </row>
    <row r="985" spans="1:23" customFormat="1">
      <c r="A985" s="10"/>
      <c r="B985" s="10"/>
      <c r="C985" s="10"/>
      <c r="D985" s="10"/>
      <c r="E985" s="10"/>
      <c r="F985" s="11"/>
      <c r="G985" s="10"/>
      <c r="W985" s="10"/>
    </row>
    <row r="986" spans="1:23" customFormat="1">
      <c r="A986" s="10"/>
      <c r="B986" s="10"/>
      <c r="C986" s="10"/>
      <c r="D986" s="10"/>
      <c r="E986" s="10"/>
      <c r="F986" s="11"/>
      <c r="G986" s="10"/>
      <c r="W986" s="10"/>
    </row>
    <row r="987" spans="1:23" customFormat="1">
      <c r="A987" s="10"/>
      <c r="B987" s="10"/>
      <c r="C987" s="10"/>
      <c r="D987" s="10"/>
      <c r="E987" s="10"/>
      <c r="F987" s="11"/>
      <c r="G987" s="10"/>
      <c r="W987" s="10"/>
    </row>
    <row r="988" spans="1:23" customFormat="1">
      <c r="A988" s="10"/>
      <c r="B988" s="10"/>
      <c r="C988" s="10"/>
      <c r="D988" s="10"/>
      <c r="E988" s="10"/>
      <c r="F988" s="11"/>
      <c r="G988" s="10"/>
      <c r="W988" s="10"/>
    </row>
    <row r="989" spans="1:23" customFormat="1">
      <c r="A989" s="10"/>
      <c r="B989" s="10"/>
      <c r="C989" s="10"/>
      <c r="D989" s="10"/>
      <c r="E989" s="10"/>
      <c r="F989" s="11"/>
      <c r="G989" s="10"/>
      <c r="W989" s="10"/>
    </row>
    <row r="990" spans="1:23" customFormat="1">
      <c r="A990" s="10"/>
      <c r="B990" s="10"/>
      <c r="C990" s="10"/>
      <c r="D990" s="10"/>
      <c r="E990" s="10"/>
      <c r="F990" s="11"/>
      <c r="G990" s="10"/>
      <c r="W990" s="10"/>
    </row>
    <row r="991" spans="1:23" customFormat="1">
      <c r="A991" s="10"/>
      <c r="B991" s="10"/>
      <c r="C991" s="10"/>
      <c r="D991" s="10"/>
      <c r="E991" s="10"/>
      <c r="F991" s="11"/>
      <c r="G991" s="10"/>
      <c r="W991" s="10"/>
    </row>
    <row r="992" spans="1:23" customFormat="1">
      <c r="A992" s="10"/>
      <c r="B992" s="10"/>
      <c r="C992" s="10"/>
      <c r="D992" s="10"/>
      <c r="E992" s="10"/>
      <c r="F992" s="11"/>
      <c r="G992" s="10"/>
      <c r="W992" s="10"/>
    </row>
    <row r="993" spans="1:23" customFormat="1">
      <c r="A993" s="10"/>
      <c r="B993" s="10"/>
      <c r="C993" s="10"/>
      <c r="D993" s="10"/>
      <c r="E993" s="10"/>
      <c r="F993" s="11"/>
      <c r="G993" s="10"/>
      <c r="W993" s="10"/>
    </row>
    <row r="994" spans="1:23" customFormat="1">
      <c r="A994" s="10"/>
      <c r="B994" s="10"/>
      <c r="C994" s="10"/>
      <c r="D994" s="10"/>
      <c r="E994" s="10"/>
      <c r="F994" s="11"/>
      <c r="G994" s="10"/>
      <c r="W994" s="10"/>
    </row>
    <row r="995" spans="1:23" customFormat="1">
      <c r="A995" s="10"/>
      <c r="B995" s="10"/>
      <c r="C995" s="10"/>
      <c r="D995" s="10"/>
      <c r="E995" s="10"/>
      <c r="F995" s="11"/>
      <c r="G995" s="10"/>
      <c r="W995" s="10"/>
    </row>
    <row r="996" spans="1:23" customFormat="1">
      <c r="A996" s="10"/>
      <c r="B996" s="10"/>
      <c r="C996" s="10"/>
      <c r="D996" s="10"/>
      <c r="E996" s="10"/>
      <c r="F996" s="11"/>
      <c r="G996" s="10"/>
      <c r="W996" s="10"/>
    </row>
    <row r="997" spans="1:23" customFormat="1">
      <c r="A997" s="10"/>
      <c r="B997" s="10"/>
      <c r="C997" s="10"/>
      <c r="D997" s="10"/>
      <c r="E997" s="10"/>
      <c r="F997" s="11"/>
      <c r="G997" s="10"/>
      <c r="W997" s="10"/>
    </row>
    <row r="998" spans="1:23" customFormat="1">
      <c r="A998" s="10"/>
      <c r="B998" s="10"/>
      <c r="C998" s="10"/>
      <c r="D998" s="10"/>
      <c r="E998" s="10"/>
      <c r="F998" s="11"/>
      <c r="G998" s="10"/>
      <c r="W998" s="10"/>
    </row>
    <row r="999" spans="1:23" customFormat="1">
      <c r="A999" s="10"/>
      <c r="B999" s="10"/>
      <c r="C999" s="10"/>
      <c r="D999" s="10"/>
      <c r="E999" s="10"/>
      <c r="F999" s="11"/>
      <c r="G999" s="10"/>
      <c r="W999" s="10"/>
    </row>
    <row r="1000" spans="1:23" customFormat="1">
      <c r="A1000" s="10"/>
      <c r="B1000" s="10"/>
      <c r="C1000" s="10"/>
      <c r="D1000" s="10"/>
      <c r="E1000" s="10"/>
      <c r="F1000" s="11"/>
      <c r="G1000" s="10"/>
      <c r="W1000" s="10"/>
    </row>
    <row r="1001" spans="1:23" customFormat="1">
      <c r="A1001" s="10"/>
      <c r="B1001" s="10"/>
      <c r="C1001" s="10"/>
      <c r="D1001" s="10"/>
      <c r="E1001" s="10"/>
      <c r="F1001" s="11"/>
      <c r="G1001" s="10"/>
      <c r="W1001" s="10"/>
    </row>
    <row r="1002" spans="1:23" customFormat="1">
      <c r="A1002" s="10"/>
      <c r="B1002" s="10"/>
      <c r="C1002" s="10"/>
      <c r="D1002" s="10"/>
      <c r="E1002" s="10"/>
      <c r="F1002" s="11"/>
      <c r="G1002" s="10"/>
      <c r="W1002" s="10"/>
    </row>
    <row r="1003" spans="1:23" customFormat="1">
      <c r="A1003" s="10"/>
      <c r="B1003" s="10"/>
      <c r="C1003" s="10"/>
      <c r="D1003" s="10"/>
      <c r="E1003" s="10"/>
      <c r="F1003" s="11"/>
      <c r="G1003" s="10"/>
      <c r="W1003" s="10"/>
    </row>
    <row r="1004" spans="1:23" customFormat="1">
      <c r="A1004" s="10"/>
      <c r="B1004" s="10"/>
      <c r="C1004" s="10"/>
      <c r="D1004" s="10"/>
      <c r="E1004" s="10"/>
      <c r="F1004" s="11"/>
      <c r="G1004" s="10"/>
      <c r="W1004" s="10"/>
    </row>
    <row r="1005" spans="1:23" customFormat="1">
      <c r="A1005" s="10"/>
      <c r="B1005" s="10"/>
      <c r="C1005" s="10"/>
      <c r="D1005" s="10"/>
      <c r="E1005" s="10"/>
      <c r="F1005" s="11"/>
      <c r="G1005" s="10"/>
      <c r="W1005" s="10"/>
    </row>
    <row r="1006" spans="1:23" customFormat="1">
      <c r="A1006" s="10"/>
      <c r="B1006" s="10"/>
      <c r="C1006" s="10"/>
      <c r="D1006" s="10"/>
      <c r="E1006" s="10"/>
      <c r="F1006" s="11"/>
      <c r="G1006" s="10"/>
      <c r="W1006" s="10"/>
    </row>
    <row r="1007" spans="1:23" customFormat="1">
      <c r="A1007" s="10"/>
      <c r="B1007" s="10"/>
      <c r="C1007" s="10"/>
      <c r="D1007" s="10"/>
      <c r="E1007" s="10"/>
      <c r="F1007" s="11"/>
      <c r="G1007" s="10"/>
      <c r="W1007" s="10"/>
    </row>
    <row r="1008" spans="1:23" customFormat="1">
      <c r="A1008" s="10"/>
      <c r="B1008" s="10"/>
      <c r="C1008" s="10"/>
      <c r="D1008" s="10"/>
      <c r="E1008" s="10"/>
      <c r="F1008" s="11"/>
      <c r="G1008" s="10"/>
      <c r="W1008" s="10"/>
    </row>
    <row r="1009" spans="1:23" customFormat="1">
      <c r="A1009" s="10"/>
      <c r="B1009" s="10"/>
      <c r="C1009" s="10"/>
      <c r="D1009" s="10"/>
      <c r="E1009" s="10"/>
      <c r="F1009" s="11"/>
      <c r="G1009" s="10"/>
      <c r="W1009" s="10"/>
    </row>
    <row r="1010" spans="1:23" customFormat="1">
      <c r="A1010" s="10"/>
      <c r="B1010" s="10"/>
      <c r="C1010" s="10"/>
      <c r="D1010" s="10"/>
      <c r="E1010" s="10"/>
      <c r="F1010" s="11"/>
      <c r="G1010" s="10"/>
      <c r="W1010" s="10"/>
    </row>
    <row r="1011" spans="1:23" customFormat="1">
      <c r="A1011" s="10"/>
      <c r="B1011" s="10"/>
      <c r="C1011" s="10"/>
      <c r="D1011" s="10"/>
      <c r="E1011" s="10"/>
      <c r="F1011" s="11"/>
      <c r="G1011" s="10"/>
      <c r="W1011" s="10"/>
    </row>
    <row r="1012" spans="1:23" customFormat="1">
      <c r="A1012" s="10"/>
      <c r="B1012" s="10"/>
      <c r="C1012" s="10"/>
      <c r="D1012" s="10"/>
      <c r="E1012" s="10"/>
      <c r="F1012" s="11"/>
      <c r="G1012" s="10"/>
      <c r="W1012" s="10"/>
    </row>
    <row r="1013" spans="1:23" customFormat="1">
      <c r="A1013" s="10"/>
      <c r="B1013" s="10"/>
      <c r="C1013" s="10"/>
      <c r="D1013" s="10"/>
      <c r="E1013" s="10"/>
      <c r="F1013" s="11"/>
      <c r="G1013" s="10"/>
      <c r="W1013" s="10"/>
    </row>
    <row r="1014" spans="1:23" customFormat="1">
      <c r="A1014" s="10"/>
      <c r="B1014" s="10"/>
      <c r="C1014" s="10"/>
      <c r="D1014" s="10"/>
      <c r="E1014" s="10"/>
      <c r="F1014" s="11"/>
      <c r="G1014" s="10"/>
      <c r="W1014" s="10"/>
    </row>
    <row r="1015" spans="1:23" customFormat="1">
      <c r="A1015" s="10"/>
      <c r="B1015" s="10"/>
      <c r="C1015" s="10"/>
      <c r="D1015" s="10"/>
      <c r="E1015" s="10"/>
      <c r="F1015" s="11"/>
      <c r="G1015" s="10"/>
      <c r="W1015" s="10"/>
    </row>
    <row r="1016" spans="1:23" customFormat="1">
      <c r="A1016" s="10"/>
      <c r="B1016" s="10"/>
      <c r="C1016" s="10"/>
      <c r="D1016" s="10"/>
      <c r="E1016" s="10"/>
      <c r="F1016" s="11"/>
      <c r="G1016" s="10"/>
      <c r="W1016" s="10"/>
    </row>
    <row r="1017" spans="1:23" customFormat="1">
      <c r="A1017" s="10"/>
      <c r="B1017" s="10"/>
      <c r="C1017" s="10"/>
      <c r="D1017" s="10"/>
      <c r="E1017" s="10"/>
      <c r="F1017" s="11"/>
      <c r="G1017" s="10"/>
      <c r="W1017" s="10"/>
    </row>
    <row r="1018" spans="1:23" customFormat="1">
      <c r="A1018" s="10"/>
      <c r="B1018" s="10"/>
      <c r="C1018" s="10"/>
      <c r="D1018" s="10"/>
      <c r="E1018" s="10"/>
      <c r="F1018" s="11"/>
      <c r="G1018" s="10"/>
      <c r="W1018" s="10"/>
    </row>
    <row r="1019" spans="1:23" customFormat="1">
      <c r="A1019" s="10"/>
      <c r="B1019" s="10"/>
      <c r="C1019" s="10"/>
      <c r="D1019" s="10"/>
      <c r="E1019" s="10"/>
      <c r="F1019" s="11"/>
      <c r="G1019" s="10"/>
      <c r="W1019" s="10"/>
    </row>
    <row r="1020" spans="1:23" customFormat="1">
      <c r="A1020" s="10"/>
      <c r="B1020" s="10"/>
      <c r="C1020" s="10"/>
      <c r="D1020" s="10"/>
      <c r="E1020" s="10"/>
      <c r="F1020" s="11"/>
      <c r="G1020" s="10"/>
      <c r="W1020" s="10"/>
    </row>
    <row r="1021" spans="1:23" customFormat="1">
      <c r="A1021" s="10"/>
      <c r="B1021" s="10"/>
      <c r="C1021" s="10"/>
      <c r="D1021" s="10"/>
      <c r="E1021" s="10"/>
      <c r="F1021" s="11"/>
      <c r="G1021" s="10"/>
      <c r="W1021" s="10"/>
    </row>
    <row r="1022" spans="1:23" customFormat="1">
      <c r="A1022" s="10"/>
      <c r="B1022" s="10"/>
      <c r="C1022" s="10"/>
      <c r="D1022" s="10"/>
      <c r="E1022" s="10"/>
      <c r="F1022" s="11"/>
      <c r="G1022" s="10"/>
      <c r="W1022" s="10"/>
    </row>
    <row r="1023" spans="1:23" customFormat="1">
      <c r="A1023" s="10"/>
      <c r="B1023" s="10"/>
      <c r="C1023" s="10"/>
      <c r="D1023" s="10"/>
      <c r="E1023" s="10"/>
      <c r="F1023" s="11"/>
      <c r="G1023" s="10"/>
      <c r="W1023" s="10"/>
    </row>
    <row r="1024" spans="1:23" customFormat="1">
      <c r="A1024" s="10"/>
      <c r="B1024" s="10"/>
      <c r="C1024" s="10"/>
      <c r="D1024" s="10"/>
      <c r="E1024" s="10"/>
      <c r="F1024" s="11"/>
      <c r="G1024" s="10"/>
      <c r="W1024" s="10"/>
    </row>
    <row r="1025" spans="1:23" customFormat="1">
      <c r="A1025" s="10"/>
      <c r="B1025" s="10"/>
      <c r="C1025" s="10"/>
      <c r="D1025" s="10"/>
      <c r="E1025" s="10"/>
      <c r="F1025" s="11"/>
      <c r="G1025" s="10"/>
      <c r="W1025" s="10"/>
    </row>
    <row r="1026" spans="1:23" customFormat="1">
      <c r="A1026" s="10"/>
      <c r="B1026" s="10"/>
      <c r="C1026" s="10"/>
      <c r="D1026" s="10"/>
      <c r="E1026" s="10"/>
      <c r="F1026" s="11"/>
      <c r="G1026" s="10"/>
      <c r="W1026" s="10"/>
    </row>
    <row r="1027" spans="1:23" customFormat="1">
      <c r="A1027" s="10"/>
      <c r="B1027" s="10"/>
      <c r="C1027" s="10"/>
      <c r="D1027" s="10"/>
      <c r="E1027" s="10"/>
      <c r="F1027" s="11"/>
      <c r="G1027" s="10"/>
      <c r="W1027" s="10"/>
    </row>
    <row r="1028" spans="1:23" customFormat="1">
      <c r="A1028" s="10"/>
      <c r="B1028" s="10"/>
      <c r="C1028" s="10"/>
      <c r="D1028" s="10"/>
      <c r="E1028" s="10"/>
      <c r="F1028" s="11"/>
      <c r="G1028" s="10"/>
      <c r="W1028" s="10"/>
    </row>
    <row r="1029" spans="1:23" customFormat="1">
      <c r="A1029" s="10"/>
      <c r="B1029" s="10"/>
      <c r="C1029" s="10"/>
      <c r="D1029" s="10"/>
      <c r="E1029" s="10"/>
      <c r="F1029" s="11"/>
      <c r="G1029" s="10"/>
      <c r="W1029" s="10"/>
    </row>
    <row r="1030" spans="1:23" customFormat="1">
      <c r="A1030" s="10"/>
      <c r="B1030" s="10"/>
      <c r="C1030" s="10"/>
      <c r="D1030" s="10"/>
      <c r="E1030" s="10"/>
      <c r="F1030" s="11"/>
      <c r="G1030" s="10"/>
      <c r="W1030" s="10"/>
    </row>
    <row r="1031" spans="1:23" customFormat="1">
      <c r="A1031" s="10"/>
      <c r="B1031" s="10"/>
      <c r="C1031" s="10"/>
      <c r="D1031" s="10"/>
      <c r="E1031" s="10"/>
      <c r="F1031" s="11"/>
      <c r="G1031" s="10"/>
      <c r="W1031" s="10"/>
    </row>
    <row r="1032" spans="1:23" customFormat="1">
      <c r="A1032" s="10"/>
      <c r="B1032" s="10"/>
      <c r="C1032" s="10"/>
      <c r="D1032" s="10"/>
      <c r="E1032" s="10"/>
      <c r="F1032" s="11"/>
      <c r="G1032" s="10"/>
      <c r="W1032" s="10"/>
    </row>
    <row r="1033" spans="1:23" customFormat="1">
      <c r="A1033" s="10"/>
      <c r="B1033" s="10"/>
      <c r="C1033" s="10"/>
      <c r="D1033" s="10"/>
      <c r="E1033" s="10"/>
      <c r="F1033" s="11"/>
      <c r="G1033" s="10"/>
      <c r="W1033" s="10"/>
    </row>
    <row r="1034" spans="1:23" customFormat="1">
      <c r="A1034" s="10"/>
      <c r="B1034" s="10"/>
      <c r="C1034" s="10"/>
      <c r="D1034" s="10"/>
      <c r="E1034" s="10"/>
      <c r="F1034" s="11"/>
      <c r="G1034" s="10"/>
      <c r="W1034" s="10"/>
    </row>
    <row r="1035" spans="1:23" customFormat="1">
      <c r="A1035" s="10"/>
      <c r="B1035" s="10"/>
      <c r="C1035" s="10"/>
      <c r="D1035" s="10"/>
      <c r="E1035" s="10"/>
      <c r="F1035" s="11"/>
      <c r="G1035" s="10"/>
      <c r="W1035" s="10"/>
    </row>
    <row r="1036" spans="1:23" customFormat="1">
      <c r="A1036" s="10"/>
      <c r="B1036" s="10"/>
      <c r="C1036" s="10"/>
      <c r="D1036" s="10"/>
      <c r="E1036" s="10"/>
      <c r="F1036" s="11"/>
      <c r="G1036" s="10"/>
      <c r="W1036" s="10"/>
    </row>
    <row r="1037" spans="1:23" customFormat="1">
      <c r="A1037" s="10"/>
      <c r="B1037" s="10"/>
      <c r="C1037" s="10"/>
      <c r="D1037" s="10"/>
      <c r="E1037" s="10"/>
      <c r="F1037" s="11"/>
      <c r="G1037" s="10"/>
      <c r="W1037" s="10"/>
    </row>
    <row r="1038" spans="1:23" customFormat="1">
      <c r="A1038" s="10"/>
      <c r="B1038" s="10"/>
      <c r="C1038" s="10"/>
      <c r="D1038" s="10"/>
      <c r="E1038" s="10"/>
      <c r="F1038" s="11"/>
      <c r="G1038" s="10"/>
      <c r="W1038" s="10"/>
    </row>
    <row r="1039" spans="1:23" customFormat="1">
      <c r="A1039" s="10"/>
      <c r="B1039" s="10"/>
      <c r="C1039" s="10"/>
      <c r="D1039" s="10"/>
      <c r="E1039" s="10"/>
      <c r="F1039" s="11"/>
      <c r="G1039" s="10"/>
      <c r="W1039" s="10"/>
    </row>
    <row r="1040" spans="1:23" customFormat="1">
      <c r="A1040" s="10"/>
      <c r="B1040" s="10"/>
      <c r="C1040" s="10"/>
      <c r="D1040" s="10"/>
      <c r="E1040" s="10"/>
      <c r="F1040" s="11"/>
      <c r="G1040" s="10"/>
      <c r="W1040" s="10"/>
    </row>
    <row r="1041" spans="1:23" customFormat="1">
      <c r="A1041" s="10"/>
      <c r="B1041" s="10"/>
      <c r="C1041" s="10"/>
      <c r="D1041" s="10"/>
      <c r="E1041" s="10"/>
      <c r="F1041" s="11"/>
      <c r="G1041" s="10"/>
      <c r="W1041" s="10"/>
    </row>
    <row r="1042" spans="1:23" customFormat="1">
      <c r="A1042" s="10"/>
      <c r="B1042" s="10"/>
      <c r="C1042" s="10"/>
      <c r="D1042" s="10"/>
      <c r="E1042" s="10"/>
      <c r="F1042" s="11"/>
      <c r="G1042" s="10"/>
      <c r="W1042" s="10"/>
    </row>
    <row r="1043" spans="1:23" customFormat="1">
      <c r="A1043" s="10"/>
      <c r="B1043" s="10"/>
      <c r="C1043" s="10"/>
      <c r="D1043" s="10"/>
      <c r="E1043" s="10"/>
      <c r="F1043" s="11"/>
      <c r="G1043" s="10"/>
      <c r="W1043" s="10"/>
    </row>
    <row r="1044" spans="1:23" customFormat="1">
      <c r="A1044" s="10"/>
      <c r="B1044" s="10"/>
      <c r="C1044" s="10"/>
      <c r="D1044" s="10"/>
      <c r="E1044" s="10"/>
      <c r="F1044" s="11"/>
      <c r="G1044" s="10"/>
      <c r="W1044" s="10"/>
    </row>
    <row r="1045" spans="1:23" customFormat="1">
      <c r="A1045" s="10"/>
      <c r="B1045" s="10"/>
      <c r="C1045" s="10"/>
      <c r="D1045" s="10"/>
      <c r="E1045" s="10"/>
      <c r="F1045" s="11"/>
      <c r="G1045" s="10"/>
      <c r="W1045" s="10"/>
    </row>
    <row r="1046" spans="1:23" customFormat="1">
      <c r="A1046" s="10"/>
      <c r="B1046" s="10"/>
      <c r="C1046" s="10"/>
      <c r="D1046" s="10"/>
      <c r="E1046" s="10"/>
      <c r="F1046" s="11"/>
      <c r="G1046" s="10"/>
      <c r="W1046" s="10"/>
    </row>
    <row r="1047" spans="1:23" customFormat="1">
      <c r="A1047" s="10"/>
      <c r="B1047" s="10"/>
      <c r="C1047" s="10"/>
      <c r="D1047" s="10"/>
      <c r="E1047" s="10"/>
      <c r="F1047" s="11"/>
      <c r="G1047" s="10"/>
      <c r="W1047" s="10"/>
    </row>
    <row r="1048" spans="1:23" customFormat="1">
      <c r="A1048" s="10"/>
      <c r="B1048" s="10"/>
      <c r="C1048" s="10"/>
      <c r="D1048" s="10"/>
      <c r="E1048" s="10"/>
      <c r="F1048" s="11"/>
      <c r="G1048" s="10"/>
      <c r="W1048" s="10"/>
    </row>
    <row r="1049" spans="1:23" customFormat="1">
      <c r="A1049" s="10"/>
      <c r="B1049" s="10"/>
      <c r="C1049" s="10"/>
      <c r="D1049" s="10"/>
      <c r="E1049" s="10"/>
      <c r="F1049" s="11"/>
      <c r="G1049" s="10"/>
      <c r="W1049" s="10"/>
    </row>
    <row r="1050" spans="1:23" customFormat="1">
      <c r="A1050" s="10"/>
      <c r="B1050" s="10"/>
      <c r="C1050" s="10"/>
      <c r="D1050" s="10"/>
      <c r="E1050" s="10"/>
      <c r="F1050" s="11"/>
      <c r="G1050" s="10"/>
      <c r="W1050" s="10"/>
    </row>
    <row r="1051" spans="1:23" customFormat="1">
      <c r="A1051" s="10"/>
      <c r="B1051" s="10"/>
      <c r="C1051" s="10"/>
      <c r="D1051" s="10"/>
      <c r="E1051" s="10"/>
      <c r="F1051" s="11"/>
      <c r="G1051" s="10"/>
      <c r="W1051" s="10"/>
    </row>
    <row r="1052" spans="1:23" customFormat="1">
      <c r="A1052" s="10"/>
      <c r="B1052" s="10"/>
      <c r="C1052" s="10"/>
      <c r="D1052" s="10"/>
      <c r="E1052" s="10"/>
      <c r="F1052" s="11"/>
      <c r="G1052" s="10"/>
      <c r="W1052" s="10"/>
    </row>
    <row r="1053" spans="1:23" customFormat="1">
      <c r="A1053" s="10"/>
      <c r="B1053" s="10"/>
      <c r="C1053" s="10"/>
      <c r="D1053" s="10"/>
      <c r="E1053" s="10"/>
      <c r="F1053" s="11"/>
      <c r="G1053" s="10"/>
      <c r="W1053" s="10"/>
    </row>
    <row r="1054" spans="1:23" customFormat="1">
      <c r="A1054" s="10"/>
      <c r="B1054" s="10"/>
      <c r="C1054" s="10"/>
      <c r="D1054" s="10"/>
      <c r="E1054" s="10"/>
      <c r="F1054" s="11"/>
      <c r="G1054" s="10"/>
      <c r="W1054" s="10"/>
    </row>
    <row r="1055" spans="1:23" customFormat="1">
      <c r="A1055" s="10"/>
      <c r="B1055" s="10"/>
      <c r="C1055" s="10"/>
      <c r="D1055" s="10"/>
      <c r="E1055" s="10"/>
      <c r="F1055" s="11"/>
      <c r="G1055" s="10"/>
      <c r="W1055" s="10"/>
    </row>
    <row r="1056" spans="1:23" customFormat="1">
      <c r="A1056" s="10"/>
      <c r="B1056" s="10"/>
      <c r="C1056" s="10"/>
      <c r="D1056" s="10"/>
      <c r="E1056" s="10"/>
      <c r="F1056" s="11"/>
      <c r="G1056" s="10"/>
      <c r="W1056" s="10"/>
    </row>
    <row r="1057" spans="1:23" customFormat="1">
      <c r="A1057" s="10"/>
      <c r="B1057" s="10"/>
      <c r="C1057" s="10"/>
      <c r="D1057" s="10"/>
      <c r="E1057" s="10"/>
      <c r="F1057" s="11"/>
      <c r="G1057" s="10"/>
      <c r="W1057" s="10"/>
    </row>
    <row r="1058" spans="1:23" customFormat="1">
      <c r="A1058" s="10"/>
      <c r="B1058" s="10"/>
      <c r="C1058" s="10"/>
      <c r="D1058" s="10"/>
      <c r="E1058" s="10"/>
      <c r="F1058" s="11"/>
      <c r="G1058" s="10"/>
      <c r="W1058" s="10"/>
    </row>
    <row r="1059" spans="1:23" customFormat="1">
      <c r="A1059" s="10"/>
      <c r="B1059" s="10"/>
      <c r="C1059" s="10"/>
      <c r="D1059" s="10"/>
      <c r="E1059" s="10"/>
      <c r="F1059" s="11"/>
      <c r="G1059" s="10"/>
      <c r="W1059" s="10"/>
    </row>
    <row r="1060" spans="1:23" customFormat="1">
      <c r="A1060" s="10"/>
      <c r="B1060" s="10"/>
      <c r="C1060" s="10"/>
      <c r="D1060" s="10"/>
      <c r="E1060" s="10"/>
      <c r="F1060" s="11"/>
      <c r="G1060" s="10"/>
      <c r="W1060" s="10"/>
    </row>
    <row r="1061" spans="1:23" customFormat="1">
      <c r="A1061" s="10"/>
      <c r="B1061" s="10"/>
      <c r="C1061" s="10"/>
      <c r="D1061" s="10"/>
      <c r="E1061" s="10"/>
      <c r="F1061" s="11"/>
      <c r="G1061" s="10"/>
      <c r="W1061" s="10"/>
    </row>
    <row r="1062" spans="1:23" customFormat="1">
      <c r="A1062" s="10"/>
      <c r="B1062" s="10"/>
      <c r="C1062" s="10"/>
      <c r="D1062" s="10"/>
      <c r="E1062" s="10"/>
      <c r="F1062" s="11"/>
      <c r="G1062" s="10"/>
      <c r="W1062" s="10"/>
    </row>
    <row r="1063" spans="1:23" customFormat="1">
      <c r="A1063" s="10"/>
      <c r="B1063" s="10"/>
      <c r="C1063" s="10"/>
      <c r="D1063" s="10"/>
      <c r="E1063" s="10"/>
      <c r="F1063" s="11"/>
      <c r="G1063" s="10"/>
      <c r="W1063" s="10"/>
    </row>
    <row r="1064" spans="1:23" customFormat="1">
      <c r="A1064" s="10"/>
      <c r="B1064" s="10"/>
      <c r="C1064" s="10"/>
      <c r="D1064" s="10"/>
      <c r="E1064" s="10"/>
      <c r="F1064" s="11"/>
      <c r="G1064" s="10"/>
      <c r="W1064" s="10"/>
    </row>
    <row r="1065" spans="1:23" customFormat="1">
      <c r="A1065" s="10"/>
      <c r="B1065" s="10"/>
      <c r="C1065" s="10"/>
      <c r="D1065" s="10"/>
      <c r="E1065" s="10"/>
      <c r="F1065" s="11"/>
      <c r="G1065" s="10"/>
      <c r="W1065" s="10"/>
    </row>
    <row r="1066" spans="1:23" customFormat="1">
      <c r="A1066" s="10"/>
      <c r="B1066" s="10"/>
      <c r="C1066" s="10"/>
      <c r="D1066" s="10"/>
      <c r="E1066" s="10"/>
      <c r="F1066" s="11"/>
      <c r="G1066" s="10"/>
      <c r="W1066" s="10"/>
    </row>
    <row r="1067" spans="1:23" customFormat="1">
      <c r="A1067" s="10"/>
      <c r="B1067" s="10"/>
      <c r="C1067" s="10"/>
      <c r="D1067" s="10"/>
      <c r="E1067" s="10"/>
      <c r="F1067" s="11"/>
      <c r="G1067" s="10"/>
      <c r="W1067" s="10"/>
    </row>
    <row r="1068" spans="1:23" customFormat="1">
      <c r="A1068" s="10"/>
      <c r="B1068" s="10"/>
      <c r="C1068" s="10"/>
      <c r="D1068" s="10"/>
      <c r="E1068" s="10"/>
      <c r="F1068" s="11"/>
      <c r="G1068" s="10"/>
      <c r="W1068" s="10"/>
    </row>
    <row r="1069" spans="1:23" customFormat="1">
      <c r="A1069" s="10"/>
      <c r="B1069" s="10"/>
      <c r="C1069" s="10"/>
      <c r="D1069" s="10"/>
      <c r="E1069" s="10"/>
      <c r="F1069" s="11"/>
      <c r="G1069" s="10"/>
      <c r="W1069" s="10"/>
    </row>
    <row r="1070" spans="1:23" customFormat="1">
      <c r="A1070" s="10"/>
      <c r="B1070" s="10"/>
      <c r="C1070" s="10"/>
      <c r="D1070" s="10"/>
      <c r="E1070" s="10"/>
      <c r="F1070" s="11"/>
      <c r="G1070" s="10"/>
      <c r="W1070" s="10"/>
    </row>
    <row r="1071" spans="1:23" customFormat="1">
      <c r="A1071" s="10"/>
      <c r="B1071" s="10"/>
      <c r="C1071" s="10"/>
      <c r="D1071" s="10"/>
      <c r="E1071" s="10"/>
      <c r="F1071" s="11"/>
      <c r="G1071" s="10"/>
      <c r="W1071" s="10"/>
    </row>
    <row r="1072" spans="1:23" customFormat="1">
      <c r="A1072" s="10"/>
      <c r="B1072" s="10"/>
      <c r="C1072" s="10"/>
      <c r="D1072" s="10"/>
      <c r="E1072" s="10"/>
      <c r="F1072" s="11"/>
      <c r="G1072" s="10"/>
      <c r="W1072" s="10"/>
    </row>
    <row r="1073" spans="1:23" customFormat="1">
      <c r="A1073" s="10"/>
      <c r="B1073" s="10"/>
      <c r="C1073" s="10"/>
      <c r="D1073" s="10"/>
      <c r="E1073" s="10"/>
      <c r="F1073" s="11"/>
      <c r="G1073" s="10"/>
      <c r="W1073" s="10"/>
    </row>
    <row r="1074" spans="1:23" customFormat="1">
      <c r="A1074" s="10"/>
      <c r="B1074" s="10"/>
      <c r="C1074" s="10"/>
      <c r="D1074" s="10"/>
      <c r="E1074" s="10"/>
      <c r="F1074" s="11"/>
      <c r="G1074" s="10"/>
      <c r="W1074" s="10"/>
    </row>
    <row r="1075" spans="1:23" customFormat="1">
      <c r="A1075" s="10"/>
      <c r="B1075" s="10"/>
      <c r="C1075" s="10"/>
      <c r="D1075" s="10"/>
      <c r="E1075" s="10"/>
      <c r="F1075" s="11"/>
      <c r="G1075" s="10"/>
      <c r="W1075" s="10"/>
    </row>
    <row r="1076" spans="1:23" customFormat="1">
      <c r="A1076" s="10"/>
      <c r="B1076" s="10"/>
      <c r="C1076" s="10"/>
      <c r="D1076" s="10"/>
      <c r="E1076" s="10"/>
      <c r="F1076" s="11"/>
      <c r="G1076" s="10"/>
      <c r="W1076" s="10"/>
    </row>
    <row r="1077" spans="1:23" customFormat="1">
      <c r="A1077" s="10"/>
      <c r="B1077" s="10"/>
      <c r="C1077" s="10"/>
      <c r="D1077" s="10"/>
      <c r="E1077" s="10"/>
      <c r="F1077" s="11"/>
      <c r="G1077" s="10"/>
      <c r="W1077" s="10"/>
    </row>
    <row r="1078" spans="1:23" customFormat="1">
      <c r="A1078" s="10"/>
      <c r="B1078" s="10"/>
      <c r="C1078" s="10"/>
      <c r="D1078" s="10"/>
      <c r="E1078" s="10"/>
      <c r="F1078" s="11"/>
      <c r="G1078" s="10"/>
      <c r="W1078" s="10"/>
    </row>
    <row r="1079" spans="1:23" customFormat="1">
      <c r="A1079" s="10"/>
      <c r="B1079" s="10"/>
      <c r="C1079" s="10"/>
      <c r="D1079" s="10"/>
      <c r="E1079" s="10"/>
      <c r="F1079" s="11"/>
      <c r="G1079" s="10"/>
      <c r="W1079" s="10"/>
    </row>
    <row r="1080" spans="1:23" customFormat="1">
      <c r="A1080" s="10"/>
      <c r="B1080" s="10"/>
      <c r="C1080" s="10"/>
      <c r="D1080" s="10"/>
      <c r="E1080" s="10"/>
      <c r="F1080" s="11"/>
      <c r="G1080" s="10"/>
      <c r="W1080" s="10"/>
    </row>
    <row r="1081" spans="1:23" customFormat="1">
      <c r="A1081" s="10"/>
      <c r="B1081" s="10"/>
      <c r="C1081" s="10"/>
      <c r="D1081" s="10"/>
      <c r="E1081" s="10"/>
      <c r="F1081" s="11"/>
      <c r="G1081" s="10"/>
      <c r="W1081" s="10"/>
    </row>
    <row r="1082" spans="1:23" customFormat="1">
      <c r="A1082" s="10"/>
      <c r="B1082" s="10"/>
      <c r="C1082" s="10"/>
      <c r="D1082" s="10"/>
      <c r="E1082" s="10"/>
      <c r="F1082" s="11"/>
      <c r="G1082" s="10"/>
      <c r="W1082" s="10"/>
    </row>
    <row r="1083" spans="1:23" customFormat="1">
      <c r="A1083" s="10"/>
      <c r="B1083" s="10"/>
      <c r="C1083" s="10"/>
      <c r="D1083" s="10"/>
      <c r="E1083" s="10"/>
      <c r="F1083" s="11"/>
      <c r="G1083" s="10"/>
      <c r="W1083" s="10"/>
    </row>
    <row r="1084" spans="1:23" customFormat="1">
      <c r="A1084" s="10"/>
      <c r="B1084" s="10"/>
      <c r="C1084" s="10"/>
      <c r="D1084" s="10"/>
      <c r="E1084" s="10"/>
      <c r="F1084" s="11"/>
      <c r="G1084" s="10"/>
      <c r="W1084" s="10"/>
    </row>
    <row r="1085" spans="1:23" customFormat="1">
      <c r="A1085" s="10"/>
      <c r="B1085" s="10"/>
      <c r="C1085" s="10"/>
      <c r="D1085" s="10"/>
      <c r="E1085" s="10"/>
      <c r="F1085" s="11"/>
      <c r="G1085" s="10"/>
      <c r="W1085" s="10"/>
    </row>
    <row r="1086" spans="1:23" customFormat="1">
      <c r="A1086" s="10"/>
      <c r="B1086" s="10"/>
      <c r="C1086" s="10"/>
      <c r="D1086" s="10"/>
      <c r="E1086" s="10"/>
      <c r="F1086" s="11"/>
      <c r="G1086" s="10"/>
      <c r="W1086" s="10"/>
    </row>
    <row r="1087" spans="1:23" customFormat="1">
      <c r="A1087" s="10"/>
      <c r="B1087" s="10"/>
      <c r="C1087" s="10"/>
      <c r="D1087" s="10"/>
      <c r="E1087" s="10"/>
      <c r="F1087" s="11"/>
      <c r="G1087" s="10"/>
      <c r="W1087" s="10"/>
    </row>
    <row r="1088" spans="1:23" customFormat="1">
      <c r="A1088" s="10"/>
      <c r="B1088" s="10"/>
      <c r="C1088" s="10"/>
      <c r="D1088" s="10"/>
      <c r="E1088" s="10"/>
      <c r="F1088" s="11"/>
      <c r="G1088" s="10"/>
      <c r="W1088" s="10"/>
    </row>
    <row r="1089" spans="1:23" customFormat="1">
      <c r="A1089" s="10"/>
      <c r="B1089" s="10"/>
      <c r="C1089" s="10"/>
      <c r="D1089" s="10"/>
      <c r="E1089" s="10"/>
      <c r="F1089" s="11"/>
      <c r="G1089" s="10"/>
      <c r="W1089" s="10"/>
    </row>
    <row r="1090" spans="1:23" customFormat="1">
      <c r="A1090" s="10"/>
      <c r="B1090" s="10"/>
      <c r="C1090" s="10"/>
      <c r="D1090" s="10"/>
      <c r="E1090" s="10"/>
      <c r="F1090" s="11"/>
      <c r="G1090" s="10"/>
      <c r="W1090" s="10"/>
    </row>
    <row r="1091" spans="1:23" customFormat="1">
      <c r="A1091" s="10"/>
      <c r="B1091" s="10"/>
      <c r="C1091" s="10"/>
      <c r="D1091" s="10"/>
      <c r="E1091" s="10"/>
      <c r="F1091" s="11"/>
      <c r="G1091" s="10"/>
      <c r="W1091" s="10"/>
    </row>
    <row r="1092" spans="1:23" customFormat="1">
      <c r="A1092" s="10"/>
      <c r="B1092" s="10"/>
      <c r="C1092" s="10"/>
      <c r="D1092" s="10"/>
      <c r="E1092" s="10"/>
      <c r="F1092" s="11"/>
      <c r="G1092" s="10"/>
      <c r="W1092" s="10"/>
    </row>
    <row r="1093" spans="1:23" customFormat="1">
      <c r="A1093" s="10"/>
      <c r="B1093" s="10"/>
      <c r="C1093" s="10"/>
      <c r="D1093" s="10"/>
      <c r="E1093" s="10"/>
      <c r="F1093" s="11"/>
      <c r="G1093" s="10"/>
      <c r="W1093" s="10"/>
    </row>
    <row r="1094" spans="1:23" customFormat="1">
      <c r="A1094" s="10"/>
      <c r="B1094" s="10"/>
      <c r="C1094" s="10"/>
      <c r="D1094" s="10"/>
      <c r="E1094" s="10"/>
      <c r="F1094" s="11"/>
      <c r="G1094" s="10"/>
      <c r="W1094" s="10"/>
    </row>
    <row r="1095" spans="1:23" customFormat="1">
      <c r="A1095" s="10"/>
      <c r="B1095" s="10"/>
      <c r="C1095" s="10"/>
      <c r="D1095" s="10"/>
      <c r="E1095" s="10"/>
      <c r="F1095" s="11"/>
      <c r="G1095" s="10"/>
      <c r="W1095" s="10"/>
    </row>
    <row r="1096" spans="1:23" customFormat="1">
      <c r="A1096" s="10"/>
      <c r="B1096" s="10"/>
      <c r="C1096" s="10"/>
      <c r="D1096" s="10"/>
      <c r="E1096" s="10"/>
      <c r="F1096" s="11"/>
      <c r="G1096" s="10"/>
      <c r="W1096" s="10"/>
    </row>
    <row r="1097" spans="1:23" customFormat="1">
      <c r="A1097" s="10"/>
      <c r="B1097" s="10"/>
      <c r="C1097" s="10"/>
      <c r="D1097" s="10"/>
      <c r="E1097" s="10"/>
      <c r="F1097" s="11"/>
      <c r="G1097" s="10"/>
      <c r="W1097" s="10"/>
    </row>
    <row r="1098" spans="1:23" customFormat="1">
      <c r="A1098" s="10"/>
      <c r="B1098" s="10"/>
      <c r="C1098" s="10"/>
      <c r="D1098" s="10"/>
      <c r="E1098" s="10"/>
      <c r="F1098" s="11"/>
      <c r="G1098" s="10"/>
      <c r="W1098" s="10"/>
    </row>
    <row r="1099" spans="1:23" customFormat="1">
      <c r="A1099" s="10"/>
      <c r="B1099" s="10"/>
      <c r="C1099" s="10"/>
      <c r="D1099" s="10"/>
      <c r="E1099" s="10"/>
      <c r="F1099" s="11"/>
      <c r="G1099" s="10"/>
      <c r="W1099" s="10"/>
    </row>
    <row r="1100" spans="1:23" customFormat="1">
      <c r="A1100" s="10"/>
      <c r="B1100" s="10"/>
      <c r="C1100" s="10"/>
      <c r="D1100" s="10"/>
      <c r="E1100" s="10"/>
      <c r="F1100" s="11"/>
      <c r="G1100" s="10"/>
      <c r="W1100" s="10"/>
    </row>
    <row r="1101" spans="1:23" customFormat="1">
      <c r="A1101" s="10"/>
      <c r="B1101" s="10"/>
      <c r="C1101" s="10"/>
      <c r="D1101" s="10"/>
      <c r="E1101" s="10"/>
      <c r="F1101" s="11"/>
      <c r="G1101" s="10"/>
      <c r="W1101" s="10"/>
    </row>
    <row r="1102" spans="1:23" customFormat="1">
      <c r="A1102" s="10"/>
      <c r="B1102" s="10"/>
      <c r="C1102" s="10"/>
      <c r="D1102" s="10"/>
      <c r="E1102" s="10"/>
      <c r="F1102" s="11"/>
      <c r="G1102" s="10"/>
      <c r="W1102" s="10"/>
    </row>
    <row r="1103" spans="1:23" customFormat="1">
      <c r="A1103" s="10"/>
      <c r="B1103" s="10"/>
      <c r="C1103" s="10"/>
      <c r="D1103" s="10"/>
      <c r="E1103" s="10"/>
      <c r="F1103" s="11"/>
      <c r="G1103" s="10"/>
      <c r="W1103" s="10"/>
    </row>
    <row r="1104" spans="1:23" customFormat="1">
      <c r="A1104" s="10"/>
      <c r="B1104" s="10"/>
      <c r="C1104" s="10"/>
      <c r="D1104" s="10"/>
      <c r="E1104" s="10"/>
      <c r="F1104" s="11"/>
      <c r="G1104" s="10"/>
      <c r="W1104" s="10"/>
    </row>
    <row r="1105" spans="1:23" customFormat="1">
      <c r="A1105" s="10"/>
      <c r="B1105" s="10"/>
      <c r="C1105" s="10"/>
      <c r="D1105" s="10"/>
      <c r="E1105" s="10"/>
      <c r="F1105" s="11"/>
      <c r="G1105" s="10"/>
      <c r="W1105" s="10"/>
    </row>
    <row r="1106" spans="1:23" customFormat="1">
      <c r="A1106" s="10"/>
      <c r="B1106" s="10"/>
      <c r="C1106" s="10"/>
      <c r="D1106" s="10"/>
      <c r="E1106" s="10"/>
      <c r="F1106" s="11"/>
      <c r="G1106" s="10"/>
      <c r="W1106" s="10"/>
    </row>
    <row r="1107" spans="1:23" customFormat="1">
      <c r="A1107" s="10"/>
      <c r="B1107" s="10"/>
      <c r="C1107" s="10"/>
      <c r="D1107" s="10"/>
      <c r="E1107" s="10"/>
      <c r="F1107" s="11"/>
      <c r="G1107" s="10"/>
      <c r="W1107" s="10"/>
    </row>
    <row r="1108" spans="1:23" customFormat="1">
      <c r="A1108" s="10"/>
      <c r="B1108" s="10"/>
      <c r="C1108" s="10"/>
      <c r="D1108" s="10"/>
      <c r="E1108" s="10"/>
      <c r="F1108" s="11"/>
      <c r="G1108" s="10"/>
      <c r="W1108" s="10"/>
    </row>
    <row r="1109" spans="1:23" customFormat="1">
      <c r="A1109" s="10"/>
      <c r="B1109" s="10"/>
      <c r="C1109" s="10"/>
      <c r="D1109" s="10"/>
      <c r="E1109" s="10"/>
      <c r="F1109" s="11"/>
      <c r="G1109" s="10"/>
      <c r="W1109" s="10"/>
    </row>
    <row r="1110" spans="1:23" customFormat="1">
      <c r="A1110" s="10"/>
      <c r="B1110" s="10"/>
      <c r="C1110" s="10"/>
      <c r="D1110" s="10"/>
      <c r="E1110" s="10"/>
      <c r="F1110" s="11"/>
      <c r="G1110" s="10"/>
      <c r="W1110" s="10"/>
    </row>
    <row r="1111" spans="1:23" customFormat="1">
      <c r="A1111" s="10"/>
      <c r="B1111" s="10"/>
      <c r="C1111" s="10"/>
      <c r="D1111" s="10"/>
      <c r="E1111" s="10"/>
      <c r="F1111" s="11"/>
      <c r="G1111" s="10"/>
      <c r="W1111" s="10"/>
    </row>
    <row r="1112" spans="1:23" customFormat="1">
      <c r="A1112" s="10"/>
      <c r="B1112" s="10"/>
      <c r="C1112" s="10"/>
      <c r="D1112" s="10"/>
      <c r="E1112" s="10"/>
      <c r="F1112" s="11"/>
      <c r="G1112" s="10"/>
      <c r="W1112" s="10"/>
    </row>
    <row r="1113" spans="1:23" customFormat="1">
      <c r="A1113" s="10"/>
      <c r="B1113" s="10"/>
      <c r="C1113" s="10"/>
      <c r="D1113" s="10"/>
      <c r="E1113" s="10"/>
      <c r="F1113" s="11"/>
      <c r="G1113" s="10"/>
      <c r="W1113" s="10"/>
    </row>
    <row r="1114" spans="1:23" customFormat="1">
      <c r="A1114" s="10"/>
      <c r="B1114" s="10"/>
      <c r="C1114" s="10"/>
      <c r="D1114" s="10"/>
      <c r="E1114" s="10"/>
      <c r="F1114" s="11"/>
      <c r="G1114" s="10"/>
      <c r="W1114" s="10"/>
    </row>
    <row r="1115" spans="1:23" customFormat="1">
      <c r="A1115" s="10"/>
      <c r="B1115" s="10"/>
      <c r="C1115" s="10"/>
      <c r="D1115" s="10"/>
      <c r="E1115" s="10"/>
      <c r="F1115" s="11"/>
      <c r="G1115" s="10"/>
      <c r="W1115" s="10"/>
    </row>
    <row r="1116" spans="1:23" customFormat="1">
      <c r="A1116" s="10"/>
      <c r="B1116" s="10"/>
      <c r="C1116" s="10"/>
      <c r="D1116" s="10"/>
      <c r="E1116" s="10"/>
      <c r="F1116" s="11"/>
      <c r="G1116" s="10"/>
      <c r="W1116" s="10"/>
    </row>
    <row r="1117" spans="1:23" customFormat="1">
      <c r="A1117" s="10"/>
      <c r="B1117" s="10"/>
      <c r="C1117" s="10"/>
      <c r="D1117" s="10"/>
      <c r="E1117" s="10"/>
      <c r="F1117" s="11"/>
      <c r="G1117" s="10"/>
      <c r="W1117" s="10"/>
    </row>
    <row r="1118" spans="1:23" customFormat="1">
      <c r="A1118" s="10"/>
      <c r="B1118" s="10"/>
      <c r="C1118" s="10"/>
      <c r="D1118" s="10"/>
      <c r="E1118" s="10"/>
      <c r="F1118" s="11"/>
      <c r="G1118" s="10"/>
      <c r="W1118" s="10"/>
    </row>
    <row r="1119" spans="1:23" customFormat="1">
      <c r="A1119" s="10"/>
      <c r="B1119" s="10"/>
      <c r="C1119" s="10"/>
      <c r="D1119" s="10"/>
      <c r="E1119" s="10"/>
      <c r="F1119" s="11"/>
      <c r="G1119" s="10"/>
      <c r="W1119" s="10"/>
    </row>
    <row r="1120" spans="1:23" customFormat="1">
      <c r="A1120" s="10"/>
      <c r="B1120" s="10"/>
      <c r="C1120" s="10"/>
      <c r="D1120" s="10"/>
      <c r="E1120" s="10"/>
      <c r="F1120" s="11"/>
      <c r="G1120" s="10"/>
      <c r="W1120" s="10"/>
    </row>
    <row r="1121" spans="1:23" customFormat="1">
      <c r="A1121" s="10"/>
      <c r="B1121" s="10"/>
      <c r="C1121" s="10"/>
      <c r="D1121" s="10"/>
      <c r="E1121" s="10"/>
      <c r="F1121" s="11"/>
      <c r="G1121" s="10"/>
      <c r="W1121" s="10"/>
    </row>
    <row r="1122" spans="1:23" customFormat="1">
      <c r="A1122" s="10"/>
      <c r="B1122" s="10"/>
      <c r="C1122" s="10"/>
      <c r="D1122" s="10"/>
      <c r="E1122" s="10"/>
      <c r="F1122" s="11"/>
      <c r="G1122" s="10"/>
      <c r="W1122" s="10"/>
    </row>
    <row r="1123" spans="1:23" customFormat="1">
      <c r="A1123" s="10"/>
      <c r="B1123" s="10"/>
      <c r="C1123" s="10"/>
      <c r="D1123" s="10"/>
      <c r="E1123" s="10"/>
      <c r="F1123" s="11"/>
      <c r="G1123" s="10"/>
      <c r="W1123" s="10"/>
    </row>
    <row r="1124" spans="1:23" customFormat="1">
      <c r="A1124" s="10"/>
      <c r="B1124" s="10"/>
      <c r="C1124" s="10"/>
      <c r="D1124" s="10"/>
      <c r="E1124" s="10"/>
      <c r="F1124" s="11"/>
      <c r="G1124" s="10"/>
      <c r="W1124" s="10"/>
    </row>
    <row r="1125" spans="1:23" customFormat="1">
      <c r="A1125" s="10"/>
      <c r="B1125" s="10"/>
      <c r="C1125" s="10"/>
      <c r="D1125" s="10"/>
      <c r="E1125" s="10"/>
      <c r="F1125" s="11"/>
      <c r="G1125" s="10"/>
      <c r="W1125" s="10"/>
    </row>
    <row r="1126" spans="1:23" customFormat="1">
      <c r="A1126" s="10"/>
      <c r="B1126" s="10"/>
      <c r="C1126" s="10"/>
      <c r="D1126" s="10"/>
      <c r="E1126" s="10"/>
      <c r="F1126" s="11"/>
      <c r="G1126" s="10"/>
      <c r="W1126" s="10"/>
    </row>
    <row r="1127" spans="1:23" customFormat="1">
      <c r="A1127" s="10"/>
      <c r="B1127" s="10"/>
      <c r="C1127" s="10"/>
      <c r="D1127" s="10"/>
      <c r="E1127" s="10"/>
      <c r="F1127" s="11"/>
      <c r="G1127" s="10"/>
      <c r="W1127" s="10"/>
    </row>
    <row r="1128" spans="1:23" customFormat="1">
      <c r="A1128" s="10"/>
      <c r="B1128" s="10"/>
      <c r="C1128" s="10"/>
      <c r="D1128" s="10"/>
      <c r="E1128" s="10"/>
      <c r="F1128" s="11"/>
      <c r="G1128" s="10"/>
      <c r="W1128" s="10"/>
    </row>
    <row r="1129" spans="1:23" customFormat="1">
      <c r="A1129" s="10"/>
      <c r="B1129" s="10"/>
      <c r="C1129" s="10"/>
      <c r="D1129" s="10"/>
      <c r="E1129" s="10"/>
      <c r="F1129" s="11"/>
      <c r="G1129" s="10"/>
      <c r="W1129" s="10"/>
    </row>
    <row r="1130" spans="1:23" customFormat="1">
      <c r="A1130" s="10"/>
      <c r="B1130" s="10"/>
      <c r="C1130" s="10"/>
      <c r="D1130" s="10"/>
      <c r="E1130" s="10"/>
      <c r="F1130" s="11"/>
      <c r="G1130" s="10"/>
      <c r="W1130" s="10"/>
    </row>
    <row r="1131" spans="1:23" customFormat="1">
      <c r="A1131" s="10"/>
      <c r="B1131" s="10"/>
      <c r="C1131" s="10"/>
      <c r="D1131" s="10"/>
      <c r="E1131" s="10"/>
      <c r="F1131" s="11"/>
      <c r="G1131" s="10"/>
      <c r="W1131" s="10"/>
    </row>
    <row r="1132" spans="1:23" customFormat="1">
      <c r="A1132" s="10"/>
      <c r="B1132" s="10"/>
      <c r="C1132" s="10"/>
      <c r="D1132" s="10"/>
      <c r="E1132" s="10"/>
      <c r="F1132" s="11"/>
      <c r="G1132" s="10"/>
      <c r="W1132" s="10"/>
    </row>
    <row r="1133" spans="1:23" customFormat="1">
      <c r="A1133" s="10"/>
      <c r="B1133" s="10"/>
      <c r="C1133" s="10"/>
      <c r="D1133" s="10"/>
      <c r="E1133" s="10"/>
      <c r="F1133" s="11"/>
      <c r="G1133" s="10"/>
      <c r="W1133" s="10"/>
    </row>
    <row r="1134" spans="1:23" customFormat="1">
      <c r="A1134" s="10"/>
      <c r="B1134" s="10"/>
      <c r="C1134" s="10"/>
      <c r="D1134" s="10"/>
      <c r="E1134" s="10"/>
      <c r="F1134" s="11"/>
      <c r="G1134" s="10"/>
      <c r="W1134" s="10"/>
    </row>
    <row r="1135" spans="1:23" customFormat="1">
      <c r="A1135" s="10"/>
      <c r="B1135" s="10"/>
      <c r="C1135" s="10"/>
      <c r="D1135" s="10"/>
      <c r="E1135" s="10"/>
      <c r="F1135" s="11"/>
      <c r="G1135" s="10"/>
      <c r="W1135" s="10"/>
    </row>
    <row r="1136" spans="1:23" customFormat="1">
      <c r="A1136" s="10"/>
      <c r="B1136" s="10"/>
      <c r="C1136" s="10"/>
      <c r="D1136" s="10"/>
      <c r="E1136" s="10"/>
      <c r="F1136" s="11"/>
      <c r="G1136" s="10"/>
      <c r="W1136" s="10"/>
    </row>
    <row r="1137" spans="1:23" customFormat="1">
      <c r="A1137" s="10"/>
      <c r="B1137" s="10"/>
      <c r="C1137" s="10"/>
      <c r="D1137" s="10"/>
      <c r="E1137" s="10"/>
      <c r="F1137" s="11"/>
      <c r="G1137" s="10"/>
      <c r="W1137" s="10"/>
    </row>
    <row r="1138" spans="1:23" customFormat="1">
      <c r="A1138" s="10"/>
      <c r="B1138" s="10"/>
      <c r="C1138" s="10"/>
      <c r="D1138" s="10"/>
      <c r="E1138" s="10"/>
      <c r="F1138" s="11"/>
      <c r="G1138" s="10"/>
      <c r="W1138" s="10"/>
    </row>
    <row r="1139" spans="1:23" customFormat="1">
      <c r="A1139" s="10"/>
      <c r="B1139" s="10"/>
      <c r="C1139" s="10"/>
      <c r="D1139" s="10"/>
      <c r="E1139" s="10"/>
      <c r="F1139" s="11"/>
      <c r="G1139" s="10"/>
      <c r="W1139" s="10"/>
    </row>
    <row r="1140" spans="1:23" customFormat="1">
      <c r="A1140" s="10"/>
      <c r="B1140" s="10"/>
      <c r="C1140" s="10"/>
      <c r="D1140" s="10"/>
      <c r="E1140" s="10"/>
      <c r="F1140" s="11"/>
      <c r="G1140" s="10"/>
      <c r="W1140" s="10"/>
    </row>
    <row r="1141" spans="1:23" customFormat="1">
      <c r="A1141" s="10"/>
      <c r="B1141" s="10"/>
      <c r="C1141" s="10"/>
      <c r="D1141" s="10"/>
      <c r="E1141" s="10"/>
      <c r="F1141" s="11"/>
      <c r="G1141" s="10"/>
      <c r="W1141" s="10"/>
    </row>
    <row r="1142" spans="1:23" customFormat="1">
      <c r="A1142" s="10"/>
      <c r="B1142" s="10"/>
      <c r="C1142" s="10"/>
      <c r="D1142" s="10"/>
      <c r="E1142" s="10"/>
      <c r="F1142" s="11"/>
      <c r="G1142" s="10"/>
      <c r="W1142" s="10"/>
    </row>
    <row r="1143" spans="1:23" customFormat="1">
      <c r="A1143" s="10"/>
      <c r="B1143" s="10"/>
      <c r="C1143" s="10"/>
      <c r="D1143" s="10"/>
      <c r="E1143" s="10"/>
      <c r="F1143" s="11"/>
      <c r="G1143" s="10"/>
      <c r="W1143" s="10"/>
    </row>
    <row r="1144" spans="1:23" customFormat="1">
      <c r="A1144" s="10"/>
      <c r="B1144" s="10"/>
      <c r="C1144" s="10"/>
      <c r="D1144" s="10"/>
      <c r="E1144" s="10"/>
      <c r="F1144" s="11"/>
      <c r="G1144" s="10"/>
      <c r="W1144" s="10"/>
    </row>
    <row r="1145" spans="1:23" customFormat="1">
      <c r="A1145" s="10"/>
      <c r="B1145" s="10"/>
      <c r="C1145" s="10"/>
      <c r="D1145" s="10"/>
      <c r="E1145" s="10"/>
      <c r="F1145" s="11"/>
      <c r="G1145" s="10"/>
      <c r="W1145" s="10"/>
    </row>
    <row r="1146" spans="1:23" customFormat="1">
      <c r="A1146" s="10"/>
      <c r="B1146" s="10"/>
      <c r="C1146" s="10"/>
      <c r="D1146" s="10"/>
      <c r="E1146" s="10"/>
      <c r="F1146" s="11"/>
      <c r="G1146" s="10"/>
      <c r="W1146" s="10"/>
    </row>
    <row r="1147" spans="1:23" customFormat="1">
      <c r="A1147" s="10"/>
      <c r="B1147" s="10"/>
      <c r="C1147" s="10"/>
      <c r="D1147" s="10"/>
      <c r="E1147" s="10"/>
      <c r="F1147" s="11"/>
      <c r="G1147" s="10"/>
      <c r="W1147" s="10"/>
    </row>
    <row r="1148" spans="1:23" customFormat="1">
      <c r="A1148" s="10"/>
      <c r="B1148" s="10"/>
      <c r="C1148" s="10"/>
      <c r="D1148" s="10"/>
      <c r="E1148" s="10"/>
      <c r="F1148" s="11"/>
      <c r="G1148" s="10"/>
      <c r="W1148" s="10"/>
    </row>
    <row r="1149" spans="1:23" customFormat="1">
      <c r="A1149" s="10"/>
      <c r="B1149" s="10"/>
      <c r="C1149" s="10"/>
      <c r="D1149" s="10"/>
      <c r="E1149" s="10"/>
      <c r="F1149" s="11"/>
      <c r="G1149" s="10"/>
      <c r="W1149" s="10"/>
    </row>
    <row r="1150" spans="1:23" customFormat="1">
      <c r="A1150" s="10"/>
      <c r="B1150" s="10"/>
      <c r="C1150" s="10"/>
      <c r="D1150" s="10"/>
      <c r="E1150" s="10"/>
      <c r="F1150" s="11"/>
      <c r="G1150" s="10"/>
      <c r="W1150" s="10"/>
    </row>
    <row r="1151" spans="1:23" customFormat="1">
      <c r="A1151" s="10"/>
      <c r="B1151" s="10"/>
      <c r="C1151" s="10"/>
      <c r="D1151" s="10"/>
      <c r="E1151" s="10"/>
      <c r="F1151" s="11"/>
      <c r="G1151" s="10"/>
      <c r="W1151" s="10"/>
    </row>
    <row r="1152" spans="1:23" customFormat="1">
      <c r="A1152" s="10"/>
      <c r="B1152" s="10"/>
      <c r="C1152" s="10"/>
      <c r="D1152" s="10"/>
      <c r="E1152" s="10"/>
      <c r="F1152" s="11"/>
      <c r="G1152" s="10"/>
      <c r="W1152" s="10"/>
    </row>
    <row r="1153" spans="1:23" customFormat="1">
      <c r="A1153" s="10"/>
      <c r="B1153" s="10"/>
      <c r="C1153" s="10"/>
      <c r="D1153" s="10"/>
      <c r="E1153" s="10"/>
      <c r="F1153" s="11"/>
      <c r="G1153" s="10"/>
      <c r="W1153" s="10"/>
    </row>
    <row r="1154" spans="1:23" customFormat="1">
      <c r="A1154" s="10"/>
      <c r="B1154" s="10"/>
      <c r="C1154" s="10"/>
      <c r="D1154" s="10"/>
      <c r="E1154" s="10"/>
      <c r="F1154" s="11"/>
      <c r="G1154" s="10"/>
      <c r="W1154" s="10"/>
    </row>
    <row r="1155" spans="1:23" customFormat="1">
      <c r="A1155" s="10"/>
      <c r="B1155" s="10"/>
      <c r="C1155" s="10"/>
      <c r="D1155" s="10"/>
      <c r="E1155" s="10"/>
      <c r="F1155" s="11"/>
      <c r="G1155" s="10"/>
      <c r="W1155" s="10"/>
    </row>
    <row r="1156" spans="1:23" customFormat="1">
      <c r="A1156" s="10"/>
      <c r="B1156" s="10"/>
      <c r="C1156" s="10"/>
      <c r="D1156" s="10"/>
      <c r="E1156" s="10"/>
      <c r="F1156" s="11"/>
      <c r="G1156" s="10"/>
      <c r="W1156" s="10"/>
    </row>
    <row r="1157" spans="1:23" customFormat="1">
      <c r="A1157" s="10"/>
      <c r="B1157" s="10"/>
      <c r="C1157" s="10"/>
      <c r="D1157" s="10"/>
      <c r="E1157" s="10"/>
      <c r="F1157" s="11"/>
      <c r="G1157" s="10"/>
      <c r="W1157" s="10"/>
    </row>
    <row r="1158" spans="1:23" customFormat="1">
      <c r="A1158" s="10"/>
      <c r="B1158" s="10"/>
      <c r="C1158" s="10"/>
      <c r="D1158" s="10"/>
      <c r="E1158" s="10"/>
      <c r="F1158" s="11"/>
      <c r="G1158" s="10"/>
      <c r="W1158" s="10"/>
    </row>
    <row r="1159" spans="1:23" customFormat="1">
      <c r="A1159" s="10"/>
      <c r="B1159" s="10"/>
      <c r="C1159" s="10"/>
      <c r="D1159" s="10"/>
      <c r="E1159" s="10"/>
      <c r="F1159" s="11"/>
      <c r="G1159" s="10"/>
      <c r="W1159" s="10"/>
    </row>
    <row r="1160" spans="1:23" customFormat="1">
      <c r="A1160" s="10"/>
      <c r="B1160" s="10"/>
      <c r="C1160" s="10"/>
      <c r="D1160" s="10"/>
      <c r="E1160" s="10"/>
      <c r="F1160" s="11"/>
      <c r="G1160" s="10"/>
      <c r="W1160" s="10"/>
    </row>
    <row r="1161" spans="1:23" customFormat="1">
      <c r="A1161" s="10"/>
      <c r="B1161" s="10"/>
      <c r="C1161" s="10"/>
      <c r="D1161" s="10"/>
      <c r="E1161" s="10"/>
      <c r="F1161" s="11"/>
      <c r="G1161" s="10"/>
      <c r="W1161" s="10"/>
    </row>
    <row r="1162" spans="1:23" customFormat="1">
      <c r="A1162" s="10"/>
      <c r="B1162" s="10"/>
      <c r="C1162" s="10"/>
      <c r="D1162" s="10"/>
      <c r="E1162" s="10"/>
      <c r="F1162" s="11"/>
      <c r="G1162" s="10"/>
      <c r="W1162" s="10"/>
    </row>
    <row r="1163" spans="1:23" customFormat="1">
      <c r="A1163" s="10"/>
      <c r="B1163" s="10"/>
      <c r="C1163" s="10"/>
      <c r="D1163" s="10"/>
      <c r="E1163" s="10"/>
      <c r="F1163" s="11"/>
      <c r="G1163" s="10"/>
      <c r="W1163" s="10"/>
    </row>
    <row r="1164" spans="1:23" customFormat="1">
      <c r="A1164" s="10"/>
      <c r="B1164" s="10"/>
      <c r="C1164" s="10"/>
      <c r="D1164" s="10"/>
      <c r="E1164" s="10"/>
      <c r="F1164" s="11"/>
      <c r="G1164" s="10"/>
      <c r="W1164" s="10"/>
    </row>
    <row r="1165" spans="1:23" customFormat="1">
      <c r="A1165" s="10"/>
      <c r="B1165" s="10"/>
      <c r="C1165" s="10"/>
      <c r="D1165" s="10"/>
      <c r="E1165" s="10"/>
      <c r="F1165" s="11"/>
      <c r="G1165" s="10"/>
      <c r="W1165" s="10"/>
    </row>
    <row r="1166" spans="1:23" customFormat="1">
      <c r="A1166" s="10"/>
      <c r="B1166" s="10"/>
      <c r="C1166" s="10"/>
      <c r="D1166" s="10"/>
      <c r="E1166" s="10"/>
      <c r="F1166" s="11"/>
      <c r="G1166" s="10"/>
      <c r="W1166" s="10"/>
    </row>
    <row r="1167" spans="1:23" customFormat="1">
      <c r="A1167" s="10"/>
      <c r="B1167" s="10"/>
      <c r="C1167" s="10"/>
      <c r="D1167" s="10"/>
      <c r="E1167" s="10"/>
      <c r="F1167" s="11"/>
      <c r="G1167" s="10"/>
      <c r="W1167" s="10"/>
    </row>
    <row r="1168" spans="1:23" customFormat="1">
      <c r="A1168" s="10"/>
      <c r="B1168" s="10"/>
      <c r="C1168" s="10"/>
      <c r="D1168" s="10"/>
      <c r="E1168" s="10"/>
      <c r="F1168" s="11"/>
      <c r="G1168" s="10"/>
      <c r="W1168" s="10"/>
    </row>
    <row r="1169" spans="1:23" customFormat="1">
      <c r="A1169" s="10"/>
      <c r="B1169" s="10"/>
      <c r="C1169" s="10"/>
      <c r="D1169" s="10"/>
      <c r="E1169" s="10"/>
      <c r="F1169" s="11"/>
      <c r="G1169" s="10"/>
      <c r="W1169" s="10"/>
    </row>
    <row r="1170" spans="1:23" customFormat="1">
      <c r="A1170" s="10"/>
      <c r="B1170" s="10"/>
      <c r="C1170" s="10"/>
      <c r="D1170" s="10"/>
      <c r="E1170" s="10"/>
      <c r="F1170" s="11"/>
      <c r="G1170" s="10"/>
      <c r="W1170" s="10"/>
    </row>
    <row r="1171" spans="1:23" customFormat="1">
      <c r="A1171" s="10"/>
      <c r="B1171" s="10"/>
      <c r="C1171" s="10"/>
      <c r="D1171" s="10"/>
      <c r="E1171" s="10"/>
      <c r="F1171" s="11"/>
      <c r="G1171" s="10"/>
      <c r="W1171" s="10"/>
    </row>
    <row r="1172" spans="1:23" customFormat="1">
      <c r="A1172" s="10"/>
      <c r="B1172" s="10"/>
      <c r="C1172" s="10"/>
      <c r="D1172" s="10"/>
      <c r="E1172" s="10"/>
      <c r="F1172" s="11"/>
      <c r="G1172" s="10"/>
      <c r="W1172" s="10"/>
    </row>
    <row r="1173" spans="1:23" customFormat="1">
      <c r="A1173" s="10"/>
      <c r="B1173" s="10"/>
      <c r="C1173" s="10"/>
      <c r="D1173" s="10"/>
      <c r="E1173" s="10"/>
      <c r="F1173" s="11"/>
      <c r="G1173" s="10"/>
      <c r="W1173" s="10"/>
    </row>
    <row r="1174" spans="1:23" customFormat="1">
      <c r="A1174" s="10"/>
      <c r="B1174" s="10"/>
      <c r="C1174" s="10"/>
      <c r="D1174" s="10"/>
      <c r="E1174" s="10"/>
      <c r="F1174" s="11"/>
      <c r="G1174" s="10"/>
      <c r="W1174" s="10"/>
    </row>
    <row r="1175" spans="1:23" customFormat="1">
      <c r="A1175" s="10"/>
      <c r="B1175" s="10"/>
      <c r="C1175" s="10"/>
      <c r="D1175" s="10"/>
      <c r="E1175" s="10"/>
      <c r="F1175" s="11"/>
      <c r="G1175" s="10"/>
      <c r="W1175" s="10"/>
    </row>
    <row r="1176" spans="1:23" customFormat="1">
      <c r="A1176" s="10"/>
      <c r="B1176" s="10"/>
      <c r="C1176" s="10"/>
      <c r="D1176" s="10"/>
      <c r="E1176" s="10"/>
      <c r="F1176" s="11"/>
      <c r="G1176" s="10"/>
      <c r="W1176" s="10"/>
    </row>
    <row r="1177" spans="1:23" customFormat="1">
      <c r="A1177" s="10"/>
      <c r="B1177" s="10"/>
      <c r="C1177" s="10"/>
      <c r="D1177" s="10"/>
      <c r="E1177" s="10"/>
      <c r="F1177" s="11"/>
      <c r="G1177" s="10"/>
      <c r="W1177" s="10"/>
    </row>
    <row r="1178" spans="1:23" customFormat="1">
      <c r="A1178" s="10"/>
      <c r="B1178" s="10"/>
      <c r="C1178" s="10"/>
      <c r="D1178" s="10"/>
      <c r="E1178" s="10"/>
      <c r="F1178" s="11"/>
      <c r="G1178" s="10"/>
      <c r="W1178" s="10"/>
    </row>
    <row r="1179" spans="1:23" customFormat="1">
      <c r="A1179" s="10"/>
      <c r="B1179" s="10"/>
      <c r="C1179" s="10"/>
      <c r="D1179" s="10"/>
      <c r="E1179" s="10"/>
      <c r="F1179" s="11"/>
      <c r="G1179" s="10"/>
      <c r="W1179" s="10"/>
    </row>
    <row r="1180" spans="1:23" customFormat="1">
      <c r="A1180" s="10"/>
      <c r="B1180" s="10"/>
      <c r="C1180" s="10"/>
      <c r="D1180" s="10"/>
      <c r="E1180" s="10"/>
      <c r="F1180" s="11"/>
      <c r="G1180" s="10"/>
      <c r="W1180" s="10"/>
    </row>
    <row r="1181" spans="1:23" customFormat="1">
      <c r="A1181" s="10"/>
      <c r="B1181" s="10"/>
      <c r="C1181" s="10"/>
      <c r="D1181" s="10"/>
      <c r="E1181" s="10"/>
      <c r="F1181" s="11"/>
      <c r="G1181" s="10"/>
      <c r="W1181" s="10"/>
    </row>
    <row r="1182" spans="1:23" customFormat="1">
      <c r="A1182" s="10"/>
      <c r="B1182" s="10"/>
      <c r="C1182" s="10"/>
      <c r="D1182" s="10"/>
      <c r="E1182" s="10"/>
      <c r="F1182" s="11"/>
      <c r="G1182" s="10"/>
      <c r="W1182" s="10"/>
    </row>
    <row r="1183" spans="1:23" customFormat="1">
      <c r="A1183" s="10"/>
      <c r="B1183" s="10"/>
      <c r="C1183" s="10"/>
      <c r="D1183" s="10"/>
      <c r="E1183" s="10"/>
      <c r="F1183" s="11"/>
      <c r="G1183" s="10"/>
      <c r="W1183" s="10"/>
    </row>
    <row r="1184" spans="1:23" customFormat="1">
      <c r="A1184" s="10"/>
      <c r="B1184" s="10"/>
      <c r="C1184" s="10"/>
      <c r="D1184" s="10"/>
      <c r="E1184" s="10"/>
      <c r="F1184" s="11"/>
      <c r="G1184" s="10"/>
      <c r="W1184" s="10"/>
    </row>
    <row r="1185" spans="1:23" customFormat="1">
      <c r="A1185" s="10"/>
      <c r="B1185" s="10"/>
      <c r="C1185" s="10"/>
      <c r="D1185" s="10"/>
      <c r="E1185" s="10"/>
      <c r="F1185" s="11"/>
      <c r="G1185" s="10"/>
      <c r="W1185" s="10"/>
    </row>
    <row r="1186" spans="1:23" customFormat="1">
      <c r="A1186" s="10"/>
      <c r="B1186" s="10"/>
      <c r="C1186" s="10"/>
      <c r="D1186" s="10"/>
      <c r="E1186" s="10"/>
      <c r="F1186" s="11"/>
      <c r="G1186" s="10"/>
      <c r="W1186" s="10"/>
    </row>
    <row r="1187" spans="1:23" customFormat="1">
      <c r="A1187" s="10"/>
      <c r="B1187" s="10"/>
      <c r="C1187" s="10"/>
      <c r="D1187" s="10"/>
      <c r="E1187" s="10"/>
      <c r="F1187" s="11"/>
      <c r="G1187" s="10"/>
      <c r="W1187" s="10"/>
    </row>
    <row r="1188" spans="1:23" customFormat="1">
      <c r="A1188" s="10"/>
      <c r="B1188" s="10"/>
      <c r="C1188" s="10"/>
      <c r="D1188" s="10"/>
      <c r="E1188" s="10"/>
      <c r="F1188" s="11"/>
      <c r="G1188" s="10"/>
      <c r="W1188" s="10"/>
    </row>
    <row r="1189" spans="1:23" customFormat="1">
      <c r="A1189" s="10"/>
      <c r="B1189" s="10"/>
      <c r="C1189" s="10"/>
      <c r="D1189" s="10"/>
      <c r="E1189" s="10"/>
      <c r="F1189" s="11"/>
      <c r="G1189" s="10"/>
      <c r="W1189" s="10"/>
    </row>
    <row r="1190" spans="1:23" customFormat="1">
      <c r="A1190" s="10"/>
      <c r="B1190" s="10"/>
      <c r="C1190" s="10"/>
      <c r="D1190" s="10"/>
      <c r="E1190" s="10"/>
      <c r="F1190" s="11"/>
      <c r="G1190" s="10"/>
      <c r="W1190" s="10"/>
    </row>
    <row r="1191" spans="1:23" customFormat="1">
      <c r="A1191" s="10"/>
      <c r="B1191" s="10"/>
      <c r="C1191" s="10"/>
      <c r="D1191" s="10"/>
      <c r="E1191" s="10"/>
      <c r="F1191" s="11"/>
      <c r="G1191" s="10"/>
      <c r="W1191" s="10"/>
    </row>
    <row r="1192" spans="1:23" customFormat="1">
      <c r="A1192" s="10"/>
      <c r="B1192" s="10"/>
      <c r="C1192" s="10"/>
      <c r="D1192" s="10"/>
      <c r="E1192" s="10"/>
      <c r="F1192" s="11"/>
      <c r="G1192" s="10"/>
      <c r="W1192" s="10"/>
    </row>
    <row r="1193" spans="1:23" customFormat="1">
      <c r="A1193" s="10"/>
      <c r="B1193" s="10"/>
      <c r="C1193" s="10"/>
      <c r="D1193" s="10"/>
      <c r="E1193" s="10"/>
      <c r="F1193" s="11"/>
      <c r="G1193" s="10"/>
      <c r="W1193" s="10"/>
    </row>
    <row r="1194" spans="1:23" customFormat="1">
      <c r="A1194" s="10"/>
      <c r="B1194" s="10"/>
      <c r="C1194" s="10"/>
      <c r="D1194" s="10"/>
      <c r="E1194" s="10"/>
      <c r="F1194" s="11"/>
      <c r="G1194" s="10"/>
      <c r="W1194" s="10"/>
    </row>
    <row r="1195" spans="1:23" customFormat="1">
      <c r="A1195" s="10"/>
      <c r="B1195" s="10"/>
      <c r="C1195" s="10"/>
      <c r="D1195" s="10"/>
      <c r="E1195" s="10"/>
      <c r="F1195" s="11"/>
      <c r="G1195" s="10"/>
      <c r="W1195" s="10"/>
    </row>
    <row r="1196" spans="1:23" customFormat="1">
      <c r="A1196" s="10"/>
      <c r="B1196" s="10"/>
      <c r="C1196" s="10"/>
      <c r="D1196" s="10"/>
      <c r="E1196" s="10"/>
      <c r="F1196" s="11"/>
      <c r="G1196" s="10"/>
      <c r="W1196" s="10"/>
    </row>
    <row r="1197" spans="1:23" customFormat="1">
      <c r="A1197" s="10"/>
      <c r="B1197" s="10"/>
      <c r="C1197" s="10"/>
      <c r="D1197" s="10"/>
      <c r="E1197" s="10"/>
      <c r="F1197" s="11"/>
      <c r="G1197" s="10"/>
      <c r="W1197" s="10"/>
    </row>
    <row r="1198" spans="1:23" customFormat="1">
      <c r="A1198" s="10"/>
      <c r="B1198" s="10"/>
      <c r="C1198" s="10"/>
      <c r="D1198" s="10"/>
      <c r="E1198" s="10"/>
      <c r="F1198" s="11"/>
      <c r="G1198" s="10"/>
      <c r="W1198" s="10"/>
    </row>
    <row r="1199" spans="1:23" customFormat="1">
      <c r="A1199" s="10"/>
      <c r="B1199" s="10"/>
      <c r="C1199" s="10"/>
      <c r="D1199" s="10"/>
      <c r="E1199" s="10"/>
      <c r="F1199" s="11"/>
      <c r="G1199" s="10"/>
      <c r="W1199" s="10"/>
    </row>
    <row r="1200" spans="1:23" customFormat="1">
      <c r="A1200" s="10"/>
      <c r="B1200" s="10"/>
      <c r="C1200" s="10"/>
      <c r="D1200" s="10"/>
      <c r="E1200" s="10"/>
      <c r="F1200" s="11"/>
      <c r="G1200" s="10"/>
      <c r="W1200" s="10"/>
    </row>
    <row r="1201" spans="1:23" customFormat="1">
      <c r="A1201" s="10"/>
      <c r="B1201" s="10"/>
      <c r="C1201" s="10"/>
      <c r="D1201" s="10"/>
      <c r="E1201" s="10"/>
      <c r="F1201" s="11"/>
      <c r="G1201" s="10"/>
      <c r="W1201" s="10"/>
    </row>
    <row r="1202" spans="1:23" customFormat="1">
      <c r="A1202" s="10"/>
      <c r="B1202" s="10"/>
      <c r="C1202" s="10"/>
      <c r="D1202" s="10"/>
      <c r="E1202" s="10"/>
      <c r="F1202" s="11"/>
      <c r="G1202" s="10"/>
      <c r="W1202" s="10"/>
    </row>
    <row r="1203" spans="1:23" customFormat="1">
      <c r="A1203" s="10"/>
      <c r="B1203" s="10"/>
      <c r="C1203" s="10"/>
      <c r="D1203" s="10"/>
      <c r="E1203" s="10"/>
      <c r="F1203" s="11"/>
      <c r="G1203" s="10"/>
      <c r="W1203" s="10"/>
    </row>
    <row r="1204" spans="1:23" customFormat="1">
      <c r="A1204" s="10"/>
      <c r="B1204" s="10"/>
      <c r="C1204" s="10"/>
      <c r="D1204" s="10"/>
      <c r="E1204" s="10"/>
      <c r="F1204" s="11"/>
      <c r="G1204" s="10"/>
      <c r="W1204" s="10"/>
    </row>
    <row r="1205" spans="1:23" customFormat="1">
      <c r="A1205" s="10"/>
      <c r="B1205" s="10"/>
      <c r="C1205" s="10"/>
      <c r="D1205" s="10"/>
      <c r="E1205" s="10"/>
      <c r="F1205" s="11"/>
      <c r="G1205" s="10"/>
      <c r="W1205" s="10"/>
    </row>
    <row r="1206" spans="1:23" customFormat="1">
      <c r="A1206" s="10"/>
      <c r="B1206" s="10"/>
      <c r="C1206" s="10"/>
      <c r="D1206" s="10"/>
      <c r="E1206" s="10"/>
      <c r="F1206" s="11"/>
      <c r="G1206" s="10"/>
      <c r="W1206" s="10"/>
    </row>
    <row r="1207" spans="1:23" customFormat="1">
      <c r="A1207" s="10"/>
      <c r="B1207" s="10"/>
      <c r="C1207" s="10"/>
      <c r="D1207" s="10"/>
      <c r="E1207" s="10"/>
      <c r="F1207" s="11"/>
      <c r="G1207" s="10"/>
      <c r="W1207" s="10"/>
    </row>
    <row r="1208" spans="1:23" customFormat="1">
      <c r="A1208" s="10"/>
      <c r="B1208" s="10"/>
      <c r="C1208" s="10"/>
      <c r="D1208" s="10"/>
      <c r="E1208" s="10"/>
      <c r="F1208" s="11"/>
      <c r="G1208" s="10"/>
      <c r="W1208" s="10"/>
    </row>
    <row r="1209" spans="1:23" customFormat="1">
      <c r="A1209" s="10"/>
      <c r="B1209" s="10"/>
      <c r="C1209" s="10"/>
      <c r="D1209" s="10"/>
      <c r="E1209" s="10"/>
      <c r="F1209" s="11"/>
      <c r="G1209" s="10"/>
      <c r="W1209" s="10"/>
    </row>
    <row r="1210" spans="1:23" customFormat="1">
      <c r="A1210" s="10"/>
      <c r="B1210" s="10"/>
      <c r="C1210" s="10"/>
      <c r="D1210" s="10"/>
      <c r="E1210" s="10"/>
      <c r="F1210" s="11"/>
      <c r="G1210" s="10"/>
      <c r="W1210" s="10"/>
    </row>
    <row r="1211" spans="1:23" customFormat="1">
      <c r="A1211" s="10"/>
      <c r="B1211" s="10"/>
      <c r="C1211" s="10"/>
      <c r="D1211" s="10"/>
      <c r="E1211" s="10"/>
      <c r="F1211" s="11"/>
      <c r="G1211" s="10"/>
      <c r="W1211" s="10"/>
    </row>
    <row r="1212" spans="1:23" customFormat="1">
      <c r="A1212" s="10"/>
      <c r="B1212" s="10"/>
      <c r="C1212" s="10"/>
      <c r="D1212" s="10"/>
      <c r="E1212" s="10"/>
      <c r="F1212" s="11"/>
      <c r="G1212" s="10"/>
      <c r="W1212" s="10"/>
    </row>
    <row r="1213" spans="1:23" customFormat="1">
      <c r="A1213" s="10"/>
      <c r="B1213" s="10"/>
      <c r="C1213" s="10"/>
      <c r="D1213" s="10"/>
      <c r="E1213" s="10"/>
      <c r="F1213" s="11"/>
      <c r="G1213" s="10"/>
      <c r="W1213" s="10"/>
    </row>
    <row r="1214" spans="1:23" customFormat="1">
      <c r="A1214" s="10"/>
      <c r="B1214" s="10"/>
      <c r="C1214" s="10"/>
      <c r="D1214" s="10"/>
      <c r="E1214" s="10"/>
      <c r="F1214" s="11"/>
      <c r="G1214" s="10"/>
      <c r="W1214" s="10"/>
    </row>
    <row r="1215" spans="1:23" customFormat="1">
      <c r="A1215" s="10"/>
      <c r="B1215" s="10"/>
      <c r="C1215" s="10"/>
      <c r="D1215" s="10"/>
      <c r="E1215" s="10"/>
      <c r="F1215" s="11"/>
      <c r="G1215" s="10"/>
      <c r="W1215" s="10"/>
    </row>
    <row r="1216" spans="1:23" customFormat="1">
      <c r="A1216" s="10"/>
      <c r="B1216" s="10"/>
      <c r="C1216" s="10"/>
      <c r="D1216" s="10"/>
      <c r="E1216" s="10"/>
      <c r="F1216" s="11"/>
      <c r="G1216" s="10"/>
      <c r="W1216" s="10"/>
    </row>
    <row r="1217" spans="1:23" customFormat="1">
      <c r="A1217" s="10"/>
      <c r="B1217" s="10"/>
      <c r="C1217" s="10"/>
      <c r="D1217" s="10"/>
      <c r="E1217" s="10"/>
      <c r="F1217" s="11"/>
      <c r="G1217" s="10"/>
      <c r="W1217" s="10"/>
    </row>
    <row r="1218" spans="1:23" customFormat="1">
      <c r="A1218" s="10"/>
      <c r="B1218" s="10"/>
      <c r="C1218" s="10"/>
      <c r="D1218" s="10"/>
      <c r="E1218" s="10"/>
      <c r="F1218" s="11"/>
      <c r="G1218" s="10"/>
      <c r="W1218" s="10"/>
    </row>
    <row r="1219" spans="1:23" customFormat="1">
      <c r="A1219" s="10"/>
      <c r="B1219" s="10"/>
      <c r="C1219" s="10"/>
      <c r="D1219" s="10"/>
      <c r="E1219" s="10"/>
      <c r="F1219" s="11"/>
      <c r="G1219" s="10"/>
      <c r="W1219" s="10"/>
    </row>
    <row r="1220" spans="1:23" customFormat="1">
      <c r="A1220" s="10"/>
      <c r="B1220" s="10"/>
      <c r="C1220" s="10"/>
      <c r="D1220" s="10"/>
      <c r="E1220" s="10"/>
      <c r="F1220" s="11"/>
      <c r="G1220" s="10"/>
      <c r="W1220" s="10"/>
    </row>
    <row r="1221" spans="1:23" customFormat="1">
      <c r="A1221" s="10"/>
      <c r="B1221" s="10"/>
      <c r="C1221" s="10"/>
      <c r="D1221" s="10"/>
      <c r="E1221" s="10"/>
      <c r="F1221" s="11"/>
      <c r="G1221" s="10"/>
      <c r="W1221" s="10"/>
    </row>
    <row r="1222" spans="1:23" customFormat="1">
      <c r="A1222" s="10"/>
      <c r="B1222" s="10"/>
      <c r="C1222" s="10"/>
      <c r="D1222" s="10"/>
      <c r="E1222" s="10"/>
      <c r="F1222" s="11"/>
      <c r="G1222" s="10"/>
      <c r="W1222" s="10"/>
    </row>
    <row r="1223" spans="1:23" customFormat="1">
      <c r="A1223" s="10"/>
      <c r="B1223" s="10"/>
      <c r="C1223" s="10"/>
      <c r="D1223" s="10"/>
      <c r="E1223" s="10"/>
      <c r="F1223" s="11"/>
      <c r="G1223" s="10"/>
      <c r="W1223" s="10"/>
    </row>
    <row r="1224" spans="1:23" customFormat="1">
      <c r="A1224" s="10"/>
      <c r="B1224" s="10"/>
      <c r="C1224" s="10"/>
      <c r="D1224" s="10"/>
      <c r="E1224" s="10"/>
      <c r="F1224" s="11"/>
      <c r="G1224" s="10"/>
      <c r="W1224" s="10"/>
    </row>
    <row r="1225" spans="1:23" customFormat="1">
      <c r="A1225" s="10"/>
      <c r="B1225" s="10"/>
      <c r="C1225" s="10"/>
      <c r="D1225" s="10"/>
      <c r="E1225" s="10"/>
      <c r="F1225" s="11"/>
      <c r="G1225" s="10"/>
      <c r="W1225" s="10"/>
    </row>
    <row r="1226" spans="1:23" customFormat="1">
      <c r="A1226" s="10"/>
      <c r="B1226" s="10"/>
      <c r="C1226" s="10"/>
      <c r="D1226" s="10"/>
      <c r="E1226" s="10"/>
      <c r="F1226" s="11"/>
      <c r="G1226" s="10"/>
      <c r="W1226" s="10"/>
    </row>
    <row r="1227" spans="1:23" customFormat="1">
      <c r="A1227" s="10"/>
      <c r="B1227" s="10"/>
      <c r="C1227" s="10"/>
      <c r="D1227" s="10"/>
      <c r="E1227" s="10"/>
      <c r="F1227" s="11"/>
      <c r="G1227" s="10"/>
      <c r="W1227" s="10"/>
    </row>
    <row r="1228" spans="1:23" customFormat="1">
      <c r="A1228" s="10"/>
      <c r="B1228" s="10"/>
      <c r="C1228" s="10"/>
      <c r="D1228" s="10"/>
      <c r="E1228" s="10"/>
      <c r="F1228" s="11"/>
      <c r="G1228" s="10"/>
      <c r="W1228" s="10"/>
    </row>
    <row r="1229" spans="1:23" customFormat="1">
      <c r="A1229" s="10"/>
      <c r="B1229" s="10"/>
      <c r="C1229" s="10"/>
      <c r="D1229" s="10"/>
      <c r="E1229" s="10"/>
      <c r="F1229" s="11"/>
      <c r="G1229" s="10"/>
      <c r="W1229" s="10"/>
    </row>
    <row r="1230" spans="1:23" customFormat="1">
      <c r="A1230" s="10"/>
      <c r="B1230" s="10"/>
      <c r="C1230" s="10"/>
      <c r="D1230" s="10"/>
      <c r="E1230" s="10"/>
      <c r="F1230" s="11"/>
      <c r="G1230" s="10"/>
      <c r="W1230" s="10"/>
    </row>
    <row r="1231" spans="1:23" customFormat="1">
      <c r="A1231" s="10"/>
      <c r="B1231" s="10"/>
      <c r="C1231" s="10"/>
      <c r="D1231" s="10"/>
      <c r="E1231" s="10"/>
      <c r="F1231" s="11"/>
      <c r="G1231" s="10"/>
      <c r="W1231" s="10"/>
    </row>
    <row r="1232" spans="1:23" customFormat="1">
      <c r="A1232" s="10"/>
      <c r="B1232" s="10"/>
      <c r="C1232" s="10"/>
      <c r="D1232" s="10"/>
      <c r="E1232" s="10"/>
      <c r="F1232" s="11"/>
      <c r="G1232" s="10"/>
      <c r="W1232" s="10"/>
    </row>
    <row r="1233" spans="1:23" customFormat="1">
      <c r="A1233" s="10"/>
      <c r="B1233" s="10"/>
      <c r="C1233" s="10"/>
      <c r="D1233" s="10"/>
      <c r="E1233" s="10"/>
      <c r="F1233" s="11"/>
      <c r="G1233" s="10"/>
      <c r="W1233" s="10"/>
    </row>
    <row r="1234" spans="1:23" customFormat="1">
      <c r="A1234" s="10"/>
      <c r="B1234" s="10"/>
      <c r="C1234" s="10"/>
      <c r="D1234" s="10"/>
      <c r="E1234" s="10"/>
      <c r="F1234" s="11"/>
      <c r="G1234" s="10"/>
      <c r="W1234" s="10"/>
    </row>
    <row r="1235" spans="1:23" customFormat="1">
      <c r="A1235" s="10"/>
      <c r="B1235" s="10"/>
      <c r="C1235" s="10"/>
      <c r="D1235" s="10"/>
      <c r="E1235" s="10"/>
      <c r="F1235" s="11"/>
      <c r="G1235" s="10"/>
      <c r="W1235" s="10"/>
    </row>
    <row r="1236" spans="1:23" customFormat="1">
      <c r="A1236" s="10"/>
      <c r="B1236" s="10"/>
      <c r="C1236" s="10"/>
      <c r="D1236" s="10"/>
      <c r="E1236" s="10"/>
      <c r="F1236" s="11"/>
      <c r="G1236" s="10"/>
      <c r="W1236" s="10"/>
    </row>
    <row r="1237" spans="1:23" customFormat="1">
      <c r="A1237" s="10"/>
      <c r="B1237" s="10"/>
      <c r="C1237" s="10"/>
      <c r="D1237" s="10"/>
      <c r="E1237" s="10"/>
      <c r="F1237" s="11"/>
      <c r="G1237" s="10"/>
      <c r="W1237" s="10"/>
    </row>
    <row r="1238" spans="1:23" customFormat="1">
      <c r="A1238" s="10"/>
      <c r="B1238" s="10"/>
      <c r="C1238" s="10"/>
      <c r="D1238" s="10"/>
      <c r="E1238" s="10"/>
      <c r="F1238" s="11"/>
      <c r="G1238" s="10"/>
      <c r="W1238" s="10"/>
    </row>
    <row r="1239" spans="1:23" customFormat="1">
      <c r="A1239" s="10"/>
      <c r="B1239" s="10"/>
      <c r="C1239" s="10"/>
      <c r="D1239" s="10"/>
      <c r="E1239" s="10"/>
      <c r="F1239" s="11"/>
      <c r="G1239" s="10"/>
      <c r="W1239" s="10"/>
    </row>
    <row r="1240" spans="1:23" customFormat="1">
      <c r="A1240" s="10"/>
      <c r="B1240" s="10"/>
      <c r="C1240" s="10"/>
      <c r="D1240" s="10"/>
      <c r="E1240" s="10"/>
      <c r="F1240" s="11"/>
      <c r="G1240" s="10"/>
      <c r="W1240" s="10"/>
    </row>
    <row r="1241" spans="1:23" customFormat="1">
      <c r="A1241" s="10"/>
      <c r="B1241" s="10"/>
      <c r="C1241" s="10"/>
      <c r="D1241" s="10"/>
      <c r="E1241" s="10"/>
      <c r="F1241" s="11"/>
      <c r="G1241" s="10"/>
      <c r="W1241" s="10"/>
    </row>
    <row r="1242" spans="1:23" customFormat="1">
      <c r="A1242" s="10"/>
      <c r="B1242" s="10"/>
      <c r="C1242" s="10"/>
      <c r="D1242" s="10"/>
      <c r="E1242" s="10"/>
      <c r="F1242" s="11"/>
      <c r="G1242" s="10"/>
      <c r="W1242" s="10"/>
    </row>
    <row r="1243" spans="1:23" customFormat="1">
      <c r="A1243" s="10"/>
      <c r="B1243" s="10"/>
      <c r="C1243" s="10"/>
      <c r="D1243" s="10"/>
      <c r="E1243" s="10"/>
      <c r="F1243" s="11"/>
      <c r="G1243" s="10"/>
      <c r="W1243" s="10"/>
    </row>
    <row r="1244" spans="1:23" customFormat="1">
      <c r="A1244" s="10"/>
      <c r="B1244" s="10"/>
      <c r="C1244" s="10"/>
      <c r="D1244" s="10"/>
      <c r="E1244" s="10"/>
      <c r="F1244" s="11"/>
      <c r="G1244" s="10"/>
      <c r="W1244" s="10"/>
    </row>
    <row r="1245" spans="1:23" customFormat="1">
      <c r="A1245" s="10"/>
      <c r="B1245" s="10"/>
      <c r="C1245" s="10"/>
      <c r="D1245" s="10"/>
      <c r="E1245" s="10"/>
      <c r="F1245" s="11"/>
      <c r="G1245" s="10"/>
      <c r="W1245" s="10"/>
    </row>
    <row r="1246" spans="1:23" customFormat="1">
      <c r="A1246" s="10"/>
      <c r="B1246" s="10"/>
      <c r="C1246" s="10"/>
      <c r="D1246" s="10"/>
      <c r="E1246" s="10"/>
      <c r="F1246" s="11"/>
      <c r="G1246" s="10"/>
      <c r="W1246" s="10"/>
    </row>
    <row r="1247" spans="1:23" customFormat="1">
      <c r="A1247" s="10"/>
      <c r="B1247" s="10"/>
      <c r="C1247" s="10"/>
      <c r="D1247" s="10"/>
      <c r="E1247" s="10"/>
      <c r="F1247" s="11"/>
      <c r="G1247" s="10"/>
      <c r="W1247" s="10"/>
    </row>
    <row r="1248" spans="1:23" customFormat="1">
      <c r="A1248" s="10"/>
      <c r="B1248" s="10"/>
      <c r="C1248" s="10"/>
      <c r="D1248" s="10"/>
      <c r="E1248" s="10"/>
      <c r="F1248" s="11"/>
      <c r="G1248" s="10"/>
      <c r="W1248" s="10"/>
    </row>
    <row r="1249" spans="1:23" customFormat="1">
      <c r="A1249" s="10"/>
      <c r="B1249" s="10"/>
      <c r="C1249" s="10"/>
      <c r="D1249" s="10"/>
      <c r="E1249" s="10"/>
      <c r="F1249" s="11"/>
      <c r="G1249" s="10"/>
      <c r="W1249" s="10"/>
    </row>
    <row r="1250" spans="1:23" customFormat="1">
      <c r="A1250" s="10"/>
      <c r="B1250" s="10"/>
      <c r="C1250" s="10"/>
      <c r="D1250" s="10"/>
      <c r="E1250" s="10"/>
      <c r="F1250" s="11"/>
      <c r="G1250" s="10"/>
      <c r="W1250" s="10"/>
    </row>
    <row r="1251" spans="1:23" customFormat="1">
      <c r="A1251" s="10"/>
      <c r="B1251" s="10"/>
      <c r="C1251" s="10"/>
      <c r="D1251" s="10"/>
      <c r="E1251" s="10"/>
      <c r="F1251" s="11"/>
      <c r="G1251" s="10"/>
      <c r="W1251" s="10"/>
    </row>
    <row r="1252" spans="1:23" customFormat="1">
      <c r="A1252" s="10"/>
      <c r="B1252" s="10"/>
      <c r="C1252" s="10"/>
      <c r="D1252" s="10"/>
      <c r="E1252" s="10"/>
      <c r="F1252" s="11"/>
      <c r="G1252" s="10"/>
      <c r="W1252" s="10"/>
    </row>
    <row r="1253" spans="1:23" customFormat="1">
      <c r="A1253" s="10"/>
      <c r="B1253" s="10"/>
      <c r="C1253" s="10"/>
      <c r="D1253" s="10"/>
      <c r="E1253" s="10"/>
      <c r="F1253" s="11"/>
      <c r="G1253" s="10"/>
      <c r="W1253" s="10"/>
    </row>
    <row r="1254" spans="1:23" customFormat="1">
      <c r="A1254" s="10"/>
      <c r="B1254" s="10"/>
      <c r="C1254" s="10"/>
      <c r="D1254" s="10"/>
      <c r="E1254" s="10"/>
      <c r="F1254" s="11"/>
      <c r="G1254" s="10"/>
      <c r="W1254" s="10"/>
    </row>
    <row r="1255" spans="1:23" customFormat="1">
      <c r="A1255" s="10"/>
      <c r="B1255" s="10"/>
      <c r="C1255" s="10"/>
      <c r="D1255" s="10"/>
      <c r="E1255" s="10"/>
      <c r="F1255" s="11"/>
      <c r="G1255" s="10"/>
      <c r="W1255" s="10"/>
    </row>
    <row r="1256" spans="1:23" customFormat="1">
      <c r="A1256" s="10"/>
      <c r="B1256" s="10"/>
      <c r="C1256" s="10"/>
      <c r="D1256" s="10"/>
      <c r="E1256" s="10"/>
      <c r="F1256" s="11"/>
      <c r="G1256" s="10"/>
      <c r="W1256" s="10"/>
    </row>
    <row r="1257" spans="1:23" customFormat="1">
      <c r="A1257" s="10"/>
      <c r="B1257" s="10"/>
      <c r="C1257" s="10"/>
      <c r="D1257" s="10"/>
      <c r="E1257" s="10"/>
      <c r="F1257" s="11"/>
      <c r="G1257" s="10"/>
      <c r="W1257" s="10"/>
    </row>
    <row r="1258" spans="1:23" customFormat="1">
      <c r="A1258" s="10"/>
      <c r="B1258" s="10"/>
      <c r="C1258" s="10"/>
      <c r="D1258" s="10"/>
      <c r="E1258" s="10"/>
      <c r="F1258" s="11"/>
      <c r="G1258" s="10"/>
      <c r="W1258" s="10"/>
    </row>
    <row r="1259" spans="1:23" customFormat="1">
      <c r="A1259" s="10"/>
      <c r="B1259" s="10"/>
      <c r="C1259" s="10"/>
      <c r="D1259" s="10"/>
      <c r="E1259" s="10"/>
      <c r="F1259" s="11"/>
      <c r="G1259" s="10"/>
      <c r="W1259" s="10"/>
    </row>
    <row r="1260" spans="1:23" customFormat="1">
      <c r="A1260" s="10"/>
      <c r="B1260" s="10"/>
      <c r="C1260" s="10"/>
      <c r="D1260" s="10"/>
      <c r="E1260" s="10"/>
      <c r="F1260" s="11"/>
      <c r="G1260" s="10"/>
      <c r="W1260" s="10"/>
    </row>
    <row r="1261" spans="1:23" customFormat="1">
      <c r="A1261" s="10"/>
      <c r="B1261" s="10"/>
      <c r="C1261" s="10"/>
      <c r="D1261" s="10"/>
      <c r="E1261" s="10"/>
      <c r="F1261" s="11"/>
      <c r="G1261" s="10"/>
      <c r="W1261" s="10"/>
    </row>
    <row r="1262" spans="1:23" customFormat="1">
      <c r="A1262" s="10"/>
      <c r="B1262" s="10"/>
      <c r="C1262" s="10"/>
      <c r="D1262" s="10"/>
      <c r="E1262" s="10"/>
      <c r="F1262" s="11"/>
      <c r="G1262" s="10"/>
      <c r="W1262" s="10"/>
    </row>
    <row r="1263" spans="1:23" customFormat="1">
      <c r="A1263" s="10"/>
      <c r="B1263" s="10"/>
      <c r="C1263" s="10"/>
      <c r="D1263" s="10"/>
      <c r="E1263" s="10"/>
      <c r="F1263" s="11"/>
      <c r="G1263" s="10"/>
      <c r="W1263" s="10"/>
    </row>
    <row r="1264" spans="1:23" customFormat="1">
      <c r="A1264" s="10"/>
      <c r="B1264" s="10"/>
      <c r="C1264" s="10"/>
      <c r="D1264" s="10"/>
      <c r="E1264" s="10"/>
      <c r="F1264" s="11"/>
      <c r="G1264" s="10"/>
      <c r="W1264" s="10"/>
    </row>
    <row r="1265" spans="1:23" customFormat="1">
      <c r="A1265" s="10"/>
      <c r="B1265" s="10"/>
      <c r="C1265" s="10"/>
      <c r="D1265" s="10"/>
      <c r="E1265" s="10"/>
      <c r="F1265" s="11"/>
      <c r="G1265" s="10"/>
      <c r="W1265" s="10"/>
    </row>
    <row r="1266" spans="1:23" customFormat="1">
      <c r="A1266" s="10"/>
      <c r="B1266" s="10"/>
      <c r="C1266" s="10"/>
      <c r="D1266" s="10"/>
      <c r="E1266" s="10"/>
      <c r="F1266" s="11"/>
      <c r="G1266" s="10"/>
      <c r="W1266" s="10"/>
    </row>
    <row r="1267" spans="1:23" customFormat="1">
      <c r="A1267" s="10"/>
      <c r="B1267" s="10"/>
      <c r="C1267" s="10"/>
      <c r="D1267" s="10"/>
      <c r="E1267" s="10"/>
      <c r="F1267" s="11"/>
      <c r="G1267" s="10"/>
      <c r="W1267" s="10"/>
    </row>
    <row r="1268" spans="1:23" customFormat="1">
      <c r="A1268" s="10"/>
      <c r="B1268" s="10"/>
      <c r="C1268" s="10"/>
      <c r="D1268" s="10"/>
      <c r="E1268" s="10"/>
      <c r="F1268" s="11"/>
      <c r="G1268" s="10"/>
      <c r="W1268" s="10"/>
    </row>
    <row r="1269" spans="1:23" customFormat="1">
      <c r="A1269" s="10"/>
      <c r="B1269" s="10"/>
      <c r="C1269" s="10"/>
      <c r="D1269" s="10"/>
      <c r="E1269" s="10"/>
      <c r="F1269" s="11"/>
      <c r="G1269" s="10"/>
      <c r="W1269" s="10"/>
    </row>
    <row r="1270" spans="1:23" customFormat="1">
      <c r="A1270" s="10"/>
      <c r="B1270" s="10"/>
      <c r="C1270" s="10"/>
      <c r="D1270" s="10"/>
      <c r="E1270" s="10"/>
      <c r="F1270" s="11"/>
      <c r="G1270" s="10"/>
      <c r="W1270" s="10"/>
    </row>
    <row r="1271" spans="1:23" customFormat="1">
      <c r="A1271" s="10"/>
      <c r="B1271" s="10"/>
      <c r="C1271" s="10"/>
      <c r="D1271" s="10"/>
      <c r="E1271" s="10"/>
      <c r="F1271" s="11"/>
      <c r="G1271" s="10"/>
      <c r="W1271" s="10"/>
    </row>
    <row r="1272" spans="1:23" customFormat="1">
      <c r="A1272" s="10"/>
      <c r="B1272" s="10"/>
      <c r="C1272" s="10"/>
      <c r="D1272" s="10"/>
      <c r="E1272" s="10"/>
      <c r="F1272" s="11"/>
      <c r="G1272" s="10"/>
      <c r="W1272" s="10"/>
    </row>
    <row r="1273" spans="1:23" customFormat="1">
      <c r="A1273" s="10"/>
      <c r="B1273" s="10"/>
      <c r="C1273" s="10"/>
      <c r="D1273" s="10"/>
      <c r="E1273" s="10"/>
      <c r="F1273" s="11"/>
      <c r="G1273" s="10"/>
      <c r="W1273" s="10"/>
    </row>
    <row r="1274" spans="1:23" customFormat="1">
      <c r="A1274" s="10"/>
      <c r="B1274" s="10"/>
      <c r="C1274" s="10"/>
      <c r="D1274" s="10"/>
      <c r="E1274" s="10"/>
      <c r="F1274" s="11"/>
      <c r="G1274" s="10"/>
      <c r="W1274" s="10"/>
    </row>
    <row r="1275" spans="1:23" customFormat="1">
      <c r="A1275" s="10"/>
      <c r="B1275" s="10"/>
      <c r="C1275" s="10"/>
      <c r="D1275" s="10"/>
      <c r="E1275" s="10"/>
      <c r="F1275" s="11"/>
      <c r="G1275" s="10"/>
      <c r="W1275" s="10"/>
    </row>
    <row r="1276" spans="1:23" customFormat="1">
      <c r="A1276" s="10"/>
      <c r="B1276" s="10"/>
      <c r="C1276" s="10"/>
      <c r="D1276" s="10"/>
      <c r="E1276" s="10"/>
      <c r="F1276" s="11"/>
      <c r="G1276" s="10"/>
      <c r="W1276" s="10"/>
    </row>
    <row r="1277" spans="1:23" customFormat="1">
      <c r="A1277" s="10"/>
      <c r="B1277" s="10"/>
      <c r="C1277" s="10"/>
      <c r="D1277" s="10"/>
      <c r="E1277" s="10"/>
      <c r="F1277" s="11"/>
      <c r="G1277" s="10"/>
      <c r="W1277" s="10"/>
    </row>
    <row r="1278" spans="1:23" customFormat="1">
      <c r="A1278" s="10"/>
      <c r="B1278" s="10"/>
      <c r="C1278" s="10"/>
      <c r="D1278" s="10"/>
      <c r="E1278" s="10"/>
      <c r="F1278" s="11"/>
      <c r="G1278" s="10"/>
      <c r="W1278" s="10"/>
    </row>
    <row r="1279" spans="1:23" customFormat="1">
      <c r="A1279" s="10"/>
      <c r="B1279" s="10"/>
      <c r="C1279" s="10"/>
      <c r="D1279" s="10"/>
      <c r="E1279" s="10"/>
      <c r="F1279" s="11"/>
      <c r="G1279" s="10"/>
      <c r="W1279" s="10"/>
    </row>
    <row r="1280" spans="1:23" customFormat="1">
      <c r="A1280" s="10"/>
      <c r="B1280" s="10"/>
      <c r="C1280" s="10"/>
      <c r="D1280" s="10"/>
      <c r="E1280" s="10"/>
      <c r="F1280" s="11"/>
      <c r="G1280" s="10"/>
      <c r="W1280" s="10"/>
    </row>
    <row r="1281" spans="1:23" customFormat="1">
      <c r="A1281" s="10"/>
      <c r="B1281" s="10"/>
      <c r="C1281" s="10"/>
      <c r="D1281" s="10"/>
      <c r="E1281" s="10"/>
      <c r="F1281" s="11"/>
      <c r="G1281" s="10"/>
      <c r="W1281" s="10"/>
    </row>
    <row r="1282" spans="1:23" customFormat="1">
      <c r="A1282" s="10"/>
      <c r="B1282" s="10"/>
      <c r="C1282" s="10"/>
      <c r="D1282" s="10"/>
      <c r="E1282" s="10"/>
      <c r="F1282" s="11"/>
      <c r="G1282" s="10"/>
      <c r="W1282" s="10"/>
    </row>
    <row r="1283" spans="1:23" customFormat="1">
      <c r="A1283" s="10"/>
      <c r="B1283" s="10"/>
      <c r="C1283" s="10"/>
      <c r="D1283" s="10"/>
      <c r="E1283" s="10"/>
      <c r="F1283" s="11"/>
      <c r="G1283" s="10"/>
      <c r="W1283" s="10"/>
    </row>
    <row r="1284" spans="1:23" customFormat="1">
      <c r="A1284" s="10"/>
      <c r="B1284" s="10"/>
      <c r="C1284" s="10"/>
      <c r="D1284" s="10"/>
      <c r="E1284" s="10"/>
      <c r="F1284" s="11"/>
      <c r="G1284" s="10"/>
      <c r="W1284" s="10"/>
    </row>
    <row r="1285" spans="1:23" customFormat="1">
      <c r="A1285" s="10"/>
      <c r="B1285" s="10"/>
      <c r="C1285" s="10"/>
      <c r="D1285" s="10"/>
      <c r="E1285" s="10"/>
      <c r="F1285" s="11"/>
      <c r="G1285" s="10"/>
      <c r="W1285" s="10"/>
    </row>
    <row r="1286" spans="1:23" customFormat="1">
      <c r="A1286" s="10"/>
      <c r="B1286" s="10"/>
      <c r="C1286" s="10"/>
      <c r="D1286" s="10"/>
      <c r="E1286" s="10"/>
      <c r="F1286" s="11"/>
      <c r="G1286" s="10"/>
      <c r="W1286" s="10"/>
    </row>
    <row r="1287" spans="1:23" customFormat="1">
      <c r="A1287" s="10"/>
      <c r="B1287" s="10"/>
      <c r="C1287" s="10"/>
      <c r="D1287" s="10"/>
      <c r="E1287" s="10"/>
      <c r="F1287" s="11"/>
      <c r="G1287" s="10"/>
      <c r="W1287" s="10"/>
    </row>
    <row r="1288" spans="1:23" customFormat="1">
      <c r="A1288" s="10"/>
      <c r="B1288" s="10"/>
      <c r="C1288" s="10"/>
      <c r="D1288" s="10"/>
      <c r="E1288" s="10"/>
      <c r="F1288" s="11"/>
      <c r="G1288" s="10"/>
      <c r="W1288" s="10"/>
    </row>
    <row r="1289" spans="1:23" customFormat="1">
      <c r="A1289" s="10"/>
      <c r="B1289" s="10"/>
      <c r="C1289" s="10"/>
      <c r="D1289" s="10"/>
      <c r="E1289" s="10"/>
      <c r="F1289" s="11"/>
      <c r="G1289" s="10"/>
      <c r="W1289" s="10"/>
    </row>
    <row r="1290" spans="1:23" customFormat="1">
      <c r="A1290" s="10"/>
      <c r="B1290" s="10"/>
      <c r="C1290" s="10"/>
      <c r="D1290" s="10"/>
      <c r="E1290" s="10"/>
      <c r="F1290" s="11"/>
      <c r="G1290" s="10"/>
      <c r="W1290" s="10"/>
    </row>
    <row r="1291" spans="1:23" customFormat="1">
      <c r="A1291" s="10"/>
      <c r="B1291" s="10"/>
      <c r="C1291" s="10"/>
      <c r="D1291" s="10"/>
      <c r="E1291" s="10"/>
      <c r="F1291" s="11"/>
      <c r="G1291" s="10"/>
      <c r="W1291" s="10"/>
    </row>
    <row r="1292" spans="1:23" customFormat="1">
      <c r="A1292" s="10"/>
      <c r="B1292" s="10"/>
      <c r="C1292" s="10"/>
      <c r="D1292" s="10"/>
      <c r="E1292" s="10"/>
      <c r="F1292" s="11"/>
      <c r="G1292" s="10"/>
      <c r="W1292" s="10"/>
    </row>
    <row r="1293" spans="1:23" customFormat="1">
      <c r="A1293" s="10"/>
      <c r="B1293" s="10"/>
      <c r="C1293" s="10"/>
      <c r="D1293" s="10"/>
      <c r="E1293" s="10"/>
      <c r="F1293" s="11"/>
      <c r="G1293" s="10"/>
      <c r="W1293" s="10"/>
    </row>
    <row r="1294" spans="1:23" customFormat="1">
      <c r="A1294" s="10"/>
      <c r="B1294" s="10"/>
      <c r="C1294" s="10"/>
      <c r="D1294" s="10"/>
      <c r="E1294" s="10"/>
      <c r="F1294" s="11"/>
      <c r="G1294" s="10"/>
      <c r="W1294" s="10"/>
    </row>
    <row r="1295" spans="1:23" customFormat="1">
      <c r="A1295" s="10"/>
      <c r="B1295" s="10"/>
      <c r="C1295" s="10"/>
      <c r="D1295" s="10"/>
      <c r="E1295" s="10"/>
      <c r="F1295" s="11"/>
      <c r="G1295" s="10"/>
      <c r="W1295" s="10"/>
    </row>
    <row r="1296" spans="1:23" customFormat="1">
      <c r="A1296" s="10"/>
      <c r="B1296" s="10"/>
      <c r="C1296" s="10"/>
      <c r="D1296" s="10"/>
      <c r="E1296" s="10"/>
      <c r="F1296" s="11"/>
      <c r="G1296" s="10"/>
      <c r="W1296" s="10"/>
    </row>
    <row r="1297" spans="1:23" customFormat="1">
      <c r="A1297" s="10"/>
      <c r="B1297" s="10"/>
      <c r="C1297" s="10"/>
      <c r="D1297" s="10"/>
      <c r="E1297" s="10"/>
      <c r="F1297" s="11"/>
      <c r="G1297" s="10"/>
      <c r="W1297" s="10"/>
    </row>
    <row r="1298" spans="1:23" customFormat="1">
      <c r="A1298" s="10"/>
      <c r="B1298" s="10"/>
      <c r="C1298" s="10"/>
      <c r="D1298" s="10"/>
      <c r="E1298" s="10"/>
      <c r="F1298" s="11"/>
      <c r="G1298" s="10"/>
      <c r="W1298" s="10"/>
    </row>
    <row r="1299" spans="1:23" customFormat="1">
      <c r="A1299" s="10"/>
      <c r="B1299" s="10"/>
      <c r="C1299" s="10"/>
      <c r="D1299" s="10"/>
      <c r="E1299" s="10"/>
      <c r="F1299" s="11"/>
      <c r="G1299" s="10"/>
      <c r="W1299" s="10"/>
    </row>
    <row r="1300" spans="1:23" customFormat="1">
      <c r="A1300" s="10"/>
      <c r="B1300" s="10"/>
      <c r="C1300" s="10"/>
      <c r="D1300" s="10"/>
      <c r="E1300" s="10"/>
      <c r="F1300" s="11"/>
      <c r="G1300" s="10"/>
      <c r="W1300" s="10"/>
    </row>
    <row r="1301" spans="1:23" customFormat="1">
      <c r="A1301" s="10"/>
      <c r="B1301" s="10"/>
      <c r="C1301" s="10"/>
      <c r="D1301" s="10"/>
      <c r="E1301" s="10"/>
      <c r="F1301" s="11"/>
      <c r="G1301" s="10"/>
      <c r="W1301" s="10"/>
    </row>
    <row r="1302" spans="1:23" customFormat="1">
      <c r="A1302" s="10"/>
      <c r="B1302" s="10"/>
      <c r="C1302" s="10"/>
      <c r="D1302" s="10"/>
      <c r="E1302" s="10"/>
      <c r="F1302" s="11"/>
      <c r="G1302" s="10"/>
      <c r="W1302" s="10"/>
    </row>
    <row r="1303" spans="1:23" customFormat="1">
      <c r="A1303" s="10"/>
      <c r="B1303" s="10"/>
      <c r="C1303" s="10"/>
      <c r="D1303" s="10"/>
      <c r="E1303" s="10"/>
      <c r="F1303" s="11"/>
      <c r="G1303" s="10"/>
      <c r="W1303" s="10"/>
    </row>
    <row r="1304" spans="1:23" customFormat="1">
      <c r="A1304" s="10"/>
      <c r="B1304" s="10"/>
      <c r="C1304" s="10"/>
      <c r="D1304" s="10"/>
      <c r="E1304" s="10"/>
      <c r="F1304" s="11"/>
      <c r="G1304" s="10"/>
      <c r="W1304" s="10"/>
    </row>
    <row r="1305" spans="1:23" customFormat="1">
      <c r="A1305" s="10"/>
      <c r="B1305" s="10"/>
      <c r="C1305" s="10"/>
      <c r="D1305" s="10"/>
      <c r="E1305" s="10"/>
      <c r="F1305" s="11"/>
      <c r="G1305" s="10"/>
      <c r="W1305" s="10"/>
    </row>
    <row r="1306" spans="1:23" customFormat="1">
      <c r="A1306" s="10"/>
      <c r="B1306" s="10"/>
      <c r="C1306" s="10"/>
      <c r="D1306" s="10"/>
      <c r="E1306" s="10"/>
      <c r="F1306" s="11"/>
      <c r="G1306" s="10"/>
      <c r="W1306" s="10"/>
    </row>
    <row r="1307" spans="1:23" customFormat="1">
      <c r="A1307" s="10"/>
      <c r="B1307" s="10"/>
      <c r="C1307" s="10"/>
      <c r="D1307" s="10"/>
      <c r="E1307" s="10"/>
      <c r="F1307" s="11"/>
      <c r="G1307" s="10"/>
      <c r="W1307" s="10"/>
    </row>
    <row r="1308" spans="1:23" customFormat="1">
      <c r="A1308" s="10"/>
      <c r="B1308" s="10"/>
      <c r="C1308" s="10"/>
      <c r="D1308" s="10"/>
      <c r="E1308" s="10"/>
      <c r="F1308" s="11"/>
      <c r="G1308" s="10"/>
      <c r="W1308" s="10"/>
    </row>
    <row r="1309" spans="1:23" customFormat="1">
      <c r="A1309" s="10"/>
      <c r="B1309" s="10"/>
      <c r="C1309" s="10"/>
      <c r="D1309" s="10"/>
      <c r="E1309" s="10"/>
      <c r="F1309" s="11"/>
      <c r="G1309" s="10"/>
      <c r="W1309" s="10"/>
    </row>
    <row r="1310" spans="1:23" customFormat="1">
      <c r="A1310" s="10"/>
      <c r="B1310" s="10"/>
      <c r="C1310" s="10"/>
      <c r="D1310" s="10"/>
      <c r="E1310" s="10"/>
      <c r="F1310" s="11"/>
      <c r="G1310" s="10"/>
      <c r="W1310" s="10"/>
    </row>
    <row r="1311" spans="1:23" customFormat="1">
      <c r="A1311" s="10"/>
      <c r="B1311" s="10"/>
      <c r="C1311" s="10"/>
      <c r="D1311" s="10"/>
      <c r="E1311" s="10"/>
      <c r="F1311" s="11"/>
      <c r="G1311" s="10"/>
      <c r="W1311" s="10"/>
    </row>
    <row r="1312" spans="1:23" customFormat="1">
      <c r="A1312" s="10"/>
      <c r="B1312" s="10"/>
      <c r="C1312" s="10"/>
      <c r="D1312" s="10"/>
      <c r="E1312" s="10"/>
      <c r="F1312" s="11"/>
      <c r="G1312" s="10"/>
      <c r="W1312" s="10"/>
    </row>
    <row r="1313" spans="1:23" customFormat="1">
      <c r="A1313" s="10"/>
      <c r="B1313" s="10"/>
      <c r="C1313" s="10"/>
      <c r="D1313" s="10"/>
      <c r="E1313" s="10"/>
      <c r="F1313" s="11"/>
      <c r="G1313" s="10"/>
      <c r="W1313" s="10"/>
    </row>
    <row r="1314" spans="1:23" customFormat="1">
      <c r="A1314" s="10"/>
      <c r="B1314" s="10"/>
      <c r="C1314" s="10"/>
      <c r="D1314" s="10"/>
      <c r="E1314" s="10"/>
      <c r="F1314" s="11"/>
      <c r="G1314" s="10"/>
      <c r="W1314" s="10"/>
    </row>
    <row r="1315" spans="1:23" customFormat="1">
      <c r="A1315" s="10"/>
      <c r="B1315" s="10"/>
      <c r="C1315" s="10"/>
      <c r="D1315" s="10"/>
      <c r="E1315" s="10"/>
      <c r="F1315" s="11"/>
      <c r="G1315" s="10"/>
      <c r="W1315" s="10"/>
    </row>
    <row r="1316" spans="1:23" customFormat="1">
      <c r="A1316" s="10"/>
      <c r="B1316" s="10"/>
      <c r="C1316" s="10"/>
      <c r="D1316" s="10"/>
      <c r="E1316" s="10"/>
      <c r="F1316" s="11"/>
      <c r="G1316" s="10"/>
      <c r="W1316" s="10"/>
    </row>
    <row r="1317" spans="1:23" customFormat="1">
      <c r="A1317" s="10"/>
      <c r="B1317" s="10"/>
      <c r="C1317" s="10"/>
      <c r="D1317" s="10"/>
      <c r="E1317" s="10"/>
      <c r="F1317" s="11"/>
      <c r="G1317" s="10"/>
      <c r="W1317" s="10"/>
    </row>
    <row r="1318" spans="1:23" customFormat="1">
      <c r="A1318" s="10"/>
      <c r="B1318" s="10"/>
      <c r="C1318" s="10"/>
      <c r="D1318" s="10"/>
      <c r="E1318" s="10"/>
      <c r="F1318" s="11"/>
      <c r="G1318" s="10"/>
      <c r="W1318" s="10"/>
    </row>
    <row r="1319" spans="1:23" customFormat="1">
      <c r="A1319" s="10"/>
      <c r="B1319" s="10"/>
      <c r="C1319" s="10"/>
      <c r="D1319" s="10"/>
      <c r="E1319" s="10"/>
      <c r="F1319" s="11"/>
      <c r="G1319" s="10"/>
      <c r="W1319" s="10"/>
    </row>
    <row r="1320" spans="1:23" customFormat="1">
      <c r="A1320" s="10"/>
      <c r="B1320" s="10"/>
      <c r="C1320" s="10"/>
      <c r="D1320" s="10"/>
      <c r="E1320" s="10"/>
      <c r="F1320" s="11"/>
      <c r="G1320" s="10"/>
      <c r="W1320" s="10"/>
    </row>
    <row r="1321" spans="1:23" customFormat="1">
      <c r="A1321" s="10"/>
      <c r="B1321" s="10"/>
      <c r="C1321" s="10"/>
      <c r="D1321" s="10"/>
      <c r="E1321" s="10"/>
      <c r="F1321" s="11"/>
      <c r="G1321" s="10"/>
      <c r="W1321" s="10"/>
    </row>
    <row r="1322" spans="1:23" customFormat="1">
      <c r="A1322" s="10"/>
      <c r="B1322" s="10"/>
      <c r="C1322" s="10"/>
      <c r="D1322" s="10"/>
      <c r="E1322" s="10"/>
      <c r="F1322" s="11"/>
      <c r="G1322" s="10"/>
      <c r="W1322" s="10"/>
    </row>
    <row r="1323" spans="1:23" customFormat="1">
      <c r="A1323" s="10"/>
      <c r="B1323" s="10"/>
      <c r="C1323" s="10"/>
      <c r="D1323" s="10"/>
      <c r="E1323" s="10"/>
      <c r="F1323" s="11"/>
      <c r="G1323" s="10"/>
      <c r="W1323" s="10"/>
    </row>
    <row r="1324" spans="1:23" customFormat="1">
      <c r="A1324" s="10"/>
      <c r="B1324" s="10"/>
      <c r="C1324" s="10"/>
      <c r="D1324" s="10"/>
      <c r="E1324" s="10"/>
      <c r="F1324" s="11"/>
      <c r="G1324" s="10"/>
      <c r="W1324" s="10"/>
    </row>
    <row r="1325" spans="1:23" customFormat="1">
      <c r="A1325" s="10"/>
      <c r="B1325" s="10"/>
      <c r="C1325" s="10"/>
      <c r="D1325" s="10"/>
      <c r="E1325" s="10"/>
      <c r="F1325" s="11"/>
      <c r="G1325" s="10"/>
      <c r="W1325" s="10"/>
    </row>
    <row r="1326" spans="1:23" customFormat="1">
      <c r="A1326" s="10"/>
      <c r="B1326" s="10"/>
      <c r="C1326" s="10"/>
      <c r="D1326" s="10"/>
      <c r="E1326" s="10"/>
      <c r="F1326" s="11"/>
      <c r="G1326" s="10"/>
      <c r="W1326" s="10"/>
    </row>
    <row r="1327" spans="1:23" customFormat="1">
      <c r="A1327" s="10"/>
      <c r="B1327" s="10"/>
      <c r="C1327" s="10"/>
      <c r="D1327" s="10"/>
      <c r="E1327" s="10"/>
      <c r="F1327" s="11"/>
      <c r="G1327" s="10"/>
      <c r="W1327" s="10"/>
    </row>
    <row r="1328" spans="1:23" customFormat="1">
      <c r="A1328" s="10"/>
      <c r="B1328" s="10"/>
      <c r="C1328" s="10"/>
      <c r="D1328" s="10"/>
      <c r="E1328" s="10"/>
      <c r="F1328" s="11"/>
      <c r="G1328" s="10"/>
      <c r="W1328" s="10"/>
    </row>
    <row r="1329" spans="1:23" customFormat="1">
      <c r="A1329" s="10"/>
      <c r="B1329" s="10"/>
      <c r="C1329" s="10"/>
      <c r="D1329" s="10"/>
      <c r="E1329" s="10"/>
      <c r="F1329" s="11"/>
      <c r="G1329" s="10"/>
      <c r="W1329" s="10"/>
    </row>
    <row r="1330" spans="1:23" customFormat="1">
      <c r="A1330" s="10"/>
      <c r="B1330" s="10"/>
      <c r="C1330" s="10"/>
      <c r="D1330" s="10"/>
      <c r="E1330" s="10"/>
      <c r="F1330" s="11"/>
      <c r="G1330" s="10"/>
      <c r="W1330" s="10"/>
    </row>
    <row r="1331" spans="1:23" customFormat="1">
      <c r="A1331" s="10"/>
      <c r="B1331" s="10"/>
      <c r="C1331" s="10"/>
      <c r="D1331" s="10"/>
      <c r="E1331" s="10"/>
      <c r="F1331" s="11"/>
      <c r="G1331" s="10"/>
      <c r="W1331" s="10"/>
    </row>
    <row r="1332" spans="1:23" customFormat="1">
      <c r="A1332" s="10"/>
      <c r="B1332" s="10"/>
      <c r="C1332" s="10"/>
      <c r="D1332" s="10"/>
      <c r="E1332" s="10"/>
      <c r="F1332" s="11"/>
      <c r="G1332" s="10"/>
      <c r="W1332" s="10"/>
    </row>
    <row r="1333" spans="1:23" customFormat="1">
      <c r="A1333" s="10"/>
      <c r="B1333" s="10"/>
      <c r="C1333" s="10"/>
      <c r="D1333" s="10"/>
      <c r="E1333" s="10"/>
      <c r="F1333" s="11"/>
      <c r="G1333" s="10"/>
      <c r="W1333" s="10"/>
    </row>
    <row r="1334" spans="1:23" customFormat="1">
      <c r="A1334" s="10"/>
      <c r="B1334" s="10"/>
      <c r="C1334" s="10"/>
      <c r="D1334" s="10"/>
      <c r="E1334" s="10"/>
      <c r="F1334" s="11"/>
      <c r="G1334" s="10"/>
      <c r="W1334" s="10"/>
    </row>
    <row r="1335" spans="1:23" customFormat="1">
      <c r="A1335" s="10"/>
      <c r="B1335" s="10"/>
      <c r="C1335" s="10"/>
      <c r="D1335" s="10"/>
      <c r="E1335" s="10"/>
      <c r="F1335" s="11"/>
      <c r="G1335" s="10"/>
      <c r="W1335" s="10"/>
    </row>
    <row r="1336" spans="1:23" customFormat="1">
      <c r="A1336" s="10"/>
      <c r="B1336" s="10"/>
      <c r="C1336" s="10"/>
      <c r="D1336" s="10"/>
      <c r="E1336" s="10"/>
      <c r="F1336" s="11"/>
      <c r="G1336" s="10"/>
      <c r="W1336" s="10"/>
    </row>
    <row r="1337" spans="1:23" customFormat="1">
      <c r="A1337" s="10"/>
      <c r="B1337" s="10"/>
      <c r="C1337" s="10"/>
      <c r="D1337" s="10"/>
      <c r="E1337" s="10"/>
      <c r="F1337" s="11"/>
      <c r="G1337" s="10"/>
      <c r="W1337" s="10"/>
    </row>
    <row r="1338" spans="1:23" customFormat="1">
      <c r="A1338" s="10"/>
      <c r="B1338" s="10"/>
      <c r="C1338" s="10"/>
      <c r="D1338" s="10"/>
      <c r="E1338" s="10"/>
      <c r="F1338" s="11"/>
      <c r="G1338" s="10"/>
      <c r="W1338" s="10"/>
    </row>
    <row r="1339" spans="1:23" customFormat="1">
      <c r="A1339" s="10"/>
      <c r="B1339" s="10"/>
      <c r="C1339" s="10"/>
      <c r="D1339" s="10"/>
      <c r="E1339" s="10"/>
      <c r="F1339" s="11"/>
      <c r="G1339" s="10"/>
      <c r="W1339" s="10"/>
    </row>
    <row r="1340" spans="1:23" customFormat="1">
      <c r="A1340" s="10"/>
      <c r="B1340" s="10"/>
      <c r="C1340" s="10"/>
      <c r="D1340" s="10"/>
      <c r="E1340" s="10"/>
      <c r="F1340" s="11"/>
      <c r="G1340" s="10"/>
      <c r="W1340" s="10"/>
    </row>
    <row r="1341" spans="1:23" customFormat="1">
      <c r="A1341" s="10"/>
      <c r="B1341" s="10"/>
      <c r="C1341" s="10"/>
      <c r="D1341" s="10"/>
      <c r="E1341" s="10"/>
      <c r="F1341" s="11"/>
      <c r="G1341" s="10"/>
      <c r="W1341" s="10"/>
    </row>
    <row r="1342" spans="1:23" customFormat="1">
      <c r="A1342" s="10"/>
      <c r="B1342" s="10"/>
      <c r="C1342" s="10"/>
      <c r="D1342" s="10"/>
      <c r="E1342" s="10"/>
      <c r="F1342" s="11"/>
      <c r="G1342" s="10"/>
      <c r="W1342" s="10"/>
    </row>
    <row r="1343" spans="1:23" customFormat="1">
      <c r="A1343" s="10"/>
      <c r="B1343" s="10"/>
      <c r="C1343" s="10"/>
      <c r="D1343" s="10"/>
      <c r="E1343" s="10"/>
      <c r="F1343" s="11"/>
      <c r="G1343" s="10"/>
      <c r="W1343" s="10"/>
    </row>
    <row r="1344" spans="1:23" customFormat="1">
      <c r="A1344" s="10"/>
      <c r="B1344" s="10"/>
      <c r="C1344" s="10"/>
      <c r="D1344" s="10"/>
      <c r="E1344" s="10"/>
      <c r="F1344" s="11"/>
      <c r="G1344" s="10"/>
      <c r="W1344" s="10"/>
    </row>
    <row r="1345" spans="1:23" customFormat="1">
      <c r="A1345" s="10"/>
      <c r="B1345" s="10"/>
      <c r="C1345" s="10"/>
      <c r="D1345" s="10"/>
      <c r="E1345" s="10"/>
      <c r="F1345" s="11"/>
      <c r="G1345" s="10"/>
      <c r="W1345" s="10"/>
    </row>
    <row r="1346" spans="1:23" customFormat="1">
      <c r="A1346" s="10"/>
      <c r="B1346" s="10"/>
      <c r="C1346" s="10"/>
      <c r="D1346" s="10"/>
      <c r="E1346" s="10"/>
      <c r="F1346" s="11"/>
      <c r="G1346" s="10"/>
      <c r="W1346" s="10"/>
    </row>
    <row r="1347" spans="1:23" customFormat="1">
      <c r="A1347" s="10"/>
      <c r="B1347" s="10"/>
      <c r="C1347" s="10"/>
      <c r="D1347" s="10"/>
      <c r="E1347" s="10"/>
      <c r="F1347" s="11"/>
      <c r="G1347" s="10"/>
      <c r="W1347" s="10"/>
    </row>
    <row r="1348" spans="1:23" customFormat="1">
      <c r="A1348" s="10"/>
      <c r="B1348" s="10"/>
      <c r="C1348" s="10"/>
      <c r="D1348" s="10"/>
      <c r="E1348" s="10"/>
      <c r="F1348" s="11"/>
      <c r="G1348" s="10"/>
      <c r="W1348" s="10"/>
    </row>
    <row r="1349" spans="1:23" customFormat="1">
      <c r="A1349" s="10"/>
      <c r="B1349" s="10"/>
      <c r="C1349" s="10"/>
      <c r="D1349" s="10"/>
      <c r="E1349" s="10"/>
      <c r="F1349" s="11"/>
      <c r="G1349" s="10"/>
      <c r="W1349" s="10"/>
    </row>
    <row r="1350" spans="1:23" customFormat="1">
      <c r="A1350" s="10"/>
      <c r="B1350" s="10"/>
      <c r="C1350" s="10"/>
      <c r="D1350" s="10"/>
      <c r="E1350" s="10"/>
      <c r="F1350" s="11"/>
      <c r="G1350" s="10"/>
      <c r="W1350" s="10"/>
    </row>
    <row r="1351" spans="1:23" customFormat="1">
      <c r="A1351" s="10"/>
      <c r="B1351" s="10"/>
      <c r="C1351" s="10"/>
      <c r="D1351" s="10"/>
      <c r="E1351" s="10"/>
      <c r="F1351" s="11"/>
      <c r="G1351" s="10"/>
      <c r="W1351" s="10"/>
    </row>
    <row r="1352" spans="1:23" customFormat="1">
      <c r="A1352" s="10"/>
      <c r="B1352" s="10"/>
      <c r="C1352" s="10"/>
      <c r="D1352" s="10"/>
      <c r="E1352" s="10"/>
      <c r="F1352" s="11"/>
      <c r="G1352" s="10"/>
      <c r="W1352" s="10"/>
    </row>
    <row r="1353" spans="1:23" customFormat="1">
      <c r="A1353" s="10"/>
      <c r="B1353" s="10"/>
      <c r="C1353" s="10"/>
      <c r="D1353" s="10"/>
      <c r="E1353" s="10"/>
      <c r="F1353" s="11"/>
      <c r="G1353" s="10"/>
      <c r="W1353" s="10"/>
    </row>
    <row r="1354" spans="1:23" customFormat="1">
      <c r="A1354" s="10"/>
      <c r="B1354" s="10"/>
      <c r="C1354" s="10"/>
      <c r="D1354" s="10"/>
      <c r="E1354" s="10"/>
      <c r="F1354" s="11"/>
      <c r="G1354" s="10"/>
      <c r="W1354" s="10"/>
    </row>
    <row r="1355" spans="1:23" customFormat="1">
      <c r="A1355" s="10"/>
      <c r="B1355" s="10"/>
      <c r="C1355" s="10"/>
      <c r="D1355" s="10"/>
      <c r="E1355" s="10"/>
      <c r="F1355" s="11"/>
      <c r="G1355" s="10"/>
      <c r="W1355" s="10"/>
    </row>
    <row r="1356" spans="1:23" customFormat="1">
      <c r="A1356" s="10"/>
      <c r="B1356" s="10"/>
      <c r="C1356" s="10"/>
      <c r="D1356" s="10"/>
      <c r="E1356" s="10"/>
      <c r="F1356" s="11"/>
      <c r="G1356" s="10"/>
      <c r="W1356" s="10"/>
    </row>
    <row r="1357" spans="1:23" customFormat="1">
      <c r="A1357" s="10"/>
      <c r="B1357" s="10"/>
      <c r="C1357" s="10"/>
      <c r="D1357" s="10"/>
      <c r="E1357" s="10"/>
      <c r="F1357" s="11"/>
      <c r="G1357" s="10"/>
      <c r="W1357" s="10"/>
    </row>
    <row r="1358" spans="1:23" customFormat="1">
      <c r="A1358" s="10"/>
      <c r="B1358" s="10"/>
      <c r="C1358" s="10"/>
      <c r="D1358" s="10"/>
      <c r="E1358" s="10"/>
      <c r="F1358" s="11"/>
      <c r="G1358" s="10"/>
      <c r="W1358" s="10"/>
    </row>
    <row r="1359" spans="1:23" customFormat="1">
      <c r="A1359" s="10"/>
      <c r="B1359" s="10"/>
      <c r="C1359" s="10"/>
      <c r="D1359" s="10"/>
      <c r="E1359" s="10"/>
      <c r="F1359" s="11"/>
      <c r="G1359" s="10"/>
      <c r="W1359" s="10"/>
    </row>
    <row r="1360" spans="1:23" customFormat="1">
      <c r="A1360" s="10"/>
      <c r="B1360" s="10"/>
      <c r="C1360" s="10"/>
      <c r="D1360" s="10"/>
      <c r="E1360" s="10"/>
      <c r="F1360" s="11"/>
      <c r="G1360" s="10"/>
      <c r="W1360" s="10"/>
    </row>
    <row r="1361" spans="1:23" customFormat="1">
      <c r="A1361" s="10"/>
      <c r="B1361" s="10"/>
      <c r="C1361" s="10"/>
      <c r="D1361" s="10"/>
      <c r="E1361" s="10"/>
      <c r="F1361" s="11"/>
      <c r="G1361" s="10"/>
      <c r="W1361" s="10"/>
    </row>
    <row r="1362" spans="1:23" customFormat="1">
      <c r="A1362" s="10"/>
      <c r="B1362" s="10"/>
      <c r="C1362" s="10"/>
      <c r="D1362" s="10"/>
      <c r="E1362" s="10"/>
      <c r="F1362" s="11"/>
      <c r="G1362" s="10"/>
      <c r="W1362" s="10"/>
    </row>
    <row r="1363" spans="1:23" customFormat="1">
      <c r="A1363" s="10"/>
      <c r="B1363" s="10"/>
      <c r="C1363" s="10"/>
      <c r="D1363" s="10"/>
      <c r="E1363" s="10"/>
      <c r="F1363" s="11"/>
      <c r="G1363" s="10"/>
      <c r="W1363" s="10"/>
    </row>
    <row r="1364" spans="1:23" customFormat="1">
      <c r="A1364" s="10"/>
      <c r="B1364" s="10"/>
      <c r="C1364" s="10"/>
      <c r="D1364" s="10"/>
      <c r="E1364" s="10"/>
      <c r="F1364" s="11"/>
      <c r="G1364" s="10"/>
      <c r="W1364" s="10"/>
    </row>
    <row r="1365" spans="1:23" customFormat="1">
      <c r="A1365" s="10"/>
      <c r="B1365" s="10"/>
      <c r="C1365" s="10"/>
      <c r="D1365" s="10"/>
      <c r="E1365" s="10"/>
      <c r="F1365" s="11"/>
      <c r="G1365" s="10"/>
      <c r="W1365" s="10"/>
    </row>
    <row r="1366" spans="1:23" customFormat="1">
      <c r="A1366" s="10"/>
      <c r="B1366" s="10"/>
      <c r="C1366" s="10"/>
      <c r="D1366" s="10"/>
      <c r="E1366" s="10"/>
      <c r="F1366" s="11"/>
      <c r="G1366" s="10"/>
      <c r="W1366" s="10"/>
    </row>
    <row r="1367" spans="1:23" customFormat="1">
      <c r="A1367" s="10"/>
      <c r="B1367" s="10"/>
      <c r="C1367" s="10"/>
      <c r="D1367" s="10"/>
      <c r="E1367" s="10"/>
      <c r="F1367" s="11"/>
      <c r="G1367" s="10"/>
      <c r="W1367" s="10"/>
    </row>
    <row r="1368" spans="1:23" customFormat="1">
      <c r="A1368" s="10"/>
      <c r="B1368" s="10"/>
      <c r="C1368" s="10"/>
      <c r="D1368" s="10"/>
      <c r="E1368" s="10"/>
      <c r="F1368" s="11"/>
      <c r="G1368" s="10"/>
      <c r="W1368" s="10"/>
    </row>
    <row r="1369" spans="1:23" customFormat="1">
      <c r="A1369" s="10"/>
      <c r="B1369" s="10"/>
      <c r="C1369" s="10"/>
      <c r="D1369" s="10"/>
      <c r="E1369" s="10"/>
      <c r="F1369" s="11"/>
      <c r="G1369" s="10"/>
      <c r="W1369" s="10"/>
    </row>
    <row r="1370" spans="1:23" customFormat="1">
      <c r="A1370" s="10"/>
      <c r="B1370" s="10"/>
      <c r="C1370" s="10"/>
      <c r="D1370" s="10"/>
      <c r="E1370" s="10"/>
      <c r="F1370" s="11"/>
      <c r="G1370" s="10"/>
      <c r="W1370" s="10"/>
    </row>
    <row r="1371" spans="1:23" customFormat="1">
      <c r="A1371" s="10"/>
      <c r="B1371" s="10"/>
      <c r="C1371" s="10"/>
      <c r="D1371" s="10"/>
      <c r="E1371" s="10"/>
      <c r="F1371" s="11"/>
      <c r="G1371" s="10"/>
      <c r="W1371" s="10"/>
    </row>
    <row r="1372" spans="1:23" customFormat="1">
      <c r="A1372" s="10"/>
      <c r="B1372" s="10"/>
      <c r="C1372" s="10"/>
      <c r="D1372" s="10"/>
      <c r="E1372" s="10"/>
      <c r="F1372" s="11"/>
      <c r="G1372" s="10"/>
      <c r="W1372" s="10"/>
    </row>
    <row r="1373" spans="1:23" customFormat="1">
      <c r="A1373" s="10"/>
      <c r="B1373" s="10"/>
      <c r="C1373" s="10"/>
      <c r="D1373" s="10"/>
      <c r="E1373" s="10"/>
      <c r="F1373" s="11"/>
      <c r="G1373" s="10"/>
      <c r="W1373" s="10"/>
    </row>
    <row r="1374" spans="1:23" customFormat="1">
      <c r="A1374" s="10"/>
      <c r="B1374" s="10"/>
      <c r="C1374" s="10"/>
      <c r="D1374" s="10"/>
      <c r="E1374" s="10"/>
      <c r="F1374" s="11"/>
      <c r="G1374" s="10"/>
      <c r="W1374" s="10"/>
    </row>
    <row r="1375" spans="1:23" customFormat="1">
      <c r="A1375" s="10"/>
      <c r="B1375" s="10"/>
      <c r="C1375" s="10"/>
      <c r="D1375" s="10"/>
      <c r="E1375" s="10"/>
      <c r="F1375" s="11"/>
      <c r="G1375" s="10"/>
      <c r="W1375" s="10"/>
    </row>
    <row r="1376" spans="1:23" customFormat="1">
      <c r="A1376" s="10"/>
      <c r="B1376" s="10"/>
      <c r="C1376" s="10"/>
      <c r="D1376" s="10"/>
      <c r="E1376" s="10"/>
      <c r="F1376" s="11"/>
      <c r="G1376" s="10"/>
      <c r="W1376" s="10"/>
    </row>
    <row r="1377" spans="1:23" customFormat="1">
      <c r="A1377" s="10"/>
      <c r="B1377" s="10"/>
      <c r="C1377" s="10"/>
      <c r="D1377" s="10"/>
      <c r="E1377" s="10"/>
      <c r="F1377" s="11"/>
      <c r="G1377" s="10"/>
      <c r="W1377" s="10"/>
    </row>
    <row r="1378" spans="1:23" customFormat="1">
      <c r="A1378" s="10"/>
      <c r="B1378" s="10"/>
      <c r="C1378" s="10"/>
      <c r="D1378" s="10"/>
      <c r="E1378" s="10"/>
      <c r="F1378" s="11"/>
      <c r="G1378" s="10"/>
      <c r="W1378" s="10"/>
    </row>
    <row r="1379" spans="1:23" customFormat="1">
      <c r="A1379" s="10"/>
      <c r="B1379" s="10"/>
      <c r="C1379" s="10"/>
      <c r="D1379" s="10"/>
      <c r="E1379" s="10"/>
      <c r="F1379" s="11"/>
      <c r="G1379" s="10"/>
      <c r="W1379" s="10"/>
    </row>
    <row r="1380" spans="1:23" customFormat="1">
      <c r="A1380" s="10"/>
      <c r="B1380" s="10"/>
      <c r="C1380" s="10"/>
      <c r="D1380" s="10"/>
      <c r="E1380" s="10"/>
      <c r="F1380" s="11"/>
      <c r="G1380" s="10"/>
      <c r="W1380" s="10"/>
    </row>
    <row r="1381" spans="1:23" customFormat="1">
      <c r="A1381" s="10"/>
      <c r="B1381" s="10"/>
      <c r="C1381" s="10"/>
      <c r="D1381" s="10"/>
      <c r="E1381" s="10"/>
      <c r="F1381" s="11"/>
      <c r="G1381" s="10"/>
      <c r="W1381" s="10"/>
    </row>
    <row r="1382" spans="1:23" customFormat="1">
      <c r="A1382" s="10"/>
      <c r="B1382" s="10"/>
      <c r="C1382" s="10"/>
      <c r="D1382" s="10"/>
      <c r="E1382" s="10"/>
      <c r="F1382" s="11"/>
      <c r="G1382" s="10"/>
      <c r="W1382" s="10"/>
    </row>
    <row r="1383" spans="1:23" customFormat="1">
      <c r="A1383" s="10"/>
      <c r="B1383" s="10"/>
      <c r="C1383" s="10"/>
      <c r="D1383" s="10"/>
      <c r="E1383" s="10"/>
      <c r="F1383" s="11"/>
      <c r="G1383" s="10"/>
      <c r="W1383" s="10"/>
    </row>
    <row r="1384" spans="1:23" customFormat="1">
      <c r="A1384" s="10"/>
      <c r="B1384" s="10"/>
      <c r="C1384" s="10"/>
      <c r="D1384" s="10"/>
      <c r="E1384" s="10"/>
      <c r="F1384" s="11"/>
      <c r="G1384" s="10"/>
      <c r="W1384" s="10"/>
    </row>
    <row r="1385" spans="1:23" customFormat="1">
      <c r="A1385" s="10"/>
      <c r="B1385" s="10"/>
      <c r="C1385" s="10"/>
      <c r="D1385" s="10"/>
      <c r="E1385" s="10"/>
      <c r="F1385" s="11"/>
      <c r="G1385" s="10"/>
      <c r="W1385" s="10"/>
    </row>
    <row r="1386" spans="1:23" customFormat="1">
      <c r="A1386" s="10"/>
      <c r="B1386" s="10"/>
      <c r="C1386" s="10"/>
      <c r="D1386" s="10"/>
      <c r="E1386" s="10"/>
      <c r="F1386" s="11"/>
      <c r="G1386" s="10"/>
      <c r="W1386" s="10"/>
    </row>
    <row r="1387" spans="1:23" customFormat="1">
      <c r="A1387" s="10"/>
      <c r="B1387" s="10"/>
      <c r="C1387" s="10"/>
      <c r="D1387" s="10"/>
      <c r="E1387" s="10"/>
      <c r="F1387" s="11"/>
      <c r="G1387" s="10"/>
      <c r="W1387" s="10"/>
    </row>
    <row r="1388" spans="1:23" customFormat="1">
      <c r="A1388" s="10"/>
      <c r="B1388" s="10"/>
      <c r="C1388" s="10"/>
      <c r="D1388" s="10"/>
      <c r="E1388" s="10"/>
      <c r="F1388" s="11"/>
      <c r="G1388" s="10"/>
      <c r="W1388" s="10"/>
    </row>
    <row r="1389" spans="1:23" customFormat="1">
      <c r="A1389" s="10"/>
      <c r="B1389" s="10"/>
      <c r="C1389" s="10"/>
      <c r="D1389" s="10"/>
      <c r="E1389" s="10"/>
      <c r="F1389" s="11"/>
      <c r="G1389" s="10"/>
      <c r="W1389" s="10"/>
    </row>
    <row r="1390" spans="1:23" customFormat="1">
      <c r="A1390" s="10"/>
      <c r="B1390" s="10"/>
      <c r="C1390" s="10"/>
      <c r="D1390" s="10"/>
      <c r="E1390" s="10"/>
      <c r="F1390" s="11"/>
      <c r="G1390" s="10"/>
      <c r="W1390" s="10"/>
    </row>
    <row r="1391" spans="1:23" customFormat="1">
      <c r="A1391" s="10"/>
      <c r="B1391" s="10"/>
      <c r="C1391" s="10"/>
      <c r="D1391" s="10"/>
      <c r="E1391" s="10"/>
      <c r="F1391" s="11"/>
      <c r="G1391" s="10"/>
      <c r="W1391" s="10"/>
    </row>
    <row r="1392" spans="1:23" customFormat="1">
      <c r="A1392" s="10"/>
      <c r="B1392" s="10"/>
      <c r="C1392" s="10"/>
      <c r="D1392" s="10"/>
      <c r="E1392" s="10"/>
      <c r="F1392" s="11"/>
      <c r="G1392" s="10"/>
      <c r="W1392" s="10"/>
    </row>
    <row r="1393" spans="1:23" customFormat="1">
      <c r="A1393" s="10"/>
      <c r="B1393" s="10"/>
      <c r="C1393" s="10"/>
      <c r="D1393" s="10"/>
      <c r="E1393" s="10"/>
      <c r="F1393" s="11"/>
      <c r="G1393" s="10"/>
      <c r="W1393" s="10"/>
    </row>
    <row r="1394" spans="1:23" customFormat="1">
      <c r="A1394" s="10"/>
      <c r="B1394" s="10"/>
      <c r="C1394" s="10"/>
      <c r="D1394" s="10"/>
      <c r="E1394" s="10"/>
      <c r="F1394" s="11"/>
      <c r="G1394" s="10"/>
      <c r="W1394" s="10"/>
    </row>
    <row r="1395" spans="1:23" customFormat="1">
      <c r="A1395" s="10"/>
      <c r="B1395" s="10"/>
      <c r="C1395" s="10"/>
      <c r="D1395" s="10"/>
      <c r="E1395" s="10"/>
      <c r="F1395" s="11"/>
      <c r="G1395" s="10"/>
      <c r="W1395" s="10"/>
    </row>
    <row r="1396" spans="1:23" customFormat="1">
      <c r="A1396" s="10"/>
      <c r="B1396" s="10"/>
      <c r="C1396" s="10"/>
      <c r="D1396" s="10"/>
      <c r="E1396" s="10"/>
      <c r="F1396" s="11"/>
      <c r="G1396" s="10"/>
      <c r="W1396" s="10"/>
    </row>
    <row r="1397" spans="1:23" customFormat="1">
      <c r="A1397" s="10"/>
      <c r="B1397" s="10"/>
      <c r="C1397" s="10"/>
      <c r="D1397" s="10"/>
      <c r="E1397" s="10"/>
      <c r="F1397" s="11"/>
      <c r="G1397" s="10"/>
      <c r="W1397" s="10"/>
    </row>
    <row r="1398" spans="1:23" customFormat="1">
      <c r="A1398" s="10"/>
      <c r="B1398" s="10"/>
      <c r="C1398" s="10"/>
      <c r="D1398" s="10"/>
      <c r="E1398" s="10"/>
      <c r="F1398" s="11"/>
      <c r="G1398" s="10"/>
      <c r="W1398" s="10"/>
    </row>
    <row r="1399" spans="1:23" customFormat="1">
      <c r="A1399" s="10"/>
      <c r="B1399" s="10"/>
      <c r="C1399" s="10"/>
      <c r="D1399" s="10"/>
      <c r="E1399" s="10"/>
      <c r="F1399" s="11"/>
      <c r="G1399" s="10"/>
      <c r="W1399" s="10"/>
    </row>
    <row r="1400" spans="1:23" customFormat="1">
      <c r="A1400" s="10"/>
      <c r="B1400" s="10"/>
      <c r="C1400" s="10"/>
      <c r="D1400" s="10"/>
      <c r="E1400" s="10"/>
      <c r="F1400" s="11"/>
      <c r="G1400" s="10"/>
      <c r="W1400" s="10"/>
    </row>
    <row r="1401" spans="1:23" customFormat="1">
      <c r="A1401" s="10"/>
      <c r="B1401" s="10"/>
      <c r="C1401" s="10"/>
      <c r="D1401" s="10"/>
      <c r="E1401" s="10"/>
      <c r="F1401" s="11"/>
      <c r="G1401" s="10"/>
      <c r="W1401" s="10"/>
    </row>
    <row r="1402" spans="1:23" customFormat="1">
      <c r="A1402" s="10"/>
      <c r="B1402" s="10"/>
      <c r="C1402" s="10"/>
      <c r="D1402" s="10"/>
      <c r="E1402" s="10"/>
      <c r="F1402" s="11"/>
      <c r="G1402" s="10"/>
      <c r="W1402" s="10"/>
    </row>
    <row r="1403" spans="1:23" customFormat="1">
      <c r="A1403" s="10"/>
      <c r="B1403" s="10"/>
      <c r="C1403" s="10"/>
      <c r="D1403" s="10"/>
      <c r="E1403" s="10"/>
      <c r="F1403" s="11"/>
      <c r="G1403" s="10"/>
      <c r="W1403" s="10"/>
    </row>
    <row r="1404" spans="1:23" customFormat="1">
      <c r="A1404" s="10"/>
      <c r="B1404" s="10"/>
      <c r="C1404" s="10"/>
      <c r="D1404" s="10"/>
      <c r="E1404" s="10"/>
      <c r="F1404" s="11"/>
      <c r="G1404" s="10"/>
      <c r="W1404" s="10"/>
    </row>
    <row r="1405" spans="1:23" customFormat="1">
      <c r="A1405" s="10"/>
      <c r="B1405" s="10"/>
      <c r="C1405" s="10"/>
      <c r="D1405" s="10"/>
      <c r="E1405" s="10"/>
      <c r="F1405" s="11"/>
      <c r="G1405" s="10"/>
      <c r="W1405" s="10"/>
    </row>
    <row r="1406" spans="1:23" customFormat="1">
      <c r="A1406" s="10"/>
      <c r="B1406" s="10"/>
      <c r="C1406" s="10"/>
      <c r="D1406" s="10"/>
      <c r="E1406" s="10"/>
      <c r="F1406" s="11"/>
      <c r="G1406" s="10"/>
      <c r="W1406" s="10"/>
    </row>
    <row r="1407" spans="1:23" customFormat="1">
      <c r="A1407" s="10"/>
      <c r="B1407" s="10"/>
      <c r="C1407" s="10"/>
      <c r="D1407" s="10"/>
      <c r="E1407" s="10"/>
      <c r="F1407" s="11"/>
      <c r="G1407" s="10"/>
      <c r="W1407" s="10"/>
    </row>
    <row r="1408" spans="1:23" customFormat="1">
      <c r="A1408" s="10"/>
      <c r="B1408" s="10"/>
      <c r="C1408" s="10"/>
      <c r="D1408" s="10"/>
      <c r="E1408" s="10"/>
      <c r="F1408" s="11"/>
      <c r="G1408" s="10"/>
      <c r="W1408" s="10"/>
    </row>
    <row r="1409" spans="1:23" customFormat="1">
      <c r="A1409" s="10"/>
      <c r="B1409" s="10"/>
      <c r="C1409" s="10"/>
      <c r="D1409" s="10"/>
      <c r="E1409" s="10"/>
      <c r="F1409" s="11"/>
      <c r="G1409" s="10"/>
      <c r="W1409" s="10"/>
    </row>
    <row r="1410" spans="1:23" customFormat="1">
      <c r="A1410" s="10"/>
      <c r="B1410" s="10"/>
      <c r="C1410" s="10"/>
      <c r="D1410" s="10"/>
      <c r="E1410" s="10"/>
      <c r="F1410" s="11"/>
      <c r="G1410" s="10"/>
      <c r="W1410" s="10"/>
    </row>
    <row r="1411" spans="1:23" customFormat="1">
      <c r="A1411" s="10"/>
      <c r="B1411" s="10"/>
      <c r="C1411" s="10"/>
      <c r="D1411" s="10"/>
      <c r="E1411" s="10"/>
      <c r="F1411" s="11"/>
      <c r="G1411" s="10"/>
      <c r="W1411" s="10"/>
    </row>
    <row r="1412" spans="1:23" customFormat="1">
      <c r="A1412" s="10"/>
      <c r="B1412" s="10"/>
      <c r="C1412" s="10"/>
      <c r="D1412" s="10"/>
      <c r="E1412" s="10"/>
      <c r="F1412" s="11"/>
      <c r="G1412" s="10"/>
      <c r="W1412" s="10"/>
    </row>
    <row r="1413" spans="1:23" customFormat="1">
      <c r="A1413" s="10"/>
      <c r="B1413" s="10"/>
      <c r="C1413" s="10"/>
      <c r="D1413" s="10"/>
      <c r="E1413" s="10"/>
      <c r="F1413" s="11"/>
      <c r="G1413" s="10"/>
      <c r="W1413" s="10"/>
    </row>
    <row r="1414" spans="1:23" customFormat="1">
      <c r="A1414" s="10"/>
      <c r="B1414" s="10"/>
      <c r="C1414" s="10"/>
      <c r="D1414" s="10"/>
      <c r="E1414" s="10"/>
      <c r="F1414" s="11"/>
      <c r="G1414" s="10"/>
      <c r="W1414" s="10"/>
    </row>
    <row r="1415" spans="1:23" customFormat="1">
      <c r="A1415" s="10"/>
      <c r="B1415" s="10"/>
      <c r="C1415" s="10"/>
      <c r="D1415" s="10"/>
      <c r="E1415" s="10"/>
      <c r="F1415" s="11"/>
      <c r="G1415" s="10"/>
      <c r="W1415" s="10"/>
    </row>
    <row r="1416" spans="1:23" customFormat="1">
      <c r="A1416" s="10"/>
      <c r="B1416" s="10"/>
      <c r="C1416" s="10"/>
      <c r="D1416" s="10"/>
      <c r="E1416" s="10"/>
      <c r="F1416" s="11"/>
      <c r="G1416" s="10"/>
      <c r="W1416" s="10"/>
    </row>
    <row r="1417" spans="1:23" customFormat="1">
      <c r="A1417" s="10"/>
      <c r="B1417" s="10"/>
      <c r="C1417" s="10"/>
      <c r="D1417" s="10"/>
      <c r="E1417" s="10"/>
      <c r="F1417" s="11"/>
      <c r="G1417" s="10"/>
      <c r="W1417" s="10"/>
    </row>
    <row r="1418" spans="1:23" customFormat="1">
      <c r="A1418" s="10"/>
      <c r="B1418" s="10"/>
      <c r="C1418" s="10"/>
      <c r="D1418" s="10"/>
      <c r="E1418" s="10"/>
      <c r="F1418" s="11"/>
      <c r="G1418" s="10"/>
      <c r="W1418" s="10"/>
    </row>
    <row r="1419" spans="1:23" customFormat="1">
      <c r="A1419" s="10"/>
      <c r="B1419" s="10"/>
      <c r="C1419" s="10"/>
      <c r="D1419" s="10"/>
      <c r="E1419" s="10"/>
      <c r="F1419" s="11"/>
      <c r="G1419" s="10"/>
      <c r="W1419" s="10"/>
    </row>
    <row r="1420" spans="1:23" customFormat="1">
      <c r="A1420" s="10"/>
      <c r="B1420" s="10"/>
      <c r="C1420" s="10"/>
      <c r="D1420" s="10"/>
      <c r="E1420" s="10"/>
      <c r="F1420" s="11"/>
      <c r="G1420" s="10"/>
      <c r="W1420" s="10"/>
    </row>
    <row r="1421" spans="1:23" customFormat="1">
      <c r="A1421" s="10"/>
      <c r="B1421" s="10"/>
      <c r="C1421" s="10"/>
      <c r="D1421" s="10"/>
      <c r="E1421" s="10"/>
      <c r="F1421" s="11"/>
      <c r="G1421" s="10"/>
      <c r="W1421" s="10"/>
    </row>
    <row r="1422" spans="1:23" customFormat="1">
      <c r="A1422" s="10"/>
      <c r="B1422" s="10"/>
      <c r="C1422" s="10"/>
      <c r="D1422" s="10"/>
      <c r="E1422" s="10"/>
      <c r="F1422" s="11"/>
      <c r="G1422" s="10"/>
      <c r="W1422" s="10"/>
    </row>
    <row r="1423" spans="1:23" customFormat="1">
      <c r="A1423" s="10"/>
      <c r="B1423" s="10"/>
      <c r="C1423" s="10"/>
      <c r="D1423" s="10"/>
      <c r="E1423" s="10"/>
      <c r="F1423" s="11"/>
      <c r="G1423" s="10"/>
      <c r="W1423" s="10"/>
    </row>
    <row r="1424" spans="1:23" customFormat="1">
      <c r="A1424" s="10"/>
      <c r="B1424" s="10"/>
      <c r="C1424" s="10"/>
      <c r="D1424" s="10"/>
      <c r="E1424" s="10"/>
      <c r="F1424" s="11"/>
      <c r="G1424" s="10"/>
      <c r="W1424" s="10"/>
    </row>
    <row r="1425" spans="1:23" customFormat="1">
      <c r="A1425" s="10"/>
      <c r="B1425" s="10"/>
      <c r="C1425" s="10"/>
      <c r="D1425" s="10"/>
      <c r="E1425" s="10"/>
      <c r="F1425" s="11"/>
      <c r="G1425" s="10"/>
      <c r="W1425" s="10"/>
    </row>
    <row r="1426" spans="1:23" customFormat="1">
      <c r="A1426" s="10"/>
      <c r="B1426" s="10"/>
      <c r="C1426" s="10"/>
      <c r="D1426" s="10"/>
      <c r="E1426" s="10"/>
      <c r="F1426" s="11"/>
      <c r="G1426" s="10"/>
      <c r="W1426" s="10"/>
    </row>
    <row r="1427" spans="1:23" customFormat="1">
      <c r="A1427" s="10"/>
      <c r="B1427" s="10"/>
      <c r="C1427" s="10"/>
      <c r="D1427" s="10"/>
      <c r="E1427" s="10"/>
      <c r="F1427" s="11"/>
      <c r="G1427" s="10"/>
      <c r="W1427" s="10"/>
    </row>
    <row r="1428" spans="1:23" customFormat="1">
      <c r="A1428" s="10"/>
      <c r="B1428" s="10"/>
      <c r="C1428" s="10"/>
      <c r="D1428" s="10"/>
      <c r="E1428" s="10"/>
      <c r="F1428" s="11"/>
      <c r="G1428" s="10"/>
      <c r="W1428" s="10"/>
    </row>
    <row r="1429" spans="1:23" customFormat="1">
      <c r="A1429" s="10"/>
      <c r="B1429" s="10"/>
      <c r="C1429" s="10"/>
      <c r="D1429" s="10"/>
      <c r="E1429" s="10"/>
      <c r="F1429" s="11"/>
      <c r="G1429" s="10"/>
      <c r="W1429" s="10"/>
    </row>
    <row r="1430" spans="1:23" customFormat="1">
      <c r="A1430" s="10"/>
      <c r="B1430" s="10"/>
      <c r="C1430" s="10"/>
      <c r="D1430" s="10"/>
      <c r="E1430" s="10"/>
      <c r="F1430" s="11"/>
      <c r="G1430" s="10"/>
      <c r="W1430" s="10"/>
    </row>
    <row r="1431" spans="1:23" customFormat="1">
      <c r="A1431" s="10"/>
      <c r="B1431" s="10"/>
      <c r="C1431" s="10"/>
      <c r="D1431" s="10"/>
      <c r="E1431" s="10"/>
      <c r="F1431" s="11"/>
      <c r="G1431" s="10"/>
      <c r="W1431" s="10"/>
    </row>
    <row r="1432" spans="1:23" customFormat="1">
      <c r="A1432" s="10"/>
      <c r="B1432" s="10"/>
      <c r="C1432" s="10"/>
      <c r="D1432" s="10"/>
      <c r="E1432" s="10"/>
      <c r="F1432" s="11"/>
      <c r="G1432" s="10"/>
      <c r="W1432" s="10"/>
    </row>
    <row r="1433" spans="1:23" customFormat="1">
      <c r="A1433" s="10"/>
      <c r="B1433" s="10"/>
      <c r="C1433" s="10"/>
      <c r="D1433" s="10"/>
      <c r="E1433" s="10"/>
      <c r="F1433" s="11"/>
      <c r="G1433" s="10"/>
      <c r="W1433" s="10"/>
    </row>
    <row r="1434" spans="1:23" customFormat="1">
      <c r="A1434" s="10"/>
      <c r="B1434" s="10"/>
      <c r="C1434" s="10"/>
      <c r="D1434" s="10"/>
      <c r="E1434" s="10"/>
      <c r="F1434" s="11"/>
      <c r="G1434" s="10"/>
      <c r="W1434" s="10"/>
    </row>
    <row r="1435" spans="1:23" customFormat="1">
      <c r="A1435" s="10"/>
      <c r="B1435" s="10"/>
      <c r="C1435" s="10"/>
      <c r="D1435" s="10"/>
      <c r="E1435" s="10"/>
      <c r="F1435" s="11"/>
      <c r="G1435" s="10"/>
      <c r="W1435" s="10"/>
    </row>
    <row r="1436" spans="1:23" customFormat="1">
      <c r="A1436" s="10"/>
      <c r="B1436" s="10"/>
      <c r="C1436" s="10"/>
      <c r="D1436" s="10"/>
      <c r="E1436" s="10"/>
      <c r="F1436" s="11"/>
      <c r="G1436" s="10"/>
      <c r="W1436" s="10"/>
    </row>
    <row r="1437" spans="1:23" customFormat="1">
      <c r="A1437" s="10"/>
      <c r="B1437" s="10"/>
      <c r="C1437" s="10"/>
      <c r="D1437" s="10"/>
      <c r="E1437" s="10"/>
      <c r="F1437" s="11"/>
      <c r="G1437" s="10"/>
      <c r="W1437" s="10"/>
    </row>
    <row r="1438" spans="1:23" customFormat="1">
      <c r="A1438" s="10"/>
      <c r="B1438" s="10"/>
      <c r="C1438" s="10"/>
      <c r="D1438" s="10"/>
      <c r="E1438" s="10"/>
      <c r="F1438" s="11"/>
      <c r="G1438" s="10"/>
      <c r="W1438" s="10"/>
    </row>
    <row r="1439" spans="1:23" customFormat="1">
      <c r="A1439" s="10"/>
      <c r="B1439" s="10"/>
      <c r="C1439" s="10"/>
      <c r="D1439" s="10"/>
      <c r="E1439" s="10"/>
      <c r="F1439" s="11"/>
      <c r="G1439" s="10"/>
      <c r="W1439" s="10"/>
    </row>
    <row r="1440" spans="1:23" customFormat="1">
      <c r="A1440" s="10"/>
      <c r="B1440" s="10"/>
      <c r="C1440" s="10"/>
      <c r="D1440" s="10"/>
      <c r="E1440" s="10"/>
      <c r="F1440" s="11"/>
      <c r="G1440" s="10"/>
      <c r="W1440" s="10"/>
    </row>
    <row r="1441" spans="1:23" customFormat="1">
      <c r="A1441" s="10"/>
      <c r="B1441" s="10"/>
      <c r="C1441" s="10"/>
      <c r="D1441" s="10"/>
      <c r="E1441" s="10"/>
      <c r="F1441" s="11"/>
      <c r="G1441" s="10"/>
      <c r="W1441" s="10"/>
    </row>
    <row r="1442" spans="1:23" customFormat="1">
      <c r="A1442" s="10"/>
      <c r="B1442" s="10"/>
      <c r="C1442" s="10"/>
      <c r="D1442" s="10"/>
      <c r="E1442" s="10"/>
      <c r="F1442" s="11"/>
      <c r="G1442" s="10"/>
      <c r="W1442" s="10"/>
    </row>
    <row r="1443" spans="1:23" customFormat="1">
      <c r="A1443" s="10"/>
      <c r="B1443" s="10"/>
      <c r="C1443" s="10"/>
      <c r="D1443" s="10"/>
      <c r="E1443" s="10"/>
      <c r="F1443" s="11"/>
      <c r="G1443" s="10"/>
      <c r="W1443" s="10"/>
    </row>
    <row r="1444" spans="1:23" customFormat="1">
      <c r="A1444" s="10"/>
      <c r="B1444" s="10"/>
      <c r="C1444" s="10"/>
      <c r="D1444" s="10"/>
      <c r="E1444" s="10"/>
      <c r="F1444" s="11"/>
      <c r="G1444" s="10"/>
      <c r="W1444" s="10"/>
    </row>
    <row r="1445" spans="1:23" customFormat="1">
      <c r="A1445" s="10"/>
      <c r="B1445" s="10"/>
      <c r="C1445" s="10"/>
      <c r="D1445" s="10"/>
      <c r="E1445" s="10"/>
      <c r="F1445" s="11"/>
      <c r="G1445" s="10"/>
      <c r="W1445" s="10"/>
    </row>
    <row r="1446" spans="1:23" customFormat="1">
      <c r="A1446" s="10"/>
      <c r="B1446" s="10"/>
      <c r="C1446" s="10"/>
      <c r="D1446" s="10"/>
      <c r="E1446" s="10"/>
      <c r="F1446" s="11"/>
      <c r="G1446" s="10"/>
      <c r="W1446" s="10"/>
    </row>
    <row r="1447" spans="1:23" customFormat="1">
      <c r="A1447" s="10"/>
      <c r="B1447" s="10"/>
      <c r="C1447" s="10"/>
      <c r="D1447" s="10"/>
      <c r="E1447" s="10"/>
      <c r="F1447" s="11"/>
      <c r="G1447" s="10"/>
      <c r="W1447" s="10"/>
    </row>
    <row r="1448" spans="1:23" customFormat="1">
      <c r="A1448" s="10"/>
      <c r="B1448" s="10"/>
      <c r="C1448" s="10"/>
      <c r="D1448" s="10"/>
      <c r="E1448" s="10"/>
      <c r="F1448" s="11"/>
      <c r="G1448" s="10"/>
      <c r="W1448" s="10"/>
    </row>
    <row r="1449" spans="1:23" customFormat="1">
      <c r="A1449" s="10"/>
      <c r="B1449" s="10"/>
      <c r="C1449" s="10"/>
      <c r="D1449" s="10"/>
      <c r="E1449" s="10"/>
      <c r="F1449" s="11"/>
      <c r="G1449" s="10"/>
      <c r="W1449" s="10"/>
    </row>
    <row r="1450" spans="1:23" customFormat="1">
      <c r="A1450" s="10"/>
      <c r="B1450" s="10"/>
      <c r="C1450" s="10"/>
      <c r="D1450" s="10"/>
      <c r="E1450" s="10"/>
      <c r="F1450" s="11"/>
      <c r="G1450" s="10"/>
      <c r="W1450" s="10"/>
    </row>
    <row r="1451" spans="1:23" customFormat="1">
      <c r="A1451" s="10"/>
      <c r="B1451" s="10"/>
      <c r="C1451" s="10"/>
      <c r="D1451" s="10"/>
      <c r="E1451" s="10"/>
      <c r="F1451" s="11"/>
      <c r="G1451" s="10"/>
      <c r="W1451" s="10"/>
    </row>
    <row r="1452" spans="1:23" customFormat="1">
      <c r="A1452" s="10"/>
      <c r="B1452" s="10"/>
      <c r="C1452" s="10"/>
      <c r="D1452" s="10"/>
      <c r="E1452" s="10"/>
      <c r="F1452" s="11"/>
      <c r="G1452" s="10"/>
      <c r="W1452" s="10"/>
    </row>
    <row r="1453" spans="1:23" customFormat="1">
      <c r="A1453" s="10"/>
      <c r="B1453" s="10"/>
      <c r="C1453" s="10"/>
      <c r="D1453" s="10"/>
      <c r="E1453" s="10"/>
      <c r="F1453" s="11"/>
      <c r="G1453" s="10"/>
      <c r="W1453" s="10"/>
    </row>
    <row r="1454" spans="1:23" customFormat="1">
      <c r="A1454" s="10"/>
      <c r="B1454" s="10"/>
      <c r="C1454" s="10"/>
      <c r="D1454" s="10"/>
      <c r="E1454" s="10"/>
      <c r="F1454" s="11"/>
      <c r="G1454" s="10"/>
      <c r="W1454" s="10"/>
    </row>
    <row r="1455" spans="1:23" customFormat="1">
      <c r="A1455" s="10"/>
      <c r="B1455" s="10"/>
      <c r="C1455" s="10"/>
      <c r="D1455" s="10"/>
      <c r="E1455" s="10"/>
      <c r="F1455" s="11"/>
      <c r="G1455" s="10"/>
      <c r="W1455" s="10"/>
    </row>
    <row r="1456" spans="1:23" customFormat="1">
      <c r="A1456" s="10"/>
      <c r="B1456" s="10"/>
      <c r="C1456" s="10"/>
      <c r="D1456" s="10"/>
      <c r="E1456" s="10"/>
      <c r="F1456" s="11"/>
      <c r="G1456" s="10"/>
      <c r="W1456" s="10"/>
    </row>
    <row r="1457" spans="1:23" customFormat="1">
      <c r="A1457" s="10"/>
      <c r="B1457" s="10"/>
      <c r="C1457" s="10"/>
      <c r="D1457" s="10"/>
      <c r="E1457" s="10"/>
      <c r="F1457" s="11"/>
      <c r="G1457" s="10"/>
      <c r="W1457" s="10"/>
    </row>
    <row r="1458" spans="1:23" customFormat="1">
      <c r="A1458" s="10"/>
      <c r="B1458" s="10"/>
      <c r="C1458" s="10"/>
      <c r="D1458" s="10"/>
      <c r="E1458" s="10"/>
      <c r="F1458" s="11"/>
      <c r="G1458" s="10"/>
      <c r="W1458" s="10"/>
    </row>
    <row r="1459" spans="1:23" customFormat="1">
      <c r="A1459" s="10"/>
      <c r="B1459" s="10"/>
      <c r="C1459" s="10"/>
      <c r="D1459" s="10"/>
      <c r="E1459" s="10"/>
      <c r="F1459" s="11"/>
      <c r="G1459" s="10"/>
      <c r="W1459" s="10"/>
    </row>
    <row r="1460" spans="1:23" customFormat="1">
      <c r="A1460" s="10"/>
      <c r="B1460" s="10"/>
      <c r="C1460" s="10"/>
      <c r="D1460" s="10"/>
      <c r="E1460" s="10"/>
      <c r="F1460" s="11"/>
      <c r="G1460" s="10"/>
      <c r="W1460" s="10"/>
    </row>
    <row r="1461" spans="1:23" customFormat="1">
      <c r="A1461" s="10"/>
      <c r="B1461" s="10"/>
      <c r="C1461" s="10"/>
      <c r="D1461" s="10"/>
      <c r="E1461" s="10"/>
      <c r="F1461" s="11"/>
      <c r="G1461" s="10"/>
      <c r="W1461" s="10"/>
    </row>
    <row r="1462" spans="1:23" customFormat="1">
      <c r="A1462" s="10"/>
      <c r="B1462" s="10"/>
      <c r="C1462" s="10"/>
      <c r="D1462" s="10"/>
      <c r="E1462" s="10"/>
      <c r="F1462" s="11"/>
      <c r="G1462" s="10"/>
      <c r="W1462" s="10"/>
    </row>
    <row r="1463" spans="1:23" customFormat="1">
      <c r="A1463" s="10"/>
      <c r="B1463" s="10"/>
      <c r="C1463" s="10"/>
      <c r="D1463" s="10"/>
      <c r="E1463" s="10"/>
      <c r="F1463" s="11"/>
      <c r="G1463" s="10"/>
      <c r="W1463" s="10"/>
    </row>
    <row r="1464" spans="1:23" customFormat="1">
      <c r="A1464" s="10"/>
      <c r="B1464" s="10"/>
      <c r="C1464" s="10"/>
      <c r="D1464" s="10"/>
      <c r="E1464" s="10"/>
      <c r="F1464" s="11"/>
      <c r="G1464" s="10"/>
      <c r="W1464" s="10"/>
    </row>
    <row r="1465" spans="1:23" customFormat="1">
      <c r="A1465" s="10"/>
      <c r="B1465" s="10"/>
      <c r="C1465" s="10"/>
      <c r="D1465" s="10"/>
      <c r="E1465" s="10"/>
      <c r="F1465" s="11"/>
      <c r="G1465" s="10"/>
      <c r="W1465" s="10"/>
    </row>
    <row r="1466" spans="1:23" customFormat="1">
      <c r="A1466" s="10"/>
      <c r="B1466" s="10"/>
      <c r="C1466" s="10"/>
      <c r="D1466" s="10"/>
      <c r="E1466" s="10"/>
      <c r="F1466" s="11"/>
      <c r="G1466" s="10"/>
      <c r="W1466" s="10"/>
    </row>
    <row r="1467" spans="1:23" customFormat="1">
      <c r="A1467" s="10"/>
      <c r="B1467" s="10"/>
      <c r="C1467" s="10"/>
      <c r="D1467" s="10"/>
      <c r="E1467" s="10"/>
      <c r="F1467" s="11"/>
      <c r="G1467" s="10"/>
      <c r="W1467" s="10"/>
    </row>
    <row r="1468" spans="1:23" customFormat="1">
      <c r="A1468" s="10"/>
      <c r="B1468" s="10"/>
      <c r="C1468" s="10"/>
      <c r="D1468" s="10"/>
      <c r="E1468" s="10"/>
      <c r="F1468" s="11"/>
      <c r="G1468" s="10"/>
      <c r="W1468" s="10"/>
    </row>
    <row r="1469" spans="1:23" customFormat="1">
      <c r="A1469" s="10"/>
      <c r="B1469" s="10"/>
      <c r="C1469" s="10"/>
      <c r="D1469" s="10"/>
      <c r="E1469" s="10"/>
      <c r="F1469" s="11"/>
      <c r="G1469" s="10"/>
      <c r="W1469" s="10"/>
    </row>
    <row r="1470" spans="1:23" customFormat="1">
      <c r="A1470" s="10"/>
      <c r="B1470" s="10"/>
      <c r="C1470" s="10"/>
      <c r="D1470" s="10"/>
      <c r="E1470" s="10"/>
      <c r="F1470" s="11"/>
      <c r="G1470" s="10"/>
      <c r="W1470" s="10"/>
    </row>
    <row r="1471" spans="1:23" customFormat="1">
      <c r="A1471" s="10"/>
      <c r="B1471" s="10"/>
      <c r="C1471" s="10"/>
      <c r="D1471" s="10"/>
      <c r="E1471" s="10"/>
      <c r="F1471" s="11"/>
      <c r="G1471" s="10"/>
      <c r="W1471" s="10"/>
    </row>
    <row r="1472" spans="1:23" customFormat="1">
      <c r="A1472" s="10"/>
      <c r="B1472" s="10"/>
      <c r="C1472" s="10"/>
      <c r="D1472" s="10"/>
      <c r="E1472" s="10"/>
      <c r="F1472" s="11"/>
      <c r="G1472" s="10"/>
      <c r="W1472" s="10"/>
    </row>
    <row r="1473" spans="1:23" customFormat="1">
      <c r="A1473" s="10"/>
      <c r="B1473" s="10"/>
      <c r="C1473" s="10"/>
      <c r="D1473" s="10"/>
      <c r="E1473" s="10"/>
      <c r="F1473" s="11"/>
      <c r="G1473" s="10"/>
      <c r="W1473" s="10"/>
    </row>
    <row r="1474" spans="1:23" customFormat="1">
      <c r="A1474" s="10"/>
      <c r="B1474" s="10"/>
      <c r="C1474" s="10"/>
      <c r="D1474" s="10"/>
      <c r="E1474" s="10"/>
      <c r="F1474" s="11"/>
      <c r="G1474" s="10"/>
      <c r="W1474" s="10"/>
    </row>
    <row r="1475" spans="1:23" customFormat="1">
      <c r="A1475" s="10"/>
      <c r="B1475" s="10"/>
      <c r="C1475" s="10"/>
      <c r="D1475" s="10"/>
      <c r="E1475" s="10"/>
      <c r="F1475" s="11"/>
      <c r="G1475" s="10"/>
      <c r="W1475" s="10"/>
    </row>
    <row r="1476" spans="1:23" customFormat="1">
      <c r="A1476" s="10"/>
      <c r="B1476" s="10"/>
      <c r="C1476" s="10"/>
      <c r="D1476" s="10"/>
      <c r="E1476" s="10"/>
      <c r="F1476" s="11"/>
      <c r="G1476" s="10"/>
      <c r="W1476" s="10"/>
    </row>
    <row r="1477" spans="1:23" customFormat="1">
      <c r="A1477" s="10"/>
      <c r="B1477" s="10"/>
      <c r="C1477" s="10"/>
      <c r="D1477" s="10"/>
      <c r="E1477" s="10"/>
      <c r="F1477" s="11"/>
      <c r="G1477" s="10"/>
      <c r="W1477" s="10"/>
    </row>
    <row r="1478" spans="1:23" customFormat="1">
      <c r="A1478" s="10"/>
      <c r="B1478" s="10"/>
      <c r="C1478" s="10"/>
      <c r="D1478" s="10"/>
      <c r="E1478" s="10"/>
      <c r="F1478" s="11"/>
      <c r="G1478" s="10"/>
      <c r="W1478" s="10"/>
    </row>
    <row r="1479" spans="1:23" customFormat="1">
      <c r="A1479" s="10"/>
      <c r="B1479" s="10"/>
      <c r="C1479" s="10"/>
      <c r="D1479" s="10"/>
      <c r="E1479" s="10"/>
      <c r="F1479" s="11"/>
      <c r="G1479" s="10"/>
      <c r="W1479" s="10"/>
    </row>
    <row r="1480" spans="1:23" customFormat="1">
      <c r="A1480" s="10"/>
      <c r="B1480" s="10"/>
      <c r="C1480" s="10"/>
      <c r="D1480" s="10"/>
      <c r="E1480" s="10"/>
      <c r="F1480" s="11"/>
      <c r="G1480" s="10"/>
      <c r="W1480" s="10"/>
    </row>
    <row r="1481" spans="1:23" customFormat="1">
      <c r="A1481" s="10"/>
      <c r="B1481" s="10"/>
      <c r="C1481" s="10"/>
      <c r="D1481" s="10"/>
      <c r="E1481" s="10"/>
      <c r="F1481" s="11"/>
      <c r="G1481" s="10"/>
      <c r="W1481" s="10"/>
    </row>
    <row r="1482" spans="1:23" customFormat="1">
      <c r="A1482" s="10"/>
      <c r="B1482" s="10"/>
      <c r="C1482" s="10"/>
      <c r="D1482" s="10"/>
      <c r="E1482" s="10"/>
      <c r="F1482" s="11"/>
      <c r="G1482" s="10"/>
      <c r="W1482" s="10"/>
    </row>
    <row r="1483" spans="1:23" customFormat="1">
      <c r="A1483" s="10"/>
      <c r="B1483" s="10"/>
      <c r="C1483" s="10"/>
      <c r="D1483" s="10"/>
      <c r="E1483" s="10"/>
      <c r="F1483" s="11"/>
      <c r="G1483" s="10"/>
      <c r="W1483" s="10"/>
    </row>
    <row r="1484" spans="1:23" customFormat="1">
      <c r="A1484" s="10"/>
      <c r="B1484" s="10"/>
      <c r="C1484" s="10"/>
      <c r="D1484" s="10"/>
      <c r="E1484" s="10"/>
      <c r="F1484" s="11"/>
      <c r="G1484" s="10"/>
      <c r="W1484" s="10"/>
    </row>
    <row r="1485" spans="1:23" customFormat="1">
      <c r="A1485" s="10"/>
      <c r="B1485" s="10"/>
      <c r="C1485" s="10"/>
      <c r="D1485" s="10"/>
      <c r="E1485" s="10"/>
      <c r="F1485" s="11"/>
      <c r="G1485" s="10"/>
      <c r="W1485" s="10"/>
    </row>
    <row r="1486" spans="1:23" customFormat="1">
      <c r="A1486" s="10"/>
      <c r="B1486" s="10"/>
      <c r="C1486" s="10"/>
      <c r="D1486" s="10"/>
      <c r="E1486" s="10"/>
      <c r="F1486" s="11"/>
      <c r="G1486" s="10"/>
      <c r="W1486" s="10"/>
    </row>
    <row r="1487" spans="1:23" customFormat="1">
      <c r="A1487" s="10"/>
      <c r="B1487" s="10"/>
      <c r="C1487" s="10"/>
      <c r="D1487" s="10"/>
      <c r="E1487" s="10"/>
      <c r="F1487" s="11"/>
      <c r="G1487" s="10"/>
      <c r="W1487" s="10"/>
    </row>
    <row r="1488" spans="1:23" customFormat="1">
      <c r="A1488" s="10"/>
      <c r="B1488" s="10"/>
      <c r="C1488" s="10"/>
      <c r="D1488" s="10"/>
      <c r="E1488" s="10"/>
      <c r="F1488" s="11"/>
      <c r="G1488" s="10"/>
      <c r="W1488" s="10"/>
    </row>
    <row r="1489" spans="1:23" customFormat="1">
      <c r="A1489" s="10"/>
      <c r="B1489" s="10"/>
      <c r="C1489" s="10"/>
      <c r="D1489" s="10"/>
      <c r="E1489" s="10"/>
      <c r="F1489" s="11"/>
      <c r="G1489" s="10"/>
      <c r="W1489" s="10"/>
    </row>
    <row r="1490" spans="1:23" customFormat="1">
      <c r="A1490" s="10"/>
      <c r="B1490" s="10"/>
      <c r="C1490" s="10"/>
      <c r="D1490" s="10"/>
      <c r="E1490" s="10"/>
      <c r="F1490" s="11"/>
      <c r="G1490" s="10"/>
      <c r="W1490" s="10"/>
    </row>
    <row r="1491" spans="1:23" customFormat="1">
      <c r="A1491" s="10"/>
      <c r="B1491" s="10"/>
      <c r="C1491" s="10"/>
      <c r="D1491" s="10"/>
      <c r="E1491" s="10"/>
      <c r="F1491" s="11"/>
      <c r="G1491" s="10"/>
      <c r="W1491" s="10"/>
    </row>
    <row r="1492" spans="1:23" customFormat="1">
      <c r="A1492" s="10"/>
      <c r="B1492" s="10"/>
      <c r="C1492" s="10"/>
      <c r="D1492" s="10"/>
      <c r="E1492" s="10"/>
      <c r="F1492" s="11"/>
      <c r="G1492" s="10"/>
      <c r="W1492" s="10"/>
    </row>
    <row r="1493" spans="1:23" customFormat="1">
      <c r="A1493" s="10"/>
      <c r="B1493" s="10"/>
      <c r="C1493" s="10"/>
      <c r="D1493" s="10"/>
      <c r="E1493" s="10"/>
      <c r="F1493" s="11"/>
      <c r="G1493" s="10"/>
      <c r="W1493" s="10"/>
    </row>
    <row r="1494" spans="1:23" customFormat="1">
      <c r="A1494" s="10"/>
      <c r="B1494" s="10"/>
      <c r="C1494" s="10"/>
      <c r="D1494" s="10"/>
      <c r="E1494" s="10"/>
      <c r="F1494" s="11"/>
      <c r="G1494" s="10"/>
      <c r="W1494" s="10"/>
    </row>
    <row r="1495" spans="1:23" customFormat="1">
      <c r="A1495" s="10"/>
      <c r="B1495" s="10"/>
      <c r="C1495" s="10"/>
      <c r="D1495" s="10"/>
      <c r="E1495" s="10"/>
      <c r="F1495" s="11"/>
      <c r="G1495" s="10"/>
      <c r="W1495" s="10"/>
    </row>
    <row r="1496" spans="1:23" customFormat="1">
      <c r="A1496" s="10"/>
      <c r="B1496" s="10"/>
      <c r="C1496" s="10"/>
      <c r="D1496" s="10"/>
      <c r="E1496" s="10"/>
      <c r="F1496" s="11"/>
      <c r="G1496" s="10"/>
      <c r="W1496" s="10"/>
    </row>
    <row r="1497" spans="1:23" customFormat="1">
      <c r="A1497" s="10"/>
      <c r="B1497" s="10"/>
      <c r="C1497" s="10"/>
      <c r="D1497" s="10"/>
      <c r="E1497" s="10"/>
      <c r="F1497" s="11"/>
      <c r="G1497" s="10"/>
      <c r="W1497" s="10"/>
    </row>
    <row r="1498" spans="1:23" customFormat="1">
      <c r="A1498" s="10"/>
      <c r="B1498" s="10"/>
      <c r="C1498" s="10"/>
      <c r="D1498" s="10"/>
      <c r="E1498" s="10"/>
      <c r="F1498" s="11"/>
      <c r="G1498" s="10"/>
      <c r="W1498" s="10"/>
    </row>
    <row r="1499" spans="1:23" customFormat="1">
      <c r="A1499" s="10"/>
      <c r="B1499" s="10"/>
      <c r="C1499" s="10"/>
      <c r="D1499" s="10"/>
      <c r="E1499" s="10"/>
      <c r="F1499" s="11"/>
      <c r="G1499" s="10"/>
      <c r="W1499" s="10"/>
    </row>
    <row r="1500" spans="1:23" customFormat="1">
      <c r="A1500" s="10"/>
      <c r="B1500" s="10"/>
      <c r="C1500" s="10"/>
      <c r="D1500" s="10"/>
      <c r="E1500" s="10"/>
      <c r="F1500" s="11"/>
      <c r="G1500" s="10"/>
      <c r="W1500" s="10"/>
    </row>
    <row r="1501" spans="1:23" customFormat="1">
      <c r="A1501" s="10"/>
      <c r="B1501" s="10"/>
      <c r="C1501" s="10"/>
      <c r="D1501" s="10"/>
      <c r="E1501" s="10"/>
      <c r="F1501" s="11"/>
      <c r="G1501" s="10"/>
      <c r="W1501" s="10"/>
    </row>
    <row r="1502" spans="1:23" customFormat="1">
      <c r="A1502" s="10"/>
      <c r="B1502" s="10"/>
      <c r="C1502" s="10"/>
      <c r="D1502" s="10"/>
      <c r="E1502" s="10"/>
      <c r="F1502" s="11"/>
      <c r="G1502" s="10"/>
      <c r="W1502" s="10"/>
    </row>
    <row r="1503" spans="1:23" customFormat="1">
      <c r="A1503" s="10"/>
      <c r="B1503" s="10"/>
      <c r="C1503" s="10"/>
      <c r="D1503" s="10"/>
      <c r="E1503" s="10"/>
      <c r="F1503" s="11"/>
      <c r="G1503" s="10"/>
      <c r="W1503" s="10"/>
    </row>
    <row r="1504" spans="1:23" customFormat="1">
      <c r="A1504" s="10"/>
      <c r="B1504" s="10"/>
      <c r="C1504" s="10"/>
      <c r="D1504" s="10"/>
      <c r="E1504" s="10"/>
      <c r="F1504" s="11"/>
      <c r="G1504" s="10"/>
      <c r="W1504" s="10"/>
    </row>
    <row r="1505" spans="1:23" customFormat="1">
      <c r="A1505" s="10"/>
      <c r="B1505" s="10"/>
      <c r="C1505" s="10"/>
      <c r="D1505" s="10"/>
      <c r="E1505" s="10"/>
      <c r="F1505" s="11"/>
      <c r="G1505" s="10"/>
      <c r="W1505" s="10"/>
    </row>
    <row r="1506" spans="1:23" customFormat="1">
      <c r="A1506" s="10"/>
      <c r="B1506" s="10"/>
      <c r="C1506" s="10"/>
      <c r="D1506" s="10"/>
      <c r="E1506" s="10"/>
      <c r="F1506" s="11"/>
      <c r="G1506" s="10"/>
      <c r="W1506" s="10"/>
    </row>
    <row r="1507" spans="1:23" customFormat="1">
      <c r="A1507" s="10"/>
      <c r="B1507" s="10"/>
      <c r="C1507" s="10"/>
      <c r="D1507" s="10"/>
      <c r="E1507" s="10"/>
      <c r="F1507" s="11"/>
      <c r="G1507" s="10"/>
      <c r="W1507" s="10"/>
    </row>
    <row r="1508" spans="1:23" customFormat="1">
      <c r="A1508" s="10"/>
      <c r="B1508" s="10"/>
      <c r="C1508" s="10"/>
      <c r="D1508" s="10"/>
      <c r="E1508" s="10"/>
      <c r="F1508" s="11"/>
      <c r="G1508" s="10"/>
      <c r="W1508" s="10"/>
    </row>
    <row r="1509" spans="1:23" customFormat="1">
      <c r="A1509" s="10"/>
      <c r="B1509" s="10"/>
      <c r="C1509" s="10"/>
      <c r="D1509" s="10"/>
      <c r="E1509" s="10"/>
      <c r="F1509" s="11"/>
      <c r="G1509" s="10"/>
      <c r="W1509" s="10"/>
    </row>
    <row r="1510" spans="1:23" customFormat="1">
      <c r="A1510" s="10"/>
      <c r="B1510" s="10"/>
      <c r="C1510" s="10"/>
      <c r="D1510" s="10"/>
      <c r="E1510" s="10"/>
      <c r="F1510" s="11"/>
      <c r="G1510" s="10"/>
      <c r="W1510" s="10"/>
    </row>
    <row r="1511" spans="1:23" customFormat="1">
      <c r="A1511" s="10"/>
      <c r="B1511" s="10"/>
      <c r="C1511" s="10"/>
      <c r="D1511" s="10"/>
      <c r="E1511" s="10"/>
      <c r="F1511" s="11"/>
      <c r="G1511" s="10"/>
      <c r="W1511" s="10"/>
    </row>
    <row r="1512" spans="1:23" customFormat="1">
      <c r="A1512" s="10"/>
      <c r="B1512" s="10"/>
      <c r="C1512" s="10"/>
      <c r="D1512" s="10"/>
      <c r="E1512" s="10"/>
      <c r="F1512" s="11"/>
      <c r="G1512" s="10"/>
      <c r="W1512" s="10"/>
    </row>
    <row r="1513" spans="1:23" customFormat="1">
      <c r="A1513" s="10"/>
      <c r="B1513" s="10"/>
      <c r="C1513" s="10"/>
      <c r="D1513" s="10"/>
      <c r="E1513" s="10"/>
      <c r="F1513" s="11"/>
      <c r="G1513" s="10"/>
      <c r="W1513" s="10"/>
    </row>
    <row r="1514" spans="1:23" customFormat="1">
      <c r="A1514" s="10"/>
      <c r="B1514" s="10"/>
      <c r="C1514" s="10"/>
      <c r="D1514" s="10"/>
      <c r="E1514" s="10"/>
      <c r="F1514" s="11"/>
      <c r="G1514" s="10"/>
      <c r="W1514" s="10"/>
    </row>
    <row r="1515" spans="1:23" customFormat="1">
      <c r="A1515" s="10"/>
      <c r="B1515" s="10"/>
      <c r="C1515" s="10"/>
      <c r="D1515" s="10"/>
      <c r="E1515" s="10"/>
      <c r="F1515" s="11"/>
      <c r="G1515" s="10"/>
      <c r="W1515" s="10"/>
    </row>
    <row r="1516" spans="1:23" customFormat="1">
      <c r="A1516" s="10"/>
      <c r="B1516" s="10"/>
      <c r="C1516" s="10"/>
      <c r="D1516" s="10"/>
      <c r="E1516" s="10"/>
      <c r="F1516" s="11"/>
      <c r="G1516" s="10"/>
      <c r="W1516" s="10"/>
    </row>
    <row r="1517" spans="1:23" customFormat="1">
      <c r="A1517" s="10"/>
      <c r="B1517" s="10"/>
      <c r="C1517" s="10"/>
      <c r="D1517" s="10"/>
      <c r="E1517" s="10"/>
      <c r="F1517" s="11"/>
      <c r="G1517" s="10"/>
      <c r="W1517" s="10"/>
    </row>
    <row r="1518" spans="1:23" customFormat="1">
      <c r="A1518" s="10"/>
      <c r="B1518" s="10"/>
      <c r="C1518" s="10"/>
      <c r="D1518" s="10"/>
      <c r="E1518" s="10"/>
      <c r="F1518" s="11"/>
      <c r="G1518" s="10"/>
      <c r="W1518" s="10"/>
    </row>
    <row r="1519" spans="1:23" customFormat="1">
      <c r="A1519" s="10"/>
      <c r="B1519" s="10"/>
      <c r="C1519" s="10"/>
      <c r="D1519" s="10"/>
      <c r="E1519" s="10"/>
      <c r="F1519" s="11"/>
      <c r="G1519" s="10"/>
      <c r="W1519" s="10"/>
    </row>
    <row r="1520" spans="1:23" customFormat="1">
      <c r="A1520" s="10"/>
      <c r="B1520" s="10"/>
      <c r="C1520" s="10"/>
      <c r="D1520" s="10"/>
      <c r="E1520" s="10"/>
      <c r="F1520" s="11"/>
      <c r="G1520" s="10"/>
      <c r="W1520" s="10"/>
    </row>
    <row r="1521" spans="1:23" customFormat="1">
      <c r="A1521" s="10"/>
      <c r="B1521" s="10"/>
      <c r="C1521" s="10"/>
      <c r="D1521" s="10"/>
      <c r="E1521" s="10"/>
      <c r="F1521" s="11"/>
      <c r="G1521" s="10"/>
      <c r="W1521" s="10"/>
    </row>
    <row r="1522" spans="1:23" customFormat="1">
      <c r="A1522" s="10"/>
      <c r="B1522" s="10"/>
      <c r="C1522" s="10"/>
      <c r="D1522" s="10"/>
      <c r="E1522" s="10"/>
      <c r="F1522" s="11"/>
      <c r="G1522" s="10"/>
      <c r="W1522" s="10"/>
    </row>
    <row r="1523" spans="1:23" customFormat="1">
      <c r="A1523" s="10"/>
      <c r="B1523" s="10"/>
      <c r="C1523" s="10"/>
      <c r="D1523" s="10"/>
      <c r="E1523" s="10"/>
      <c r="F1523" s="11"/>
      <c r="G1523" s="10"/>
      <c r="W1523" s="10"/>
    </row>
    <row r="1524" spans="1:23" customFormat="1">
      <c r="A1524" s="10"/>
      <c r="B1524" s="10"/>
      <c r="C1524" s="10"/>
      <c r="D1524" s="10"/>
      <c r="E1524" s="10"/>
      <c r="F1524" s="11"/>
      <c r="G1524" s="10"/>
      <c r="W1524" s="10"/>
    </row>
    <row r="1525" spans="1:23" customFormat="1">
      <c r="A1525" s="10"/>
      <c r="B1525" s="10"/>
      <c r="C1525" s="10"/>
      <c r="D1525" s="10"/>
      <c r="E1525" s="10"/>
      <c r="F1525" s="11"/>
      <c r="G1525" s="10"/>
      <c r="W1525" s="10"/>
    </row>
    <row r="1526" spans="1:23" customFormat="1">
      <c r="A1526" s="10"/>
      <c r="B1526" s="10"/>
      <c r="C1526" s="10"/>
      <c r="D1526" s="10"/>
      <c r="E1526" s="10"/>
      <c r="F1526" s="11"/>
      <c r="G1526" s="10"/>
      <c r="W1526" s="10"/>
    </row>
    <row r="1527" spans="1:23" customFormat="1">
      <c r="A1527" s="10"/>
      <c r="B1527" s="10"/>
      <c r="C1527" s="10"/>
      <c r="D1527" s="10"/>
      <c r="E1527" s="10"/>
      <c r="F1527" s="11"/>
      <c r="G1527" s="10"/>
      <c r="W1527" s="10"/>
    </row>
    <row r="1528" spans="1:23" customFormat="1">
      <c r="A1528" s="10"/>
      <c r="B1528" s="10"/>
      <c r="C1528" s="10"/>
      <c r="D1528" s="10"/>
      <c r="E1528" s="10"/>
      <c r="F1528" s="11"/>
      <c r="G1528" s="10"/>
      <c r="W1528" s="10"/>
    </row>
    <row r="1529" spans="1:23" customFormat="1">
      <c r="A1529" s="10"/>
      <c r="B1529" s="10"/>
      <c r="C1529" s="10"/>
      <c r="D1529" s="10"/>
      <c r="E1529" s="10"/>
      <c r="F1529" s="11"/>
      <c r="G1529" s="10"/>
      <c r="W1529" s="10"/>
    </row>
    <row r="1530" spans="1:23" customFormat="1">
      <c r="A1530" s="10"/>
      <c r="B1530" s="10"/>
      <c r="C1530" s="10"/>
      <c r="D1530" s="10"/>
      <c r="E1530" s="10"/>
      <c r="F1530" s="11"/>
      <c r="G1530" s="10"/>
      <c r="W1530" s="10"/>
    </row>
    <row r="1531" spans="1:23" customFormat="1">
      <c r="A1531" s="10"/>
      <c r="B1531" s="10"/>
      <c r="C1531" s="10"/>
      <c r="D1531" s="10"/>
      <c r="E1531" s="10"/>
      <c r="F1531" s="11"/>
      <c r="G1531" s="10"/>
      <c r="W1531" s="10"/>
    </row>
    <row r="1532" spans="1:23" customFormat="1">
      <c r="A1532" s="10"/>
      <c r="B1532" s="10"/>
      <c r="C1532" s="10"/>
      <c r="D1532" s="10"/>
      <c r="E1532" s="10"/>
      <c r="F1532" s="11"/>
      <c r="G1532" s="10"/>
      <c r="W1532" s="10"/>
    </row>
    <row r="1533" spans="1:23" customFormat="1">
      <c r="A1533" s="10"/>
      <c r="B1533" s="10"/>
      <c r="C1533" s="10"/>
      <c r="D1533" s="10"/>
      <c r="E1533" s="10"/>
      <c r="F1533" s="11"/>
      <c r="G1533" s="10"/>
      <c r="W1533" s="10"/>
    </row>
    <row r="1534" spans="1:23" customFormat="1">
      <c r="A1534" s="10"/>
      <c r="B1534" s="10"/>
      <c r="C1534" s="10"/>
      <c r="D1534" s="10"/>
      <c r="E1534" s="10"/>
      <c r="F1534" s="11"/>
      <c r="G1534" s="10"/>
      <c r="W1534" s="10"/>
    </row>
    <row r="1535" spans="1:23" customFormat="1">
      <c r="A1535" s="10"/>
      <c r="B1535" s="10"/>
      <c r="C1535" s="10"/>
      <c r="D1535" s="10"/>
      <c r="E1535" s="10"/>
      <c r="F1535" s="11"/>
      <c r="G1535" s="10"/>
      <c r="W1535" s="10"/>
    </row>
    <row r="1536" spans="1:23" customFormat="1">
      <c r="A1536" s="10"/>
      <c r="B1536" s="10"/>
      <c r="C1536" s="10"/>
      <c r="D1536" s="10"/>
      <c r="E1536" s="10"/>
      <c r="F1536" s="11"/>
      <c r="G1536" s="10"/>
      <c r="W1536" s="10"/>
    </row>
    <row r="1537" spans="1:23" customFormat="1">
      <c r="A1537" s="10"/>
      <c r="B1537" s="10"/>
      <c r="C1537" s="10"/>
      <c r="D1537" s="10"/>
      <c r="E1537" s="10"/>
      <c r="F1537" s="11"/>
      <c r="G1537" s="10"/>
      <c r="W1537" s="10"/>
    </row>
    <row r="1538" spans="1:23" customFormat="1">
      <c r="A1538" s="10"/>
      <c r="B1538" s="10"/>
      <c r="C1538" s="10"/>
      <c r="D1538" s="10"/>
      <c r="E1538" s="10"/>
      <c r="F1538" s="11"/>
      <c r="G1538" s="10"/>
      <c r="W1538" s="10"/>
    </row>
    <row r="1539" spans="1:23" customFormat="1">
      <c r="A1539" s="10"/>
      <c r="B1539" s="10"/>
      <c r="C1539" s="10"/>
      <c r="D1539" s="10"/>
      <c r="E1539" s="10"/>
      <c r="F1539" s="11"/>
      <c r="G1539" s="10"/>
      <c r="W1539" s="10"/>
    </row>
    <row r="1540" spans="1:23" customFormat="1">
      <c r="A1540" s="10"/>
      <c r="B1540" s="10"/>
      <c r="C1540" s="10"/>
      <c r="D1540" s="10"/>
      <c r="E1540" s="10"/>
      <c r="F1540" s="11"/>
      <c r="G1540" s="10"/>
      <c r="W1540" s="10"/>
    </row>
    <row r="1541" spans="1:23" customFormat="1">
      <c r="A1541" s="10"/>
      <c r="B1541" s="10"/>
      <c r="C1541" s="10"/>
      <c r="D1541" s="10"/>
      <c r="E1541" s="10"/>
      <c r="F1541" s="11"/>
      <c r="G1541" s="10"/>
      <c r="W1541" s="10"/>
    </row>
    <row r="1542" spans="1:23" customFormat="1">
      <c r="A1542" s="10"/>
      <c r="B1542" s="10"/>
      <c r="C1542" s="10"/>
      <c r="D1542" s="10"/>
      <c r="E1542" s="10"/>
      <c r="F1542" s="11"/>
      <c r="G1542" s="10"/>
      <c r="W1542" s="10"/>
    </row>
    <row r="1543" spans="1:23" customFormat="1">
      <c r="A1543" s="10"/>
      <c r="B1543" s="10"/>
      <c r="C1543" s="10"/>
      <c r="D1543" s="10"/>
      <c r="E1543" s="10"/>
      <c r="F1543" s="11"/>
      <c r="G1543" s="10"/>
      <c r="W1543" s="10"/>
    </row>
    <row r="1544" spans="1:23" customFormat="1">
      <c r="A1544" s="10"/>
      <c r="B1544" s="10"/>
      <c r="C1544" s="10"/>
      <c r="D1544" s="10"/>
      <c r="E1544" s="10"/>
      <c r="F1544" s="11"/>
      <c r="G1544" s="10"/>
      <c r="W1544" s="10"/>
    </row>
    <row r="1545" spans="1:23" customFormat="1">
      <c r="A1545" s="10"/>
      <c r="B1545" s="10"/>
      <c r="C1545" s="10"/>
      <c r="D1545" s="10"/>
      <c r="E1545" s="10"/>
      <c r="F1545" s="11"/>
      <c r="G1545" s="10"/>
      <c r="W1545" s="10"/>
    </row>
    <row r="1546" spans="1:23" customFormat="1">
      <c r="A1546" s="10"/>
      <c r="B1546" s="10"/>
      <c r="C1546" s="10"/>
      <c r="D1546" s="10"/>
      <c r="E1546" s="10"/>
      <c r="F1546" s="11"/>
      <c r="G1546" s="10"/>
      <c r="W1546" s="10"/>
    </row>
    <row r="1547" spans="1:23" customFormat="1">
      <c r="A1547" s="10"/>
      <c r="B1547" s="10"/>
      <c r="C1547" s="10"/>
      <c r="D1547" s="10"/>
      <c r="E1547" s="10"/>
      <c r="F1547" s="11"/>
      <c r="G1547" s="10"/>
      <c r="W1547" s="10"/>
    </row>
    <row r="1548" spans="1:23" customFormat="1">
      <c r="A1548" s="10"/>
      <c r="B1548" s="10"/>
      <c r="C1548" s="10"/>
      <c r="D1548" s="10"/>
      <c r="E1548" s="10"/>
      <c r="F1548" s="11"/>
      <c r="G1548" s="10"/>
      <c r="W1548" s="10"/>
    </row>
    <row r="1549" spans="1:23" customFormat="1">
      <c r="A1549" s="10"/>
      <c r="B1549" s="10"/>
      <c r="C1549" s="10"/>
      <c r="D1549" s="10"/>
      <c r="E1549" s="10"/>
      <c r="F1549" s="11"/>
      <c r="G1549" s="10"/>
      <c r="W1549" s="10"/>
    </row>
    <row r="1550" spans="1:23" customFormat="1">
      <c r="A1550" s="10"/>
      <c r="B1550" s="10"/>
      <c r="C1550" s="10"/>
      <c r="D1550" s="10"/>
      <c r="E1550" s="10"/>
      <c r="F1550" s="11"/>
      <c r="G1550" s="10"/>
      <c r="W1550" s="10"/>
    </row>
    <row r="1551" spans="1:23" customFormat="1">
      <c r="A1551" s="10"/>
      <c r="B1551" s="10"/>
      <c r="C1551" s="10"/>
      <c r="D1551" s="10"/>
      <c r="E1551" s="10"/>
      <c r="F1551" s="11"/>
      <c r="G1551" s="10"/>
      <c r="W1551" s="10"/>
    </row>
    <row r="1552" spans="1:23" customFormat="1">
      <c r="A1552" s="10"/>
      <c r="B1552" s="10"/>
      <c r="C1552" s="10"/>
      <c r="D1552" s="10"/>
      <c r="E1552" s="10"/>
      <c r="F1552" s="11"/>
      <c r="G1552" s="10"/>
      <c r="W1552" s="10"/>
    </row>
    <row r="1553" spans="1:23" customFormat="1">
      <c r="A1553" s="10"/>
      <c r="B1553" s="10"/>
      <c r="C1553" s="10"/>
      <c r="D1553" s="10"/>
      <c r="E1553" s="10"/>
      <c r="F1553" s="11"/>
      <c r="G1553" s="10"/>
      <c r="W1553" s="10"/>
    </row>
    <row r="1554" spans="1:23" customFormat="1">
      <c r="A1554" s="10"/>
      <c r="B1554" s="10"/>
      <c r="C1554" s="10"/>
      <c r="D1554" s="10"/>
      <c r="E1554" s="10"/>
      <c r="F1554" s="11"/>
      <c r="G1554" s="10"/>
      <c r="W1554" s="10"/>
    </row>
    <row r="1555" spans="1:23" customFormat="1">
      <c r="A1555" s="10"/>
      <c r="B1555" s="10"/>
      <c r="C1555" s="10"/>
      <c r="D1555" s="10"/>
      <c r="E1555" s="10"/>
      <c r="F1555" s="11"/>
      <c r="G1555" s="10"/>
      <c r="W1555" s="10"/>
    </row>
    <row r="1556" spans="1:23" customFormat="1">
      <c r="A1556" s="10"/>
      <c r="B1556" s="10"/>
      <c r="C1556" s="10"/>
      <c r="D1556" s="10"/>
      <c r="E1556" s="10"/>
      <c r="F1556" s="11"/>
      <c r="G1556" s="10"/>
      <c r="W1556" s="10"/>
    </row>
    <row r="1557" spans="1:23" customFormat="1">
      <c r="A1557" s="10"/>
      <c r="B1557" s="10"/>
      <c r="C1557" s="10"/>
      <c r="D1557" s="10"/>
      <c r="E1557" s="10"/>
      <c r="F1557" s="11"/>
      <c r="G1557" s="10"/>
      <c r="W1557" s="10"/>
    </row>
    <row r="1558" spans="1:23" customFormat="1">
      <c r="A1558" s="10"/>
      <c r="B1558" s="10"/>
      <c r="C1558" s="10"/>
      <c r="D1558" s="10"/>
      <c r="E1558" s="10"/>
      <c r="F1558" s="11"/>
      <c r="G1558" s="10"/>
      <c r="W1558" s="10"/>
    </row>
    <row r="1559" spans="1:23" customFormat="1">
      <c r="A1559" s="10"/>
      <c r="B1559" s="10"/>
      <c r="C1559" s="10"/>
      <c r="D1559" s="10"/>
      <c r="E1559" s="10"/>
      <c r="F1559" s="11"/>
      <c r="G1559" s="10"/>
      <c r="W1559" s="10"/>
    </row>
    <row r="1560" spans="1:23" customFormat="1">
      <c r="A1560" s="10"/>
      <c r="B1560" s="10"/>
      <c r="C1560" s="10"/>
      <c r="D1560" s="10"/>
      <c r="E1560" s="10"/>
      <c r="F1560" s="11"/>
      <c r="G1560" s="10"/>
      <c r="W1560" s="10"/>
    </row>
    <row r="1561" spans="1:23" customFormat="1">
      <c r="A1561" s="10"/>
      <c r="B1561" s="10"/>
      <c r="C1561" s="10"/>
      <c r="D1561" s="10"/>
      <c r="E1561" s="10"/>
      <c r="F1561" s="11"/>
      <c r="G1561" s="10"/>
      <c r="W1561" s="10"/>
    </row>
    <row r="1562" spans="1:23" customFormat="1">
      <c r="A1562" s="10"/>
      <c r="B1562" s="10"/>
      <c r="C1562" s="10"/>
      <c r="D1562" s="10"/>
      <c r="E1562" s="10"/>
      <c r="F1562" s="11"/>
      <c r="G1562" s="10"/>
      <c r="W1562" s="10"/>
    </row>
    <row r="1563" spans="1:23" customFormat="1">
      <c r="A1563" s="10"/>
      <c r="B1563" s="10"/>
      <c r="C1563" s="10"/>
      <c r="D1563" s="10"/>
      <c r="E1563" s="10"/>
      <c r="F1563" s="11"/>
      <c r="G1563" s="10"/>
      <c r="W1563" s="10"/>
    </row>
    <row r="1564" spans="1:23" customFormat="1">
      <c r="A1564" s="10"/>
      <c r="B1564" s="10"/>
      <c r="C1564" s="10"/>
      <c r="D1564" s="10"/>
      <c r="E1564" s="10"/>
      <c r="F1564" s="11"/>
      <c r="G1564" s="10"/>
      <c r="W1564" s="10"/>
    </row>
    <row r="1565" spans="1:23" customFormat="1">
      <c r="A1565" s="10"/>
      <c r="B1565" s="10"/>
      <c r="C1565" s="10"/>
      <c r="D1565" s="10"/>
      <c r="E1565" s="10"/>
      <c r="F1565" s="11"/>
      <c r="G1565" s="10"/>
      <c r="W1565" s="10"/>
    </row>
    <row r="1566" spans="1:23" customFormat="1">
      <c r="A1566" s="10"/>
      <c r="B1566" s="10"/>
      <c r="C1566" s="10"/>
      <c r="D1566" s="10"/>
      <c r="E1566" s="10"/>
      <c r="F1566" s="11"/>
      <c r="G1566" s="10"/>
      <c r="W1566" s="10"/>
    </row>
    <row r="1567" spans="1:23" customFormat="1">
      <c r="A1567" s="10"/>
      <c r="B1567" s="10"/>
      <c r="C1567" s="10"/>
      <c r="D1567" s="10"/>
      <c r="E1567" s="10"/>
      <c r="F1567" s="11"/>
      <c r="G1567" s="10"/>
      <c r="W1567" s="10"/>
    </row>
    <row r="1568" spans="1:23" customFormat="1">
      <c r="A1568" s="10"/>
      <c r="B1568" s="10"/>
      <c r="C1568" s="10"/>
      <c r="D1568" s="10"/>
      <c r="E1568" s="10"/>
      <c r="F1568" s="11"/>
      <c r="G1568" s="10"/>
      <c r="W1568" s="10"/>
    </row>
    <row r="1569" spans="1:23" customFormat="1">
      <c r="A1569" s="10"/>
      <c r="B1569" s="10"/>
      <c r="C1569" s="10"/>
      <c r="D1569" s="10"/>
      <c r="E1569" s="10"/>
      <c r="F1569" s="11"/>
      <c r="G1569" s="10"/>
      <c r="W1569" s="10"/>
    </row>
    <row r="1570" spans="1:23" customFormat="1">
      <c r="A1570" s="10"/>
      <c r="B1570" s="10"/>
      <c r="C1570" s="10"/>
      <c r="D1570" s="10"/>
      <c r="E1570" s="10"/>
      <c r="F1570" s="11"/>
      <c r="G1570" s="10"/>
      <c r="W1570" s="10"/>
    </row>
    <row r="1571" spans="1:23" customFormat="1">
      <c r="A1571" s="10"/>
      <c r="B1571" s="10"/>
      <c r="C1571" s="10"/>
      <c r="D1571" s="10"/>
      <c r="E1571" s="10"/>
      <c r="F1571" s="11"/>
      <c r="G1571" s="10"/>
      <c r="W1571" s="10"/>
    </row>
    <row r="1572" spans="1:23" customFormat="1">
      <c r="A1572" s="10"/>
      <c r="B1572" s="10"/>
      <c r="C1572" s="10"/>
      <c r="D1572" s="10"/>
      <c r="E1572" s="10"/>
      <c r="F1572" s="11"/>
      <c r="G1572" s="10"/>
      <c r="W1572" s="10"/>
    </row>
    <row r="1573" spans="1:23" customFormat="1">
      <c r="A1573" s="10"/>
      <c r="B1573" s="10"/>
      <c r="C1573" s="10"/>
      <c r="D1573" s="10"/>
      <c r="E1573" s="10"/>
      <c r="F1573" s="11"/>
      <c r="G1573" s="10"/>
      <c r="W1573" s="10"/>
    </row>
    <row r="1574" spans="1:23" customFormat="1">
      <c r="A1574" s="10"/>
      <c r="B1574" s="10"/>
      <c r="C1574" s="10"/>
      <c r="D1574" s="10"/>
      <c r="E1574" s="10"/>
      <c r="F1574" s="11"/>
      <c r="G1574" s="10"/>
      <c r="W1574" s="10"/>
    </row>
    <row r="1575" spans="1:23" customFormat="1">
      <c r="A1575" s="10"/>
      <c r="B1575" s="10"/>
      <c r="C1575" s="10"/>
      <c r="D1575" s="10"/>
      <c r="E1575" s="10"/>
      <c r="F1575" s="11"/>
      <c r="G1575" s="10"/>
      <c r="W1575" s="10"/>
    </row>
    <row r="1576" spans="1:23" customFormat="1">
      <c r="A1576" s="10"/>
      <c r="B1576" s="10"/>
      <c r="C1576" s="10"/>
      <c r="D1576" s="10"/>
      <c r="E1576" s="10"/>
      <c r="F1576" s="11"/>
      <c r="G1576" s="10"/>
      <c r="W1576" s="10"/>
    </row>
    <row r="1577" spans="1:23" customFormat="1">
      <c r="A1577" s="10"/>
      <c r="B1577" s="10"/>
      <c r="C1577" s="10"/>
      <c r="D1577" s="10"/>
      <c r="E1577" s="10"/>
      <c r="F1577" s="11"/>
      <c r="G1577" s="10"/>
      <c r="W1577" s="10"/>
    </row>
    <row r="1578" spans="1:23" customFormat="1">
      <c r="A1578" s="10"/>
      <c r="B1578" s="10"/>
      <c r="C1578" s="10"/>
      <c r="D1578" s="10"/>
      <c r="E1578" s="10"/>
      <c r="F1578" s="11"/>
      <c r="G1578" s="10"/>
      <c r="W1578" s="10"/>
    </row>
    <row r="1579" spans="1:23" customFormat="1">
      <c r="A1579" s="10"/>
      <c r="B1579" s="10"/>
      <c r="C1579" s="10"/>
      <c r="D1579" s="10"/>
      <c r="E1579" s="10"/>
      <c r="F1579" s="11"/>
      <c r="G1579" s="10"/>
      <c r="W1579" s="10"/>
    </row>
    <row r="1580" spans="1:23" customFormat="1">
      <c r="A1580" s="10"/>
      <c r="B1580" s="10"/>
      <c r="C1580" s="10"/>
      <c r="D1580" s="10"/>
      <c r="E1580" s="10"/>
      <c r="F1580" s="11"/>
      <c r="G1580" s="10"/>
      <c r="W1580" s="10"/>
    </row>
    <row r="1581" spans="1:23" customFormat="1">
      <c r="A1581" s="10"/>
      <c r="B1581" s="10"/>
      <c r="C1581" s="10"/>
      <c r="D1581" s="10"/>
      <c r="E1581" s="10"/>
      <c r="F1581" s="11"/>
      <c r="G1581" s="10"/>
      <c r="W1581" s="10"/>
    </row>
    <row r="1582" spans="1:23" customFormat="1">
      <c r="A1582" s="10"/>
      <c r="B1582" s="10"/>
      <c r="C1582" s="10"/>
      <c r="D1582" s="10"/>
      <c r="E1582" s="10"/>
      <c r="F1582" s="11"/>
      <c r="G1582" s="10"/>
      <c r="W1582" s="10"/>
    </row>
    <row r="1583" spans="1:23" customFormat="1">
      <c r="A1583" s="10"/>
      <c r="B1583" s="10"/>
      <c r="C1583" s="10"/>
      <c r="D1583" s="10"/>
      <c r="E1583" s="10"/>
      <c r="F1583" s="11"/>
      <c r="G1583" s="10"/>
      <c r="W1583" s="10"/>
    </row>
    <row r="1584" spans="1:23" customFormat="1">
      <c r="A1584" s="10"/>
      <c r="B1584" s="10"/>
      <c r="C1584" s="10"/>
      <c r="D1584" s="10"/>
      <c r="E1584" s="10"/>
      <c r="F1584" s="11"/>
      <c r="G1584" s="10"/>
      <c r="W1584" s="10"/>
    </row>
    <row r="1585" spans="1:23" customFormat="1">
      <c r="A1585" s="10"/>
      <c r="B1585" s="10"/>
      <c r="C1585" s="10"/>
      <c r="D1585" s="10"/>
      <c r="E1585" s="10"/>
      <c r="F1585" s="11"/>
      <c r="G1585" s="10"/>
      <c r="W1585" s="10"/>
    </row>
    <row r="1586" spans="1:23" customFormat="1">
      <c r="A1586" s="10"/>
      <c r="B1586" s="10"/>
      <c r="C1586" s="10"/>
      <c r="D1586" s="10"/>
      <c r="E1586" s="10"/>
      <c r="F1586" s="11"/>
      <c r="G1586" s="10"/>
      <c r="W1586" s="10"/>
    </row>
    <row r="1587" spans="1:23" customFormat="1">
      <c r="A1587" s="10"/>
      <c r="B1587" s="10"/>
      <c r="C1587" s="10"/>
      <c r="D1587" s="10"/>
      <c r="E1587" s="10"/>
      <c r="F1587" s="11"/>
      <c r="G1587" s="10"/>
      <c r="W1587" s="10"/>
    </row>
    <row r="1588" spans="1:23" customFormat="1">
      <c r="A1588" s="10"/>
      <c r="B1588" s="10"/>
      <c r="C1588" s="10"/>
      <c r="D1588" s="10"/>
      <c r="E1588" s="10"/>
      <c r="F1588" s="11"/>
      <c r="G1588" s="10"/>
      <c r="W1588" s="10"/>
    </row>
    <row r="1589" spans="1:23" customFormat="1">
      <c r="A1589" s="10"/>
      <c r="B1589" s="10"/>
      <c r="C1589" s="10"/>
      <c r="D1589" s="10"/>
      <c r="E1589" s="10"/>
      <c r="F1589" s="11"/>
      <c r="G1589" s="10"/>
      <c r="W1589" s="10"/>
    </row>
    <row r="1590" spans="1:23" customFormat="1">
      <c r="A1590" s="10"/>
      <c r="B1590" s="10"/>
      <c r="C1590" s="10"/>
      <c r="D1590" s="10"/>
      <c r="E1590" s="10"/>
      <c r="F1590" s="11"/>
      <c r="G1590" s="10"/>
      <c r="W1590" s="10"/>
    </row>
    <row r="1591" spans="1:23" customFormat="1">
      <c r="A1591" s="10"/>
      <c r="B1591" s="10"/>
      <c r="C1591" s="10"/>
      <c r="D1591" s="10"/>
      <c r="E1591" s="10"/>
      <c r="F1591" s="11"/>
      <c r="G1591" s="10"/>
      <c r="W1591" s="10"/>
    </row>
    <row r="1592" spans="1:23" customFormat="1">
      <c r="A1592" s="10"/>
      <c r="B1592" s="10"/>
      <c r="C1592" s="10"/>
      <c r="D1592" s="10"/>
      <c r="E1592" s="10"/>
      <c r="F1592" s="11"/>
      <c r="G1592" s="10"/>
      <c r="W1592" s="10"/>
    </row>
    <row r="1593" spans="1:23" customFormat="1">
      <c r="A1593" s="10"/>
      <c r="B1593" s="10"/>
      <c r="C1593" s="10"/>
      <c r="D1593" s="10"/>
      <c r="E1593" s="10"/>
      <c r="F1593" s="11"/>
      <c r="G1593" s="10"/>
      <c r="W1593" s="10"/>
    </row>
    <row r="1594" spans="1:23" customFormat="1">
      <c r="A1594" s="10"/>
      <c r="B1594" s="10"/>
      <c r="C1594" s="10"/>
      <c r="D1594" s="10"/>
      <c r="E1594" s="10"/>
      <c r="F1594" s="11"/>
      <c r="G1594" s="10"/>
      <c r="W1594" s="10"/>
    </row>
    <row r="1595" spans="1:23" customFormat="1">
      <c r="A1595" s="10"/>
      <c r="B1595" s="10"/>
      <c r="C1595" s="10"/>
      <c r="D1595" s="10"/>
      <c r="E1595" s="10"/>
      <c r="F1595" s="11"/>
      <c r="G1595" s="10"/>
      <c r="W1595" s="10"/>
    </row>
    <row r="1596" spans="1:23" customFormat="1">
      <c r="A1596" s="10"/>
      <c r="B1596" s="10"/>
      <c r="C1596" s="10"/>
      <c r="D1596" s="10"/>
      <c r="E1596" s="10"/>
      <c r="F1596" s="11"/>
      <c r="G1596" s="10"/>
      <c r="W1596" s="10"/>
    </row>
    <row r="1597" spans="1:23" customFormat="1">
      <c r="A1597" s="10"/>
      <c r="B1597" s="10"/>
      <c r="C1597" s="10"/>
      <c r="D1597" s="10"/>
      <c r="E1597" s="10"/>
      <c r="F1597" s="11"/>
      <c r="G1597" s="10"/>
      <c r="W1597" s="10"/>
    </row>
    <row r="1598" spans="1:23" customFormat="1">
      <c r="A1598" s="10"/>
      <c r="B1598" s="10"/>
      <c r="C1598" s="10"/>
      <c r="D1598" s="10"/>
      <c r="E1598" s="10"/>
      <c r="F1598" s="11"/>
      <c r="G1598" s="10"/>
      <c r="W1598" s="10"/>
    </row>
    <row r="1599" spans="1:23" customFormat="1">
      <c r="A1599" s="10"/>
      <c r="B1599" s="10"/>
      <c r="C1599" s="10"/>
      <c r="D1599" s="10"/>
      <c r="E1599" s="10"/>
      <c r="F1599" s="11"/>
      <c r="G1599" s="10"/>
      <c r="W1599" s="10"/>
    </row>
    <row r="1600" spans="1:23" customFormat="1">
      <c r="A1600" s="10"/>
      <c r="B1600" s="10"/>
      <c r="C1600" s="10"/>
      <c r="D1600" s="10"/>
      <c r="E1600" s="10"/>
      <c r="F1600" s="11"/>
      <c r="G1600" s="10"/>
      <c r="W1600" s="10"/>
    </row>
    <row r="1601" spans="1:23" customFormat="1">
      <c r="A1601" s="10"/>
      <c r="B1601" s="10"/>
      <c r="C1601" s="10"/>
      <c r="D1601" s="10"/>
      <c r="E1601" s="10"/>
      <c r="F1601" s="11"/>
      <c r="G1601" s="10"/>
      <c r="W1601" s="10"/>
    </row>
    <row r="1602" spans="1:23" customFormat="1">
      <c r="A1602" s="10"/>
      <c r="B1602" s="10"/>
      <c r="C1602" s="10"/>
      <c r="D1602" s="10"/>
      <c r="E1602" s="10"/>
      <c r="F1602" s="11"/>
      <c r="G1602" s="10"/>
      <c r="W1602" s="10"/>
    </row>
    <row r="1603" spans="1:23" customFormat="1">
      <c r="A1603" s="10"/>
      <c r="B1603" s="10"/>
      <c r="C1603" s="10"/>
      <c r="D1603" s="10"/>
      <c r="E1603" s="10"/>
      <c r="F1603" s="11"/>
      <c r="G1603" s="10"/>
      <c r="W1603" s="10"/>
    </row>
    <row r="1604" spans="1:23" customFormat="1">
      <c r="A1604" s="10"/>
      <c r="B1604" s="10"/>
      <c r="C1604" s="10"/>
      <c r="D1604" s="10"/>
      <c r="E1604" s="10"/>
      <c r="F1604" s="11"/>
      <c r="G1604" s="10"/>
      <c r="W1604" s="10"/>
    </row>
    <row r="1605" spans="1:23" customFormat="1">
      <c r="A1605" s="10"/>
      <c r="B1605" s="10"/>
      <c r="C1605" s="10"/>
      <c r="D1605" s="10"/>
      <c r="E1605" s="10"/>
      <c r="F1605" s="11"/>
      <c r="G1605" s="10"/>
      <c r="W1605" s="10"/>
    </row>
    <row r="1606" spans="1:23" customFormat="1">
      <c r="A1606" s="10"/>
      <c r="B1606" s="10"/>
      <c r="C1606" s="10"/>
      <c r="D1606" s="10"/>
      <c r="E1606" s="10"/>
      <c r="F1606" s="11"/>
      <c r="G1606" s="10"/>
      <c r="W1606" s="10"/>
    </row>
    <row r="1607" spans="1:23" customFormat="1">
      <c r="A1607" s="10"/>
      <c r="B1607" s="10"/>
      <c r="C1607" s="10"/>
      <c r="D1607" s="10"/>
      <c r="E1607" s="10"/>
      <c r="F1607" s="11"/>
      <c r="G1607" s="10"/>
      <c r="W1607" s="10"/>
    </row>
    <row r="1608" spans="1:23" customFormat="1">
      <c r="A1608" s="10"/>
      <c r="B1608" s="10"/>
      <c r="C1608" s="10"/>
      <c r="D1608" s="10"/>
      <c r="E1608" s="10"/>
      <c r="F1608" s="11"/>
      <c r="G1608" s="10"/>
      <c r="W1608" s="10"/>
    </row>
    <row r="1609" spans="1:23" customFormat="1">
      <c r="A1609" s="10"/>
      <c r="B1609" s="10"/>
      <c r="C1609" s="10"/>
      <c r="D1609" s="10"/>
      <c r="E1609" s="10"/>
      <c r="F1609" s="11"/>
      <c r="G1609" s="10"/>
      <c r="W1609" s="10"/>
    </row>
    <row r="1610" spans="1:23" customFormat="1">
      <c r="A1610" s="10"/>
      <c r="B1610" s="10"/>
      <c r="C1610" s="10"/>
      <c r="D1610" s="10"/>
      <c r="E1610" s="10"/>
      <c r="F1610" s="11"/>
      <c r="G1610" s="10"/>
      <c r="W1610" s="10"/>
    </row>
    <row r="1611" spans="1:23" customFormat="1">
      <c r="A1611" s="10"/>
      <c r="B1611" s="10"/>
      <c r="C1611" s="10"/>
      <c r="D1611" s="10"/>
      <c r="E1611" s="10"/>
      <c r="F1611" s="11"/>
      <c r="G1611" s="10"/>
      <c r="W1611" s="10"/>
    </row>
    <row r="1612" spans="1:23" customFormat="1">
      <c r="A1612" s="10"/>
      <c r="B1612" s="10"/>
      <c r="C1612" s="10"/>
      <c r="D1612" s="10"/>
      <c r="E1612" s="10"/>
      <c r="F1612" s="11"/>
      <c r="G1612" s="10"/>
      <c r="W1612" s="10"/>
    </row>
    <row r="1613" spans="1:23" customFormat="1">
      <c r="A1613" s="10"/>
      <c r="B1613" s="10"/>
      <c r="C1613" s="10"/>
      <c r="D1613" s="10"/>
      <c r="E1613" s="10"/>
      <c r="F1613" s="11"/>
      <c r="G1613" s="10"/>
      <c r="W1613" s="10"/>
    </row>
    <row r="1614" spans="1:23" customFormat="1">
      <c r="A1614" s="10"/>
      <c r="B1614" s="10"/>
      <c r="C1614" s="10"/>
      <c r="D1614" s="10"/>
      <c r="E1614" s="10"/>
      <c r="F1614" s="11"/>
      <c r="G1614" s="10"/>
      <c r="W1614" s="10"/>
    </row>
    <row r="1615" spans="1:23" customFormat="1">
      <c r="A1615" s="10"/>
      <c r="B1615" s="10"/>
      <c r="C1615" s="10"/>
      <c r="D1615" s="10"/>
      <c r="E1615" s="10"/>
      <c r="F1615" s="11"/>
      <c r="G1615" s="10"/>
      <c r="W1615" s="10"/>
    </row>
    <row r="1616" spans="1:23" customFormat="1">
      <c r="A1616" s="10"/>
      <c r="B1616" s="10"/>
      <c r="C1616" s="10"/>
      <c r="D1616" s="10"/>
      <c r="E1616" s="10"/>
      <c r="F1616" s="11"/>
      <c r="G1616" s="10"/>
      <c r="W1616" s="10"/>
    </row>
    <row r="1617" spans="1:23" customFormat="1">
      <c r="A1617" s="10"/>
      <c r="B1617" s="10"/>
      <c r="C1617" s="10"/>
      <c r="D1617" s="10"/>
      <c r="E1617" s="10"/>
      <c r="F1617" s="11"/>
      <c r="G1617" s="10"/>
      <c r="W1617" s="10"/>
    </row>
    <row r="1618" spans="1:23" customFormat="1">
      <c r="A1618" s="10"/>
      <c r="B1618" s="10"/>
      <c r="C1618" s="10"/>
      <c r="D1618" s="10"/>
      <c r="E1618" s="10"/>
      <c r="F1618" s="11"/>
      <c r="G1618" s="10"/>
      <c r="W1618" s="10"/>
    </row>
    <row r="1619" spans="1:23" customFormat="1">
      <c r="A1619" s="10"/>
      <c r="B1619" s="10"/>
      <c r="C1619" s="10"/>
      <c r="D1619" s="10"/>
      <c r="E1619" s="10"/>
      <c r="F1619" s="11"/>
      <c r="G1619" s="10"/>
      <c r="W1619" s="10"/>
    </row>
    <row r="1620" spans="1:23" customFormat="1">
      <c r="A1620" s="10"/>
      <c r="B1620" s="10"/>
      <c r="C1620" s="10"/>
      <c r="D1620" s="10"/>
      <c r="E1620" s="10"/>
      <c r="F1620" s="11"/>
      <c r="G1620" s="10"/>
      <c r="W1620" s="10"/>
    </row>
    <row r="1621" spans="1:23" customFormat="1">
      <c r="A1621" s="10"/>
      <c r="B1621" s="10"/>
      <c r="C1621" s="10"/>
      <c r="D1621" s="10"/>
      <c r="E1621" s="10"/>
      <c r="F1621" s="11"/>
      <c r="G1621" s="10"/>
      <c r="W1621" s="10"/>
    </row>
    <row r="1622" spans="1:23" customFormat="1">
      <c r="A1622" s="10"/>
      <c r="B1622" s="10"/>
      <c r="C1622" s="10"/>
      <c r="D1622" s="10"/>
      <c r="E1622" s="10"/>
      <c r="F1622" s="11"/>
      <c r="G1622" s="10"/>
      <c r="W1622" s="10"/>
    </row>
    <row r="1623" spans="1:23" customFormat="1">
      <c r="A1623" s="10"/>
      <c r="B1623" s="10"/>
      <c r="C1623" s="10"/>
      <c r="D1623" s="10"/>
      <c r="E1623" s="10"/>
      <c r="F1623" s="11"/>
      <c r="G1623" s="10"/>
      <c r="W1623" s="10"/>
    </row>
    <row r="1624" spans="1:23" customFormat="1">
      <c r="A1624" s="10"/>
      <c r="B1624" s="10"/>
      <c r="C1624" s="10"/>
      <c r="D1624" s="10"/>
      <c r="E1624" s="10"/>
      <c r="F1624" s="11"/>
      <c r="G1624" s="10"/>
      <c r="W1624" s="10"/>
    </row>
    <row r="1625" spans="1:23" customFormat="1">
      <c r="A1625" s="10"/>
      <c r="B1625" s="10"/>
      <c r="C1625" s="10"/>
      <c r="D1625" s="10"/>
      <c r="E1625" s="10"/>
      <c r="F1625" s="11"/>
      <c r="G1625" s="10"/>
      <c r="W1625" s="10"/>
    </row>
    <row r="1626" spans="1:23" customFormat="1">
      <c r="A1626" s="10"/>
      <c r="B1626" s="10"/>
      <c r="C1626" s="10"/>
      <c r="D1626" s="10"/>
      <c r="E1626" s="10"/>
      <c r="F1626" s="11"/>
      <c r="G1626" s="10"/>
      <c r="W1626" s="10"/>
    </row>
    <row r="1627" spans="1:23" customFormat="1">
      <c r="A1627" s="10"/>
      <c r="B1627" s="10"/>
      <c r="C1627" s="10"/>
      <c r="D1627" s="10"/>
      <c r="E1627" s="10"/>
      <c r="F1627" s="11"/>
      <c r="G1627" s="10"/>
      <c r="W1627" s="10"/>
    </row>
    <row r="1628" spans="1:23" customFormat="1">
      <c r="A1628" s="10"/>
      <c r="B1628" s="10"/>
      <c r="C1628" s="10"/>
      <c r="D1628" s="10"/>
      <c r="E1628" s="10"/>
      <c r="F1628" s="11"/>
      <c r="G1628" s="10"/>
      <c r="W1628" s="10"/>
    </row>
    <row r="1629" spans="1:23" customFormat="1">
      <c r="A1629" s="10"/>
      <c r="B1629" s="10"/>
      <c r="C1629" s="10"/>
      <c r="D1629" s="10"/>
      <c r="E1629" s="10"/>
      <c r="F1629" s="11"/>
      <c r="G1629" s="10"/>
      <c r="W1629" s="10"/>
    </row>
    <row r="1630" spans="1:23" customFormat="1">
      <c r="A1630" s="10"/>
      <c r="B1630" s="10"/>
      <c r="C1630" s="10"/>
      <c r="D1630" s="10"/>
      <c r="E1630" s="10"/>
      <c r="F1630" s="11"/>
      <c r="G1630" s="10"/>
      <c r="W1630" s="10"/>
    </row>
    <row r="1631" spans="1:23" customFormat="1">
      <c r="A1631" s="10"/>
      <c r="B1631" s="10"/>
      <c r="C1631" s="10"/>
      <c r="D1631" s="10"/>
      <c r="E1631" s="10"/>
      <c r="F1631" s="11"/>
      <c r="G1631" s="10"/>
      <c r="W1631" s="10"/>
    </row>
    <row r="1632" spans="1:23" customFormat="1">
      <c r="A1632" s="10"/>
      <c r="B1632" s="10"/>
      <c r="C1632" s="10"/>
      <c r="D1632" s="10"/>
      <c r="E1632" s="10"/>
      <c r="F1632" s="11"/>
      <c r="G1632" s="10"/>
      <c r="W1632" s="10"/>
    </row>
    <row r="1633" spans="1:23" customFormat="1">
      <c r="A1633" s="10"/>
      <c r="B1633" s="10"/>
      <c r="C1633" s="10"/>
      <c r="D1633" s="10"/>
      <c r="E1633" s="10"/>
      <c r="F1633" s="11"/>
      <c r="G1633" s="10"/>
      <c r="W1633" s="10"/>
    </row>
    <row r="1634" spans="1:23" customFormat="1">
      <c r="A1634" s="10"/>
      <c r="B1634" s="10"/>
      <c r="C1634" s="10"/>
      <c r="D1634" s="10"/>
      <c r="E1634" s="10"/>
      <c r="F1634" s="11"/>
      <c r="G1634" s="10"/>
      <c r="W1634" s="10"/>
    </row>
    <row r="1635" spans="1:23" customFormat="1">
      <c r="A1635" s="10"/>
      <c r="B1635" s="10"/>
      <c r="C1635" s="10"/>
      <c r="D1635" s="10"/>
      <c r="E1635" s="10"/>
      <c r="F1635" s="11"/>
      <c r="G1635" s="10"/>
      <c r="W1635" s="10"/>
    </row>
    <row r="1636" spans="1:23" customFormat="1">
      <c r="A1636" s="10"/>
      <c r="B1636" s="10"/>
      <c r="C1636" s="10"/>
      <c r="D1636" s="10"/>
      <c r="E1636" s="10"/>
      <c r="F1636" s="11"/>
      <c r="G1636" s="10"/>
      <c r="W1636" s="10"/>
    </row>
    <row r="1637" spans="1:23" customFormat="1">
      <c r="A1637" s="10"/>
      <c r="B1637" s="10"/>
      <c r="C1637" s="10"/>
      <c r="D1637" s="10"/>
      <c r="E1637" s="10"/>
      <c r="F1637" s="11"/>
      <c r="G1637" s="10"/>
      <c r="W1637" s="10"/>
    </row>
    <row r="1638" spans="1:23" customFormat="1">
      <c r="A1638" s="10"/>
      <c r="B1638" s="10"/>
      <c r="C1638" s="10"/>
      <c r="D1638" s="10"/>
      <c r="E1638" s="10"/>
      <c r="F1638" s="11"/>
      <c r="G1638" s="10"/>
      <c r="W1638" s="10"/>
    </row>
    <row r="1639" spans="1:23" customFormat="1">
      <c r="A1639" s="10"/>
      <c r="B1639" s="10"/>
      <c r="C1639" s="10"/>
      <c r="D1639" s="10"/>
      <c r="E1639" s="10"/>
      <c r="F1639" s="11"/>
      <c r="G1639" s="10"/>
      <c r="W1639" s="10"/>
    </row>
    <row r="1640" spans="1:23" customFormat="1">
      <c r="A1640" s="10"/>
      <c r="B1640" s="10"/>
      <c r="C1640" s="10"/>
      <c r="D1640" s="10"/>
      <c r="E1640" s="10"/>
      <c r="F1640" s="11"/>
      <c r="G1640" s="10"/>
      <c r="W1640" s="10"/>
    </row>
    <row r="1641" spans="1:23" customFormat="1">
      <c r="A1641" s="10"/>
      <c r="B1641" s="10"/>
      <c r="C1641" s="10"/>
      <c r="D1641" s="10"/>
      <c r="E1641" s="10"/>
      <c r="F1641" s="11"/>
      <c r="G1641" s="10"/>
      <c r="W1641" s="10"/>
    </row>
    <row r="1642" spans="1:23" customFormat="1">
      <c r="A1642" s="10"/>
      <c r="B1642" s="10"/>
      <c r="C1642" s="10"/>
      <c r="D1642" s="10"/>
      <c r="E1642" s="10"/>
      <c r="F1642" s="11"/>
      <c r="G1642" s="10"/>
      <c r="W1642" s="10"/>
    </row>
    <row r="1643" spans="1:23" customFormat="1">
      <c r="A1643" s="10"/>
      <c r="B1643" s="10"/>
      <c r="C1643" s="10"/>
      <c r="D1643" s="10"/>
      <c r="E1643" s="10"/>
      <c r="F1643" s="11"/>
      <c r="G1643" s="10"/>
      <c r="W1643" s="10"/>
    </row>
    <row r="1644" spans="1:23" customFormat="1">
      <c r="A1644" s="10"/>
      <c r="B1644" s="10"/>
      <c r="C1644" s="10"/>
      <c r="D1644" s="10"/>
      <c r="E1644" s="10"/>
      <c r="F1644" s="11"/>
      <c r="G1644" s="10"/>
      <c r="W1644" s="10"/>
    </row>
    <row r="1645" spans="1:23" customFormat="1">
      <c r="A1645" s="10"/>
      <c r="B1645" s="10"/>
      <c r="C1645" s="10"/>
      <c r="D1645" s="10"/>
      <c r="E1645" s="10"/>
      <c r="F1645" s="11"/>
      <c r="G1645" s="10"/>
      <c r="W1645" s="10"/>
    </row>
    <row r="1646" spans="1:23" customFormat="1">
      <c r="A1646" s="10"/>
      <c r="B1646" s="10"/>
      <c r="C1646" s="10"/>
      <c r="D1646" s="10"/>
      <c r="E1646" s="10"/>
      <c r="F1646" s="11"/>
      <c r="G1646" s="10"/>
      <c r="W1646" s="10"/>
    </row>
    <row r="1647" spans="1:23" customFormat="1">
      <c r="A1647" s="10"/>
      <c r="B1647" s="10"/>
      <c r="C1647" s="10"/>
      <c r="D1647" s="10"/>
      <c r="E1647" s="10"/>
      <c r="F1647" s="11"/>
      <c r="G1647" s="10"/>
      <c r="W1647" s="10"/>
    </row>
    <row r="1648" spans="1:23" customFormat="1">
      <c r="A1648" s="10"/>
      <c r="B1648" s="10"/>
      <c r="C1648" s="10"/>
      <c r="D1648" s="10"/>
      <c r="E1648" s="10"/>
      <c r="F1648" s="11"/>
      <c r="G1648" s="10"/>
      <c r="W1648" s="10"/>
    </row>
    <row r="1649" spans="1:23" customFormat="1">
      <c r="A1649" s="10"/>
      <c r="B1649" s="10"/>
      <c r="C1649" s="10"/>
      <c r="D1649" s="10"/>
      <c r="E1649" s="10"/>
      <c r="F1649" s="11"/>
      <c r="G1649" s="10"/>
      <c r="W1649" s="10"/>
    </row>
    <row r="1650" spans="1:23" customFormat="1">
      <c r="A1650" s="10"/>
      <c r="B1650" s="10"/>
      <c r="C1650" s="10"/>
      <c r="D1650" s="10"/>
      <c r="E1650" s="10"/>
      <c r="F1650" s="11"/>
      <c r="G1650" s="10"/>
      <c r="W1650" s="10"/>
    </row>
    <row r="1651" spans="1:23" customFormat="1">
      <c r="A1651" s="10"/>
      <c r="B1651" s="10"/>
      <c r="C1651" s="10"/>
      <c r="D1651" s="10"/>
      <c r="E1651" s="10"/>
      <c r="F1651" s="11"/>
      <c r="G1651" s="10"/>
      <c r="W1651" s="10"/>
    </row>
    <row r="1652" spans="1:23" customFormat="1">
      <c r="A1652" s="10"/>
      <c r="B1652" s="10"/>
      <c r="C1652" s="10"/>
      <c r="D1652" s="10"/>
      <c r="E1652" s="10"/>
      <c r="F1652" s="11"/>
      <c r="G1652" s="10"/>
      <c r="W1652" s="10"/>
    </row>
    <row r="1653" spans="1:23" customFormat="1">
      <c r="A1653" s="10"/>
      <c r="B1653" s="10"/>
      <c r="C1653" s="10"/>
      <c r="D1653" s="10"/>
      <c r="E1653" s="10"/>
      <c r="F1653" s="11"/>
      <c r="G1653" s="10"/>
      <c r="W1653" s="10"/>
    </row>
    <row r="1654" spans="1:23" customFormat="1">
      <c r="A1654" s="10"/>
      <c r="B1654" s="10"/>
      <c r="C1654" s="10"/>
      <c r="D1654" s="10"/>
      <c r="E1654" s="10"/>
      <c r="F1654" s="11"/>
      <c r="G1654" s="10"/>
      <c r="W1654" s="10"/>
    </row>
    <row r="1655" spans="1:23" customFormat="1">
      <c r="A1655" s="10"/>
      <c r="B1655" s="10"/>
      <c r="C1655" s="10"/>
      <c r="D1655" s="10"/>
      <c r="E1655" s="10"/>
      <c r="F1655" s="11"/>
      <c r="G1655" s="10"/>
      <c r="W1655" s="10"/>
    </row>
    <row r="1656" spans="1:23" customFormat="1">
      <c r="A1656" s="10"/>
      <c r="B1656" s="10"/>
      <c r="C1656" s="10"/>
      <c r="D1656" s="10"/>
      <c r="E1656" s="10"/>
      <c r="F1656" s="11"/>
      <c r="G1656" s="10"/>
      <c r="W1656" s="10"/>
    </row>
    <row r="1657" spans="1:23" customFormat="1">
      <c r="A1657" s="10"/>
      <c r="B1657" s="10"/>
      <c r="C1657" s="10"/>
      <c r="D1657" s="10"/>
      <c r="E1657" s="10"/>
      <c r="F1657" s="11"/>
      <c r="G1657" s="10"/>
      <c r="W1657" s="10"/>
    </row>
    <row r="1658" spans="1:23" customFormat="1">
      <c r="A1658" s="10"/>
      <c r="B1658" s="10"/>
      <c r="C1658" s="10"/>
      <c r="D1658" s="10"/>
      <c r="E1658" s="10"/>
      <c r="F1658" s="11"/>
      <c r="G1658" s="10"/>
      <c r="W1658" s="10"/>
    </row>
    <row r="1659" spans="1:23" customFormat="1">
      <c r="A1659" s="10"/>
      <c r="B1659" s="10"/>
      <c r="C1659" s="10"/>
      <c r="D1659" s="10"/>
      <c r="E1659" s="10"/>
      <c r="F1659" s="11"/>
      <c r="G1659" s="10"/>
      <c r="W1659" s="10"/>
    </row>
    <row r="1660" spans="1:23" customFormat="1">
      <c r="A1660" s="10"/>
      <c r="B1660" s="10"/>
      <c r="C1660" s="10"/>
      <c r="D1660" s="10"/>
      <c r="E1660" s="10"/>
      <c r="F1660" s="11"/>
      <c r="G1660" s="10"/>
      <c r="W1660" s="10"/>
    </row>
    <row r="1661" spans="1:23" customFormat="1">
      <c r="A1661" s="10"/>
      <c r="B1661" s="10"/>
      <c r="C1661" s="10"/>
      <c r="D1661" s="10"/>
      <c r="E1661" s="10"/>
      <c r="F1661" s="11"/>
      <c r="G1661" s="10"/>
      <c r="W1661" s="10"/>
    </row>
    <row r="1662" spans="1:23" customFormat="1">
      <c r="A1662" s="10"/>
      <c r="B1662" s="10"/>
      <c r="C1662" s="10"/>
      <c r="D1662" s="10"/>
      <c r="E1662" s="10"/>
      <c r="F1662" s="11"/>
      <c r="G1662" s="10"/>
      <c r="W1662" s="10"/>
    </row>
    <row r="1663" spans="1:23" customFormat="1">
      <c r="A1663" s="10"/>
      <c r="B1663" s="10"/>
      <c r="C1663" s="10"/>
      <c r="D1663" s="10"/>
      <c r="E1663" s="10"/>
      <c r="F1663" s="11"/>
      <c r="G1663" s="10"/>
      <c r="W1663" s="10"/>
    </row>
    <row r="1664" spans="1:23" customFormat="1">
      <c r="A1664" s="10"/>
      <c r="B1664" s="10"/>
      <c r="C1664" s="10"/>
      <c r="D1664" s="10"/>
      <c r="E1664" s="10"/>
      <c r="F1664" s="11"/>
      <c r="G1664" s="10"/>
      <c r="W1664" s="10"/>
    </row>
    <row r="1665" spans="1:23" customFormat="1">
      <c r="A1665" s="10"/>
      <c r="B1665" s="10"/>
      <c r="C1665" s="10"/>
      <c r="D1665" s="10"/>
      <c r="E1665" s="10"/>
      <c r="F1665" s="11"/>
      <c r="G1665" s="10"/>
      <c r="W1665" s="10"/>
    </row>
    <row r="1666" spans="1:23" customFormat="1">
      <c r="A1666" s="10"/>
      <c r="B1666" s="10"/>
      <c r="C1666" s="10"/>
      <c r="D1666" s="10"/>
      <c r="E1666" s="10"/>
      <c r="F1666" s="11"/>
      <c r="G1666" s="10"/>
      <c r="W1666" s="10"/>
    </row>
    <row r="1667" spans="1:23" customFormat="1">
      <c r="A1667" s="10"/>
      <c r="B1667" s="10"/>
      <c r="C1667" s="10"/>
      <c r="D1667" s="10"/>
      <c r="E1667" s="10"/>
      <c r="F1667" s="11"/>
      <c r="G1667" s="10"/>
      <c r="W1667" s="10"/>
    </row>
    <row r="1668" spans="1:23" customFormat="1">
      <c r="A1668" s="10"/>
      <c r="B1668" s="10"/>
      <c r="C1668" s="10"/>
      <c r="D1668" s="10"/>
      <c r="E1668" s="10"/>
      <c r="F1668" s="11"/>
      <c r="G1668" s="10"/>
      <c r="W1668" s="10"/>
    </row>
    <row r="1669" spans="1:23" customFormat="1">
      <c r="A1669" s="10"/>
      <c r="B1669" s="10"/>
      <c r="C1669" s="10"/>
      <c r="D1669" s="10"/>
      <c r="E1669" s="10"/>
      <c r="F1669" s="11"/>
      <c r="G1669" s="10"/>
      <c r="W1669" s="10"/>
    </row>
    <row r="1670" spans="1:23" customFormat="1">
      <c r="A1670" s="10"/>
      <c r="B1670" s="10"/>
      <c r="C1670" s="10"/>
      <c r="D1670" s="10"/>
      <c r="E1670" s="10"/>
      <c r="F1670" s="11"/>
      <c r="G1670" s="10"/>
      <c r="W1670" s="10"/>
    </row>
    <row r="1671" spans="1:23" customFormat="1">
      <c r="A1671" s="10"/>
      <c r="B1671" s="10"/>
      <c r="C1671" s="10"/>
      <c r="D1671" s="10"/>
      <c r="E1671" s="10"/>
      <c r="F1671" s="11"/>
      <c r="G1671" s="10"/>
      <c r="W1671" s="10"/>
    </row>
    <row r="1672" spans="1:23" customFormat="1">
      <c r="A1672" s="10"/>
      <c r="B1672" s="10"/>
      <c r="C1672" s="10"/>
      <c r="D1672" s="10"/>
      <c r="E1672" s="10"/>
      <c r="F1672" s="11"/>
      <c r="G1672" s="10"/>
      <c r="W1672" s="10"/>
    </row>
    <row r="1673" spans="1:23" customFormat="1">
      <c r="A1673" s="10"/>
      <c r="B1673" s="10"/>
      <c r="C1673" s="10"/>
      <c r="D1673" s="10"/>
      <c r="E1673" s="10"/>
      <c r="F1673" s="11"/>
      <c r="G1673" s="10"/>
      <c r="W1673" s="10"/>
    </row>
    <row r="1674" spans="1:23" customFormat="1">
      <c r="A1674" s="10"/>
      <c r="B1674" s="10"/>
      <c r="C1674" s="10"/>
      <c r="D1674" s="10"/>
      <c r="E1674" s="10"/>
      <c r="F1674" s="11"/>
      <c r="G1674" s="10"/>
      <c r="W1674" s="10"/>
    </row>
    <row r="1675" spans="1:23" customFormat="1">
      <c r="A1675" s="10"/>
      <c r="B1675" s="10"/>
      <c r="C1675" s="10"/>
      <c r="D1675" s="10"/>
      <c r="E1675" s="10"/>
      <c r="F1675" s="11"/>
      <c r="G1675" s="10"/>
      <c r="W1675" s="10"/>
    </row>
    <row r="1676" spans="1:23" customFormat="1">
      <c r="A1676" s="10"/>
      <c r="B1676" s="10"/>
      <c r="C1676" s="10"/>
      <c r="D1676" s="10"/>
      <c r="E1676" s="10"/>
      <c r="F1676" s="11"/>
      <c r="G1676" s="10"/>
      <c r="W1676" s="10"/>
    </row>
    <row r="1677" spans="1:23" customFormat="1">
      <c r="A1677" s="10"/>
      <c r="B1677" s="10"/>
      <c r="C1677" s="10"/>
      <c r="D1677" s="10"/>
      <c r="E1677" s="10"/>
      <c r="F1677" s="11"/>
      <c r="G1677" s="10"/>
      <c r="W1677" s="10"/>
    </row>
    <row r="1678" spans="1:23" customFormat="1">
      <c r="A1678" s="10"/>
      <c r="B1678" s="10"/>
      <c r="C1678" s="10"/>
      <c r="D1678" s="10"/>
      <c r="E1678" s="10"/>
      <c r="F1678" s="11"/>
      <c r="G1678" s="10"/>
      <c r="W1678" s="10"/>
    </row>
    <row r="1679" spans="1:23" customFormat="1">
      <c r="A1679" s="10"/>
      <c r="B1679" s="10"/>
      <c r="C1679" s="10"/>
      <c r="D1679" s="10"/>
      <c r="E1679" s="10"/>
      <c r="F1679" s="11"/>
      <c r="G1679" s="10"/>
      <c r="W1679" s="10"/>
    </row>
    <row r="1680" spans="1:23" customFormat="1">
      <c r="A1680" s="10"/>
      <c r="B1680" s="10"/>
      <c r="C1680" s="10"/>
      <c r="D1680" s="10"/>
      <c r="E1680" s="10"/>
      <c r="F1680" s="11"/>
      <c r="G1680" s="10"/>
      <c r="W1680" s="10"/>
    </row>
    <row r="1681" spans="1:23" customFormat="1">
      <c r="A1681" s="10"/>
      <c r="B1681" s="10"/>
      <c r="C1681" s="10"/>
      <c r="D1681" s="10"/>
      <c r="E1681" s="10"/>
      <c r="F1681" s="11"/>
      <c r="G1681" s="10"/>
      <c r="W1681" s="10"/>
    </row>
    <row r="1682" spans="1:23" customFormat="1">
      <c r="A1682" s="10"/>
      <c r="B1682" s="10"/>
      <c r="C1682" s="10"/>
      <c r="D1682" s="10"/>
      <c r="E1682" s="10"/>
      <c r="F1682" s="11"/>
      <c r="G1682" s="10"/>
      <c r="W1682" s="10"/>
    </row>
    <row r="1683" spans="1:23" customFormat="1">
      <c r="A1683" s="10"/>
      <c r="B1683" s="10"/>
      <c r="C1683" s="10"/>
      <c r="D1683" s="10"/>
      <c r="E1683" s="10"/>
      <c r="F1683" s="11"/>
      <c r="G1683" s="10"/>
      <c r="W1683" s="10"/>
    </row>
    <row r="1684" spans="1:23" customFormat="1">
      <c r="A1684" s="10"/>
      <c r="B1684" s="10"/>
      <c r="C1684" s="10"/>
      <c r="D1684" s="10"/>
      <c r="E1684" s="10"/>
      <c r="F1684" s="11"/>
      <c r="G1684" s="10"/>
      <c r="W1684" s="10"/>
    </row>
    <row r="1685" spans="1:23" customFormat="1">
      <c r="A1685" s="10"/>
      <c r="B1685" s="10"/>
      <c r="C1685" s="10"/>
      <c r="D1685" s="10"/>
      <c r="E1685" s="10"/>
      <c r="F1685" s="11"/>
      <c r="G1685" s="10"/>
      <c r="W1685" s="10"/>
    </row>
    <row r="1686" spans="1:23" customFormat="1">
      <c r="A1686" s="10"/>
      <c r="B1686" s="10"/>
      <c r="C1686" s="10"/>
      <c r="D1686" s="10"/>
      <c r="E1686" s="10"/>
      <c r="F1686" s="11"/>
      <c r="G1686" s="10"/>
      <c r="W1686" s="10"/>
    </row>
    <row r="1687" spans="1:23" customFormat="1">
      <c r="A1687" s="10"/>
      <c r="B1687" s="10"/>
      <c r="C1687" s="10"/>
      <c r="D1687" s="10"/>
      <c r="E1687" s="10"/>
      <c r="F1687" s="11"/>
      <c r="G1687" s="10"/>
      <c r="W1687" s="10"/>
    </row>
    <row r="1688" spans="1:23" customFormat="1">
      <c r="A1688" s="10"/>
      <c r="B1688" s="10"/>
      <c r="C1688" s="10"/>
      <c r="D1688" s="10"/>
      <c r="E1688" s="10"/>
      <c r="F1688" s="11"/>
      <c r="G1688" s="10"/>
      <c r="W1688" s="10"/>
    </row>
    <row r="1689" spans="1:23" customFormat="1">
      <c r="A1689" s="10"/>
      <c r="B1689" s="10"/>
      <c r="C1689" s="10"/>
      <c r="D1689" s="10"/>
      <c r="E1689" s="10"/>
      <c r="F1689" s="11"/>
      <c r="G1689" s="10"/>
      <c r="W1689" s="10"/>
    </row>
    <row r="1690" spans="1:23" customFormat="1">
      <c r="A1690" s="10"/>
      <c r="B1690" s="10"/>
      <c r="C1690" s="10"/>
      <c r="D1690" s="10"/>
      <c r="E1690" s="10"/>
      <c r="F1690" s="11"/>
      <c r="G1690" s="10"/>
      <c r="W1690" s="10"/>
    </row>
    <row r="1691" spans="1:23" customFormat="1">
      <c r="A1691" s="10"/>
      <c r="B1691" s="10"/>
      <c r="C1691" s="10"/>
      <c r="D1691" s="10"/>
      <c r="E1691" s="10"/>
      <c r="F1691" s="11"/>
      <c r="G1691" s="10"/>
      <c r="W1691" s="10"/>
    </row>
    <row r="1692" spans="1:23" customFormat="1">
      <c r="A1692" s="10"/>
      <c r="B1692" s="10"/>
      <c r="C1692" s="10"/>
      <c r="D1692" s="10"/>
      <c r="E1692" s="10"/>
      <c r="F1692" s="11"/>
      <c r="G1692" s="10"/>
      <c r="W1692" s="10"/>
    </row>
    <row r="1693" spans="1:23" customFormat="1">
      <c r="A1693" s="10"/>
      <c r="B1693" s="10"/>
      <c r="C1693" s="10"/>
      <c r="D1693" s="10"/>
      <c r="E1693" s="10"/>
      <c r="F1693" s="11"/>
      <c r="G1693" s="10"/>
      <c r="W1693" s="10"/>
    </row>
    <row r="1694" spans="1:23" customFormat="1">
      <c r="A1694" s="10"/>
      <c r="B1694" s="10"/>
      <c r="C1694" s="10"/>
      <c r="D1694" s="10"/>
      <c r="E1694" s="10"/>
      <c r="F1694" s="11"/>
      <c r="G1694" s="10"/>
      <c r="W1694" s="10"/>
    </row>
    <row r="1695" spans="1:23" customFormat="1">
      <c r="A1695" s="10"/>
      <c r="B1695" s="10"/>
      <c r="C1695" s="10"/>
      <c r="D1695" s="10"/>
      <c r="E1695" s="10"/>
      <c r="F1695" s="11"/>
      <c r="G1695" s="10"/>
      <c r="W1695" s="10"/>
    </row>
    <row r="1696" spans="1:23" customFormat="1">
      <c r="A1696" s="10"/>
      <c r="B1696" s="10"/>
      <c r="C1696" s="10"/>
      <c r="D1696" s="10"/>
      <c r="E1696" s="10"/>
      <c r="F1696" s="11"/>
      <c r="G1696" s="10"/>
      <c r="W1696" s="10"/>
    </row>
    <row r="1697" spans="1:23" customFormat="1">
      <c r="A1697" s="10"/>
      <c r="B1697" s="10"/>
      <c r="C1697" s="10"/>
      <c r="D1697" s="10"/>
      <c r="E1697" s="10"/>
      <c r="F1697" s="11"/>
      <c r="G1697" s="10"/>
      <c r="W1697" s="10"/>
    </row>
    <row r="1698" spans="1:23" customFormat="1">
      <c r="A1698" s="10"/>
      <c r="B1698" s="10"/>
      <c r="C1698" s="10"/>
      <c r="D1698" s="10"/>
      <c r="E1698" s="10"/>
      <c r="F1698" s="11"/>
      <c r="G1698" s="10"/>
      <c r="W1698" s="10"/>
    </row>
    <row r="1699" spans="1:23" customFormat="1">
      <c r="A1699" s="10"/>
      <c r="B1699" s="10"/>
      <c r="C1699" s="10"/>
      <c r="D1699" s="10"/>
      <c r="E1699" s="10"/>
      <c r="F1699" s="11"/>
      <c r="G1699" s="10"/>
      <c r="W1699" s="10"/>
    </row>
    <row r="1700" spans="1:23" customFormat="1">
      <c r="A1700" s="10"/>
      <c r="B1700" s="10"/>
      <c r="C1700" s="10"/>
      <c r="D1700" s="10"/>
      <c r="E1700" s="10"/>
      <c r="F1700" s="11"/>
      <c r="G1700" s="10"/>
      <c r="W1700" s="10"/>
    </row>
    <row r="1701" spans="1:23" customFormat="1">
      <c r="A1701" s="10"/>
      <c r="B1701" s="10"/>
      <c r="C1701" s="10"/>
      <c r="D1701" s="10"/>
      <c r="E1701" s="10"/>
      <c r="F1701" s="11"/>
      <c r="G1701" s="10"/>
      <c r="W1701" s="10"/>
    </row>
    <row r="1702" spans="1:23" customFormat="1">
      <c r="A1702" s="10"/>
      <c r="B1702" s="10"/>
      <c r="C1702" s="10"/>
      <c r="D1702" s="10"/>
      <c r="E1702" s="10"/>
      <c r="F1702" s="11"/>
      <c r="G1702" s="10"/>
      <c r="W1702" s="10"/>
    </row>
    <row r="1703" spans="1:23" customFormat="1">
      <c r="A1703" s="10"/>
      <c r="B1703" s="10"/>
      <c r="C1703" s="10"/>
      <c r="D1703" s="10"/>
      <c r="E1703" s="10"/>
      <c r="F1703" s="11"/>
      <c r="G1703" s="10"/>
      <c r="W1703" s="10"/>
    </row>
    <row r="1704" spans="1:23" customFormat="1">
      <c r="A1704" s="10"/>
      <c r="B1704" s="10"/>
      <c r="C1704" s="10"/>
      <c r="D1704" s="10"/>
      <c r="E1704" s="10"/>
      <c r="F1704" s="11"/>
      <c r="G1704" s="10"/>
      <c r="W1704" s="10"/>
    </row>
    <row r="1705" spans="1:23" customFormat="1">
      <c r="A1705" s="10"/>
      <c r="B1705" s="10"/>
      <c r="C1705" s="10"/>
      <c r="D1705" s="10"/>
      <c r="E1705" s="10"/>
      <c r="F1705" s="11"/>
      <c r="G1705" s="10"/>
      <c r="W1705" s="10"/>
    </row>
    <row r="1706" spans="1:23" customFormat="1">
      <c r="A1706" s="10"/>
      <c r="B1706" s="10"/>
      <c r="C1706" s="10"/>
      <c r="D1706" s="10"/>
      <c r="E1706" s="10"/>
      <c r="F1706" s="11"/>
      <c r="G1706" s="10"/>
      <c r="W1706" s="10"/>
    </row>
    <row r="1707" spans="1:23" customFormat="1">
      <c r="A1707" s="10"/>
      <c r="B1707" s="10"/>
      <c r="C1707" s="10"/>
      <c r="D1707" s="10"/>
      <c r="E1707" s="10"/>
      <c r="F1707" s="11"/>
      <c r="G1707" s="10"/>
      <c r="W1707" s="10"/>
    </row>
    <row r="1708" spans="1:23" customFormat="1">
      <c r="A1708" s="10"/>
      <c r="B1708" s="10"/>
      <c r="C1708" s="10"/>
      <c r="D1708" s="10"/>
      <c r="E1708" s="10"/>
      <c r="F1708" s="11"/>
      <c r="G1708" s="10"/>
      <c r="W1708" s="10"/>
    </row>
    <row r="1709" spans="1:23" customFormat="1">
      <c r="A1709" s="10"/>
      <c r="B1709" s="10"/>
      <c r="C1709" s="10"/>
      <c r="D1709" s="10"/>
      <c r="E1709" s="10"/>
      <c r="F1709" s="11"/>
      <c r="G1709" s="10"/>
      <c r="W1709" s="10"/>
    </row>
    <row r="1710" spans="1:23" customFormat="1">
      <c r="A1710" s="10"/>
      <c r="B1710" s="10"/>
      <c r="C1710" s="10"/>
      <c r="D1710" s="10"/>
      <c r="E1710" s="10"/>
      <c r="F1710" s="11"/>
      <c r="G1710" s="10"/>
      <c r="W1710" s="10"/>
    </row>
    <row r="1711" spans="1:23" customFormat="1">
      <c r="A1711" s="10"/>
      <c r="B1711" s="10"/>
      <c r="C1711" s="10"/>
      <c r="D1711" s="10"/>
      <c r="E1711" s="10"/>
      <c r="F1711" s="11"/>
      <c r="G1711" s="10"/>
      <c r="W1711" s="10"/>
    </row>
    <row r="1712" spans="1:23" customFormat="1">
      <c r="A1712" s="10"/>
      <c r="B1712" s="10"/>
      <c r="C1712" s="10"/>
      <c r="D1712" s="10"/>
      <c r="E1712" s="10"/>
      <c r="F1712" s="11"/>
      <c r="G1712" s="10"/>
      <c r="W1712" s="10"/>
    </row>
    <row r="1713" spans="1:23" customFormat="1">
      <c r="A1713" s="10"/>
      <c r="B1713" s="10"/>
      <c r="C1713" s="10"/>
      <c r="D1713" s="10"/>
      <c r="E1713" s="10"/>
      <c r="F1713" s="11"/>
      <c r="G1713" s="10"/>
      <c r="W1713" s="10"/>
    </row>
    <row r="1714" spans="1:23" customFormat="1">
      <c r="A1714" s="10"/>
      <c r="B1714" s="10"/>
      <c r="C1714" s="10"/>
      <c r="D1714" s="10"/>
      <c r="E1714" s="10"/>
      <c r="F1714" s="11"/>
      <c r="G1714" s="10"/>
      <c r="W1714" s="10"/>
    </row>
    <row r="1715" spans="1:23" customFormat="1">
      <c r="A1715" s="10"/>
      <c r="B1715" s="10"/>
      <c r="C1715" s="10"/>
      <c r="D1715" s="10"/>
      <c r="E1715" s="10"/>
      <c r="F1715" s="11"/>
      <c r="G1715" s="10"/>
      <c r="W1715" s="10"/>
    </row>
    <row r="1716" spans="1:23" customFormat="1">
      <c r="A1716" s="10"/>
      <c r="B1716" s="10"/>
      <c r="C1716" s="10"/>
      <c r="D1716" s="10"/>
      <c r="E1716" s="10"/>
      <c r="F1716" s="11"/>
      <c r="G1716" s="10"/>
      <c r="W1716" s="10"/>
    </row>
    <row r="1717" spans="1:23" customFormat="1">
      <c r="A1717" s="10"/>
      <c r="B1717" s="10"/>
      <c r="C1717" s="10"/>
      <c r="D1717" s="10"/>
      <c r="E1717" s="10"/>
      <c r="F1717" s="11"/>
      <c r="G1717" s="10"/>
      <c r="W1717" s="10"/>
    </row>
    <row r="1718" spans="1:23" customFormat="1">
      <c r="A1718" s="10"/>
      <c r="B1718" s="10"/>
      <c r="C1718" s="10"/>
      <c r="D1718" s="10"/>
      <c r="E1718" s="10"/>
      <c r="F1718" s="11"/>
      <c r="G1718" s="10"/>
      <c r="W1718" s="10"/>
    </row>
    <row r="1719" spans="1:23" customFormat="1">
      <c r="A1719" s="10"/>
      <c r="B1719" s="10"/>
      <c r="C1719" s="10"/>
      <c r="D1719" s="10"/>
      <c r="E1719" s="10"/>
      <c r="F1719" s="11"/>
      <c r="G1719" s="10"/>
      <c r="W1719" s="10"/>
    </row>
    <row r="1720" spans="1:23" customFormat="1">
      <c r="A1720" s="10"/>
      <c r="B1720" s="10"/>
      <c r="C1720" s="10"/>
      <c r="D1720" s="10"/>
      <c r="E1720" s="10"/>
      <c r="F1720" s="11"/>
      <c r="G1720" s="10"/>
      <c r="W1720" s="10"/>
    </row>
    <row r="1721" spans="1:23" customFormat="1">
      <c r="A1721" s="10"/>
      <c r="B1721" s="10"/>
      <c r="C1721" s="10"/>
      <c r="D1721" s="10"/>
      <c r="E1721" s="10"/>
      <c r="F1721" s="11"/>
      <c r="G1721" s="10"/>
      <c r="W1721" s="10"/>
    </row>
    <row r="1722" spans="1:23" customFormat="1">
      <c r="A1722" s="10"/>
      <c r="B1722" s="10"/>
      <c r="C1722" s="10"/>
      <c r="D1722" s="10"/>
      <c r="E1722" s="10"/>
      <c r="F1722" s="11"/>
      <c r="G1722" s="10"/>
      <c r="W1722" s="10"/>
    </row>
    <row r="1723" spans="1:23" customFormat="1">
      <c r="A1723" s="10"/>
      <c r="B1723" s="10"/>
      <c r="C1723" s="10"/>
      <c r="D1723" s="10"/>
      <c r="E1723" s="10"/>
      <c r="F1723" s="11"/>
      <c r="G1723" s="10"/>
      <c r="W1723" s="10"/>
    </row>
    <row r="1724" spans="1:23" customFormat="1">
      <c r="A1724" s="10"/>
      <c r="B1724" s="10"/>
      <c r="C1724" s="10"/>
      <c r="D1724" s="10"/>
      <c r="E1724" s="10"/>
      <c r="F1724" s="11"/>
      <c r="G1724" s="10"/>
      <c r="W1724" s="10"/>
    </row>
    <row r="1725" spans="1:23" customFormat="1">
      <c r="A1725" s="10"/>
      <c r="B1725" s="10"/>
      <c r="C1725" s="10"/>
      <c r="D1725" s="10"/>
      <c r="E1725" s="10"/>
      <c r="F1725" s="11"/>
      <c r="G1725" s="10"/>
      <c r="W1725" s="10"/>
    </row>
    <row r="1726" spans="1:23" customFormat="1">
      <c r="A1726" s="10"/>
      <c r="B1726" s="10"/>
      <c r="C1726" s="10"/>
      <c r="D1726" s="10"/>
      <c r="E1726" s="10"/>
      <c r="F1726" s="11"/>
      <c r="G1726" s="10"/>
      <c r="W1726" s="10"/>
    </row>
    <row r="1727" spans="1:23" customFormat="1">
      <c r="A1727" s="10"/>
      <c r="B1727" s="10"/>
      <c r="C1727" s="10"/>
      <c r="D1727" s="10"/>
      <c r="E1727" s="10"/>
      <c r="F1727" s="11"/>
      <c r="G1727" s="10"/>
      <c r="W1727" s="10"/>
    </row>
    <row r="1728" spans="1:23" customFormat="1">
      <c r="A1728" s="10"/>
      <c r="B1728" s="10"/>
      <c r="C1728" s="10"/>
      <c r="D1728" s="10"/>
      <c r="E1728" s="10"/>
      <c r="F1728" s="11"/>
      <c r="G1728" s="10"/>
      <c r="W1728" s="10"/>
    </row>
    <row r="1729" spans="1:23" customFormat="1">
      <c r="A1729" s="10"/>
      <c r="B1729" s="10"/>
      <c r="C1729" s="10"/>
      <c r="D1729" s="10"/>
      <c r="E1729" s="10"/>
      <c r="F1729" s="11"/>
      <c r="G1729" s="10"/>
      <c r="W1729" s="10"/>
    </row>
    <row r="1730" spans="1:23" customFormat="1">
      <c r="A1730" s="10"/>
      <c r="B1730" s="10"/>
      <c r="C1730" s="10"/>
      <c r="D1730" s="10"/>
      <c r="E1730" s="10"/>
      <c r="F1730" s="11"/>
      <c r="G1730" s="10"/>
      <c r="W1730" s="10"/>
    </row>
    <row r="1731" spans="1:23" customFormat="1">
      <c r="A1731" s="10"/>
      <c r="B1731" s="10"/>
      <c r="C1731" s="10"/>
      <c r="D1731" s="10"/>
      <c r="E1731" s="10"/>
      <c r="F1731" s="11"/>
      <c r="G1731" s="10"/>
      <c r="W1731" s="10"/>
    </row>
    <row r="1732" spans="1:23" customFormat="1">
      <c r="A1732" s="10"/>
      <c r="B1732" s="10"/>
      <c r="C1732" s="10"/>
      <c r="D1732" s="10"/>
      <c r="E1732" s="10"/>
      <c r="F1732" s="11"/>
      <c r="G1732" s="10"/>
      <c r="W1732" s="10"/>
    </row>
    <row r="1733" spans="1:23" customFormat="1">
      <c r="A1733" s="10"/>
      <c r="B1733" s="10"/>
      <c r="C1733" s="10"/>
      <c r="D1733" s="10"/>
      <c r="E1733" s="10"/>
      <c r="F1733" s="11"/>
      <c r="G1733" s="10"/>
      <c r="W1733" s="10"/>
    </row>
    <row r="1734" spans="1:23" customFormat="1">
      <c r="A1734" s="10"/>
      <c r="B1734" s="10"/>
      <c r="C1734" s="10"/>
      <c r="D1734" s="10"/>
      <c r="E1734" s="10"/>
      <c r="F1734" s="11"/>
      <c r="G1734" s="10"/>
      <c r="W1734" s="10"/>
    </row>
    <row r="1735" spans="1:23" customFormat="1">
      <c r="A1735" s="10"/>
      <c r="B1735" s="10"/>
      <c r="C1735" s="10"/>
      <c r="D1735" s="10"/>
      <c r="E1735" s="10"/>
      <c r="F1735" s="11"/>
      <c r="G1735" s="10"/>
      <c r="W1735" s="10"/>
    </row>
    <row r="1736" spans="1:23" customFormat="1">
      <c r="A1736" s="10"/>
      <c r="B1736" s="10"/>
      <c r="C1736" s="10"/>
      <c r="D1736" s="10"/>
      <c r="E1736" s="10"/>
      <c r="F1736" s="11"/>
      <c r="G1736" s="10"/>
      <c r="W1736" s="10"/>
    </row>
    <row r="1737" spans="1:23" customFormat="1">
      <c r="A1737" s="10"/>
      <c r="B1737" s="10"/>
      <c r="C1737" s="10"/>
      <c r="D1737" s="10"/>
      <c r="E1737" s="10"/>
      <c r="F1737" s="11"/>
      <c r="G1737" s="10"/>
      <c r="W1737" s="10"/>
    </row>
    <row r="1738" spans="1:23" customFormat="1">
      <c r="A1738" s="10"/>
      <c r="B1738" s="10"/>
      <c r="C1738" s="10"/>
      <c r="D1738" s="10"/>
      <c r="E1738" s="10"/>
      <c r="F1738" s="11"/>
      <c r="G1738" s="10"/>
      <c r="W1738" s="10"/>
    </row>
    <row r="1739" spans="1:23" customFormat="1">
      <c r="A1739" s="10"/>
      <c r="B1739" s="10"/>
      <c r="C1739" s="10"/>
      <c r="D1739" s="10"/>
      <c r="E1739" s="10"/>
      <c r="F1739" s="11"/>
      <c r="G1739" s="10"/>
      <c r="W1739" s="10"/>
    </row>
    <row r="1740" spans="1:23" customFormat="1">
      <c r="A1740" s="10"/>
      <c r="B1740" s="10"/>
      <c r="C1740" s="10"/>
      <c r="D1740" s="10"/>
      <c r="E1740" s="10"/>
      <c r="F1740" s="11"/>
      <c r="G1740" s="10"/>
      <c r="W1740" s="10"/>
    </row>
    <row r="1741" spans="1:23" customFormat="1">
      <c r="A1741" s="10"/>
      <c r="B1741" s="10"/>
      <c r="C1741" s="10"/>
      <c r="D1741" s="10"/>
      <c r="E1741" s="10"/>
      <c r="F1741" s="11"/>
      <c r="G1741" s="10"/>
      <c r="W1741" s="10"/>
    </row>
    <row r="1742" spans="1:23" customFormat="1">
      <c r="A1742" s="10"/>
      <c r="B1742" s="10"/>
      <c r="C1742" s="10"/>
      <c r="D1742" s="10"/>
      <c r="E1742" s="10"/>
      <c r="F1742" s="11"/>
      <c r="G1742" s="10"/>
      <c r="W1742" s="10"/>
    </row>
    <row r="1743" spans="1:23" customFormat="1">
      <c r="A1743" s="10"/>
      <c r="B1743" s="10"/>
      <c r="C1743" s="10"/>
      <c r="D1743" s="10"/>
      <c r="E1743" s="10"/>
      <c r="F1743" s="11"/>
      <c r="G1743" s="10"/>
      <c r="W1743" s="10"/>
    </row>
    <row r="1744" spans="1:23" customFormat="1">
      <c r="A1744" s="10"/>
      <c r="B1744" s="10"/>
      <c r="C1744" s="10"/>
      <c r="D1744" s="10"/>
      <c r="E1744" s="10"/>
      <c r="F1744" s="11"/>
      <c r="G1744" s="10"/>
      <c r="W1744" s="10"/>
    </row>
    <row r="1745" spans="1:23" customFormat="1">
      <c r="A1745" s="10"/>
      <c r="B1745" s="10"/>
      <c r="C1745" s="10"/>
      <c r="D1745" s="10"/>
      <c r="E1745" s="10"/>
      <c r="F1745" s="11"/>
      <c r="G1745" s="10"/>
      <c r="W1745" s="10"/>
    </row>
    <row r="1746" spans="1:23" customFormat="1">
      <c r="A1746" s="10"/>
      <c r="B1746" s="10"/>
      <c r="C1746" s="10"/>
      <c r="D1746" s="10"/>
      <c r="E1746" s="10"/>
      <c r="F1746" s="11"/>
      <c r="G1746" s="10"/>
      <c r="W1746" s="10"/>
    </row>
    <row r="1747" spans="1:23" customFormat="1">
      <c r="A1747" s="10"/>
      <c r="B1747" s="10"/>
      <c r="C1747" s="10"/>
      <c r="D1747" s="10"/>
      <c r="E1747" s="10"/>
      <c r="F1747" s="11"/>
      <c r="G1747" s="10"/>
      <c r="W1747" s="10"/>
    </row>
    <row r="1748" spans="1:23" customFormat="1">
      <c r="A1748" s="10"/>
      <c r="B1748" s="10"/>
      <c r="C1748" s="10"/>
      <c r="D1748" s="10"/>
      <c r="E1748" s="10"/>
      <c r="F1748" s="11"/>
      <c r="G1748" s="10"/>
      <c r="W1748" s="10"/>
    </row>
    <row r="1749" spans="1:23" customFormat="1">
      <c r="A1749" s="10"/>
      <c r="B1749" s="10"/>
      <c r="C1749" s="10"/>
      <c r="D1749" s="10"/>
      <c r="E1749" s="10"/>
      <c r="F1749" s="11"/>
      <c r="G1749" s="10"/>
      <c r="W1749" s="10"/>
    </row>
    <row r="1750" spans="1:23" customFormat="1">
      <c r="A1750" s="10"/>
      <c r="B1750" s="10"/>
      <c r="C1750" s="10"/>
      <c r="D1750" s="10"/>
      <c r="E1750" s="10"/>
      <c r="F1750" s="11"/>
      <c r="G1750" s="10"/>
      <c r="W1750" s="10"/>
    </row>
    <row r="1751" spans="1:23" customFormat="1">
      <c r="A1751" s="10"/>
      <c r="B1751" s="10"/>
      <c r="C1751" s="10"/>
      <c r="D1751" s="10"/>
      <c r="E1751" s="10"/>
      <c r="F1751" s="11"/>
      <c r="G1751" s="10"/>
      <c r="W1751" s="10"/>
    </row>
    <row r="1752" spans="1:23" customFormat="1">
      <c r="A1752" s="10"/>
      <c r="B1752" s="10"/>
      <c r="C1752" s="10"/>
      <c r="D1752" s="10"/>
      <c r="E1752" s="10"/>
      <c r="F1752" s="11"/>
      <c r="G1752" s="10"/>
      <c r="W1752" s="10"/>
    </row>
    <row r="1753" spans="1:23" customFormat="1">
      <c r="A1753" s="10"/>
      <c r="B1753" s="10"/>
      <c r="C1753" s="10"/>
      <c r="D1753" s="10"/>
      <c r="E1753" s="10"/>
      <c r="F1753" s="11"/>
      <c r="G1753" s="10"/>
      <c r="W1753" s="10"/>
    </row>
    <row r="1754" spans="1:23" customFormat="1">
      <c r="A1754" s="10"/>
      <c r="B1754" s="10"/>
      <c r="C1754" s="10"/>
      <c r="D1754" s="10"/>
      <c r="E1754" s="10"/>
      <c r="F1754" s="11"/>
      <c r="G1754" s="10"/>
      <c r="W1754" s="10"/>
    </row>
    <row r="1755" spans="1:23" customFormat="1">
      <c r="A1755" s="10"/>
      <c r="B1755" s="10"/>
      <c r="C1755" s="10"/>
      <c r="D1755" s="10"/>
      <c r="E1755" s="10"/>
      <c r="F1755" s="11"/>
      <c r="G1755" s="10"/>
      <c r="W1755" s="10"/>
    </row>
    <row r="1756" spans="1:23" customFormat="1">
      <c r="A1756" s="10"/>
      <c r="B1756" s="10"/>
      <c r="C1756" s="10"/>
      <c r="D1756" s="10"/>
      <c r="E1756" s="10"/>
      <c r="F1756" s="11"/>
      <c r="G1756" s="10"/>
      <c r="W1756" s="10"/>
    </row>
    <row r="1757" spans="1:23" customFormat="1">
      <c r="A1757" s="10"/>
      <c r="B1757" s="10"/>
      <c r="C1757" s="10"/>
      <c r="D1757" s="10"/>
      <c r="E1757" s="10"/>
      <c r="F1757" s="11"/>
      <c r="G1757" s="10"/>
      <c r="W1757" s="10"/>
    </row>
    <row r="1758" spans="1:23" customFormat="1">
      <c r="A1758" s="10"/>
      <c r="B1758" s="10"/>
      <c r="C1758" s="10"/>
      <c r="D1758" s="10"/>
      <c r="E1758" s="10"/>
      <c r="F1758" s="11"/>
      <c r="G1758" s="10"/>
      <c r="W1758" s="10"/>
    </row>
    <row r="1759" spans="1:23" customFormat="1">
      <c r="A1759" s="10"/>
      <c r="B1759" s="10"/>
      <c r="C1759" s="10"/>
      <c r="D1759" s="10"/>
      <c r="E1759" s="10"/>
      <c r="F1759" s="11"/>
      <c r="G1759" s="10"/>
      <c r="W1759" s="10"/>
    </row>
    <row r="1760" spans="1:23" customFormat="1">
      <c r="A1760" s="10"/>
      <c r="B1760" s="10"/>
      <c r="C1760" s="10"/>
      <c r="D1760" s="10"/>
      <c r="E1760" s="10"/>
      <c r="F1760" s="11"/>
      <c r="G1760" s="10"/>
      <c r="W1760" s="10"/>
    </row>
    <row r="1761" spans="1:23" customFormat="1">
      <c r="A1761" s="10"/>
      <c r="B1761" s="10"/>
      <c r="C1761" s="10"/>
      <c r="D1761" s="10"/>
      <c r="E1761" s="10"/>
      <c r="F1761" s="11"/>
      <c r="G1761" s="10"/>
      <c r="W1761" s="10"/>
    </row>
    <row r="1762" spans="1:23" customFormat="1">
      <c r="A1762" s="10"/>
      <c r="B1762" s="10"/>
      <c r="C1762" s="10"/>
      <c r="D1762" s="10"/>
      <c r="E1762" s="10"/>
      <c r="F1762" s="11"/>
      <c r="G1762" s="10"/>
      <c r="W1762" s="10"/>
    </row>
    <row r="1763" spans="1:23" customFormat="1">
      <c r="A1763" s="10"/>
      <c r="B1763" s="10"/>
      <c r="C1763" s="10"/>
      <c r="D1763" s="10"/>
      <c r="E1763" s="10"/>
      <c r="F1763" s="11"/>
      <c r="G1763" s="10"/>
      <c r="W1763" s="10"/>
    </row>
    <row r="1764" spans="1:23" customFormat="1">
      <c r="A1764" s="10"/>
      <c r="B1764" s="10"/>
      <c r="C1764" s="10"/>
      <c r="D1764" s="10"/>
      <c r="E1764" s="10"/>
      <c r="F1764" s="11"/>
      <c r="G1764" s="10"/>
      <c r="W1764" s="10"/>
    </row>
    <row r="1765" spans="1:23" customFormat="1">
      <c r="A1765" s="10"/>
      <c r="B1765" s="10"/>
      <c r="C1765" s="10"/>
      <c r="D1765" s="10"/>
      <c r="E1765" s="10"/>
      <c r="F1765" s="11"/>
      <c r="G1765" s="10"/>
      <c r="W1765" s="10"/>
    </row>
    <row r="1766" spans="1:23" customFormat="1">
      <c r="A1766" s="10"/>
      <c r="B1766" s="10"/>
      <c r="C1766" s="10"/>
      <c r="D1766" s="10"/>
      <c r="E1766" s="10"/>
      <c r="F1766" s="11"/>
      <c r="G1766" s="10"/>
      <c r="W1766" s="10"/>
    </row>
    <row r="1767" spans="1:23" customFormat="1">
      <c r="A1767" s="10"/>
      <c r="B1767" s="10"/>
      <c r="C1767" s="10"/>
      <c r="D1767" s="10"/>
      <c r="E1767" s="10"/>
      <c r="F1767" s="11"/>
      <c r="G1767" s="10"/>
      <c r="W1767" s="10"/>
    </row>
    <row r="1768" spans="1:23" customFormat="1">
      <c r="A1768" s="10"/>
      <c r="B1768" s="10"/>
      <c r="C1768" s="10"/>
      <c r="D1768" s="10"/>
      <c r="E1768" s="10"/>
      <c r="F1768" s="11"/>
      <c r="G1768" s="10"/>
      <c r="W1768" s="10"/>
    </row>
    <row r="1769" spans="1:23" customFormat="1">
      <c r="A1769" s="10"/>
      <c r="B1769" s="10"/>
      <c r="C1769" s="10"/>
      <c r="D1769" s="10"/>
      <c r="E1769" s="10"/>
      <c r="F1769" s="11"/>
      <c r="G1769" s="10"/>
      <c r="W1769" s="10"/>
    </row>
    <row r="1770" spans="1:23" customFormat="1">
      <c r="A1770" s="10"/>
      <c r="B1770" s="10"/>
      <c r="C1770" s="10"/>
      <c r="D1770" s="10"/>
      <c r="E1770" s="10"/>
      <c r="F1770" s="11"/>
      <c r="G1770" s="10"/>
      <c r="W1770" s="10"/>
    </row>
    <row r="1771" spans="1:23" customFormat="1">
      <c r="A1771" s="10"/>
      <c r="B1771" s="10"/>
      <c r="C1771" s="10"/>
      <c r="D1771" s="10"/>
      <c r="E1771" s="10"/>
      <c r="F1771" s="11"/>
      <c r="G1771" s="10"/>
      <c r="W1771" s="10"/>
    </row>
    <row r="1772" spans="1:23" customFormat="1">
      <c r="A1772" s="10"/>
      <c r="B1772" s="10"/>
      <c r="C1772" s="10"/>
      <c r="D1772" s="10"/>
      <c r="E1772" s="10"/>
      <c r="F1772" s="11"/>
      <c r="G1772" s="10"/>
      <c r="W1772" s="10"/>
    </row>
    <row r="1773" spans="1:23" customFormat="1">
      <c r="A1773" s="10"/>
      <c r="B1773" s="10"/>
      <c r="C1773" s="10"/>
      <c r="D1773" s="10"/>
      <c r="E1773" s="10"/>
      <c r="F1773" s="11"/>
      <c r="G1773" s="10"/>
      <c r="W1773" s="10"/>
    </row>
    <row r="1774" spans="1:23" customFormat="1">
      <c r="A1774" s="10"/>
      <c r="B1774" s="10"/>
      <c r="C1774" s="10"/>
      <c r="D1774" s="10"/>
      <c r="E1774" s="10"/>
      <c r="F1774" s="11"/>
      <c r="G1774" s="10"/>
      <c r="W1774" s="10"/>
    </row>
    <row r="1775" spans="1:23" customFormat="1">
      <c r="A1775" s="10"/>
      <c r="B1775" s="10"/>
      <c r="C1775" s="10"/>
      <c r="D1775" s="10"/>
      <c r="E1775" s="10"/>
      <c r="F1775" s="11"/>
      <c r="G1775" s="10"/>
      <c r="W1775" s="10"/>
    </row>
    <row r="1776" spans="1:23" customFormat="1">
      <c r="A1776" s="10"/>
      <c r="B1776" s="10"/>
      <c r="C1776" s="10"/>
      <c r="D1776" s="10"/>
      <c r="E1776" s="10"/>
      <c r="F1776" s="11"/>
      <c r="G1776" s="10"/>
      <c r="W1776" s="10"/>
    </row>
    <row r="1777" spans="1:23" customFormat="1">
      <c r="A1777" s="10"/>
      <c r="B1777" s="10"/>
      <c r="C1777" s="10"/>
      <c r="D1777" s="10"/>
      <c r="E1777" s="10"/>
      <c r="F1777" s="11"/>
      <c r="G1777" s="10"/>
      <c r="W1777" s="10"/>
    </row>
    <row r="1778" spans="1:23" customFormat="1">
      <c r="A1778" s="10"/>
      <c r="B1778" s="10"/>
      <c r="C1778" s="10"/>
      <c r="D1778" s="10"/>
      <c r="E1778" s="10"/>
      <c r="F1778" s="11"/>
      <c r="G1778" s="10"/>
      <c r="W1778" s="10"/>
    </row>
    <row r="1779" spans="1:23" customFormat="1">
      <c r="A1779" s="10"/>
      <c r="B1779" s="10"/>
      <c r="C1779" s="10"/>
      <c r="D1779" s="10"/>
      <c r="E1779" s="10"/>
      <c r="F1779" s="11"/>
      <c r="G1779" s="10"/>
      <c r="W1779" s="10"/>
    </row>
    <row r="1780" spans="1:23" customFormat="1">
      <c r="A1780" s="10"/>
      <c r="B1780" s="10"/>
      <c r="C1780" s="10"/>
      <c r="D1780" s="10"/>
      <c r="E1780" s="10"/>
      <c r="F1780" s="11"/>
      <c r="G1780" s="10"/>
      <c r="W1780" s="10"/>
    </row>
    <row r="1781" spans="1:23" customFormat="1">
      <c r="A1781" s="10"/>
      <c r="B1781" s="10"/>
      <c r="C1781" s="10"/>
      <c r="D1781" s="10"/>
      <c r="E1781" s="10"/>
      <c r="F1781" s="11"/>
      <c r="G1781" s="10"/>
      <c r="W1781" s="10"/>
    </row>
    <row r="1782" spans="1:23" customFormat="1">
      <c r="A1782" s="10"/>
      <c r="B1782" s="10"/>
      <c r="C1782" s="10"/>
      <c r="D1782" s="10"/>
      <c r="E1782" s="10"/>
      <c r="F1782" s="11"/>
      <c r="G1782" s="10"/>
      <c r="W1782" s="10"/>
    </row>
    <row r="1783" spans="1:23" customFormat="1">
      <c r="A1783" s="10"/>
      <c r="B1783" s="10"/>
      <c r="C1783" s="10"/>
      <c r="D1783" s="10"/>
      <c r="E1783" s="10"/>
      <c r="F1783" s="11"/>
      <c r="G1783" s="10"/>
      <c r="W1783" s="10"/>
    </row>
    <row r="1784" spans="1:23" customFormat="1">
      <c r="A1784" s="10"/>
      <c r="B1784" s="10"/>
      <c r="C1784" s="10"/>
      <c r="D1784" s="10"/>
      <c r="E1784" s="10"/>
      <c r="F1784" s="11"/>
      <c r="G1784" s="10"/>
      <c r="W1784" s="10"/>
    </row>
    <row r="1785" spans="1:23" customFormat="1">
      <c r="A1785" s="10"/>
      <c r="B1785" s="10"/>
      <c r="C1785" s="10"/>
      <c r="D1785" s="10"/>
      <c r="E1785" s="10"/>
      <c r="F1785" s="11"/>
      <c r="G1785" s="10"/>
      <c r="W1785" s="10"/>
    </row>
    <row r="1786" spans="1:23" customFormat="1">
      <c r="A1786" s="10"/>
      <c r="B1786" s="10"/>
      <c r="C1786" s="10"/>
      <c r="D1786" s="10"/>
      <c r="E1786" s="10"/>
      <c r="F1786" s="11"/>
      <c r="G1786" s="10"/>
      <c r="W1786" s="10"/>
    </row>
    <row r="1787" spans="1:23" customFormat="1">
      <c r="A1787" s="10"/>
      <c r="B1787" s="10"/>
      <c r="C1787" s="10"/>
      <c r="D1787" s="10"/>
      <c r="E1787" s="10"/>
      <c r="F1787" s="11"/>
      <c r="G1787" s="10"/>
      <c r="W1787" s="10"/>
    </row>
    <row r="1788" spans="1:23" customFormat="1">
      <c r="A1788" s="10"/>
      <c r="B1788" s="10"/>
      <c r="C1788" s="10"/>
      <c r="D1788" s="10"/>
      <c r="E1788" s="10"/>
      <c r="F1788" s="11"/>
      <c r="G1788" s="10"/>
      <c r="W1788" s="10"/>
    </row>
    <row r="1789" spans="1:23" customFormat="1">
      <c r="A1789" s="10"/>
      <c r="B1789" s="10"/>
      <c r="C1789" s="10"/>
      <c r="D1789" s="10"/>
      <c r="E1789" s="10"/>
      <c r="F1789" s="11"/>
      <c r="G1789" s="10"/>
      <c r="W1789" s="10"/>
    </row>
    <row r="1790" spans="1:23" customFormat="1">
      <c r="A1790" s="10"/>
      <c r="B1790" s="10"/>
      <c r="C1790" s="10"/>
      <c r="D1790" s="10"/>
      <c r="E1790" s="10"/>
      <c r="F1790" s="11"/>
      <c r="G1790" s="10"/>
      <c r="W1790" s="10"/>
    </row>
    <row r="1791" spans="1:23" customFormat="1">
      <c r="A1791" s="10"/>
      <c r="B1791" s="10"/>
      <c r="C1791" s="10"/>
      <c r="D1791" s="10"/>
      <c r="E1791" s="10"/>
      <c r="F1791" s="11"/>
      <c r="G1791" s="10"/>
      <c r="W1791" s="10"/>
    </row>
    <row r="1792" spans="1:23" customFormat="1">
      <c r="A1792" s="10"/>
      <c r="B1792" s="10"/>
      <c r="C1792" s="10"/>
      <c r="D1792" s="10"/>
      <c r="E1792" s="10"/>
      <c r="F1792" s="11"/>
      <c r="G1792" s="10"/>
      <c r="W1792" s="10"/>
    </row>
    <row r="1793" spans="1:23" customFormat="1">
      <c r="A1793" s="10"/>
      <c r="B1793" s="10"/>
      <c r="C1793" s="10"/>
      <c r="D1793" s="10"/>
      <c r="E1793" s="10"/>
      <c r="F1793" s="11"/>
      <c r="G1793" s="10"/>
      <c r="W1793" s="10"/>
    </row>
    <row r="1794" spans="1:23" customFormat="1">
      <c r="A1794" s="10"/>
      <c r="B1794" s="10"/>
      <c r="C1794" s="10"/>
      <c r="D1794" s="10"/>
      <c r="E1794" s="10"/>
      <c r="F1794" s="11"/>
      <c r="G1794" s="10"/>
      <c r="W1794" s="10"/>
    </row>
    <row r="1795" spans="1:23" customFormat="1">
      <c r="A1795" s="10"/>
      <c r="B1795" s="10"/>
      <c r="C1795" s="10"/>
      <c r="D1795" s="10"/>
      <c r="E1795" s="10"/>
      <c r="F1795" s="11"/>
      <c r="G1795" s="10"/>
      <c r="W1795" s="10"/>
    </row>
    <row r="1796" spans="1:23" customFormat="1">
      <c r="A1796" s="10"/>
      <c r="B1796" s="10"/>
      <c r="C1796" s="10"/>
      <c r="D1796" s="10"/>
      <c r="E1796" s="10"/>
      <c r="F1796" s="11"/>
      <c r="G1796" s="10"/>
      <c r="W1796" s="10"/>
    </row>
    <row r="1797" spans="1:23" customFormat="1">
      <c r="A1797" s="10"/>
      <c r="B1797" s="10"/>
      <c r="C1797" s="10"/>
      <c r="D1797" s="10"/>
      <c r="E1797" s="10"/>
      <c r="F1797" s="11"/>
      <c r="G1797" s="10"/>
      <c r="W1797" s="10"/>
    </row>
    <row r="1798" spans="1:23" customFormat="1">
      <c r="A1798" s="10"/>
      <c r="B1798" s="10"/>
      <c r="C1798" s="10"/>
      <c r="D1798" s="10"/>
      <c r="E1798" s="10"/>
      <c r="F1798" s="11"/>
      <c r="G1798" s="10"/>
      <c r="W1798" s="10"/>
    </row>
    <row r="1799" spans="1:23" customFormat="1">
      <c r="A1799" s="10"/>
      <c r="B1799" s="10"/>
      <c r="C1799" s="10"/>
      <c r="D1799" s="10"/>
      <c r="E1799" s="10"/>
      <c r="F1799" s="11"/>
      <c r="G1799" s="10"/>
      <c r="W1799" s="10"/>
    </row>
    <row r="1800" spans="1:23" customFormat="1">
      <c r="A1800" s="10"/>
      <c r="B1800" s="10"/>
      <c r="C1800" s="10"/>
      <c r="D1800" s="10"/>
      <c r="E1800" s="10"/>
      <c r="F1800" s="11"/>
      <c r="G1800" s="10"/>
      <c r="W1800" s="10"/>
    </row>
    <row r="1801" spans="1:23" customFormat="1">
      <c r="A1801" s="10"/>
      <c r="B1801" s="10"/>
      <c r="C1801" s="10"/>
      <c r="D1801" s="10"/>
      <c r="E1801" s="10"/>
      <c r="F1801" s="11"/>
      <c r="G1801" s="10"/>
      <c r="W1801" s="10"/>
    </row>
    <row r="1802" spans="1:23" customFormat="1">
      <c r="A1802" s="10"/>
      <c r="B1802" s="10"/>
      <c r="C1802" s="10"/>
      <c r="D1802" s="10"/>
      <c r="E1802" s="10"/>
      <c r="F1802" s="11"/>
      <c r="G1802" s="10"/>
      <c r="W1802" s="10"/>
    </row>
    <row r="1803" spans="1:23" customFormat="1">
      <c r="A1803" s="10"/>
      <c r="B1803" s="10"/>
      <c r="C1803" s="10"/>
      <c r="D1803" s="10"/>
      <c r="E1803" s="10"/>
      <c r="F1803" s="11"/>
      <c r="G1803" s="10"/>
      <c r="W1803" s="10"/>
    </row>
    <row r="1804" spans="1:23" customFormat="1">
      <c r="A1804" s="10"/>
      <c r="B1804" s="10"/>
      <c r="C1804" s="10"/>
      <c r="D1804" s="10"/>
      <c r="E1804" s="10"/>
      <c r="F1804" s="11"/>
      <c r="G1804" s="10"/>
      <c r="W1804" s="10"/>
    </row>
    <row r="1805" spans="1:23" customFormat="1">
      <c r="A1805" s="10"/>
      <c r="B1805" s="10"/>
      <c r="C1805" s="10"/>
      <c r="D1805" s="10"/>
      <c r="E1805" s="10"/>
      <c r="F1805" s="11"/>
      <c r="G1805" s="10"/>
      <c r="W1805" s="10"/>
    </row>
    <row r="1806" spans="1:23" customFormat="1">
      <c r="A1806" s="10"/>
      <c r="B1806" s="10"/>
      <c r="C1806" s="10"/>
      <c r="D1806" s="10"/>
      <c r="E1806" s="10"/>
      <c r="F1806" s="11"/>
      <c r="G1806" s="10"/>
      <c r="W1806" s="10"/>
    </row>
    <row r="1807" spans="1:23" customFormat="1">
      <c r="A1807" s="10"/>
      <c r="B1807" s="10"/>
      <c r="C1807" s="10"/>
      <c r="D1807" s="10"/>
      <c r="E1807" s="10"/>
      <c r="F1807" s="11"/>
      <c r="G1807" s="10"/>
      <c r="W1807" s="10"/>
    </row>
    <row r="1808" spans="1:23" customFormat="1">
      <c r="A1808" s="10"/>
      <c r="B1808" s="10"/>
      <c r="C1808" s="10"/>
      <c r="D1808" s="10"/>
      <c r="E1808" s="10"/>
      <c r="F1808" s="11"/>
      <c r="G1808" s="10"/>
      <c r="W1808" s="10"/>
    </row>
    <row r="1809" spans="1:23" customFormat="1">
      <c r="A1809" s="10"/>
      <c r="B1809" s="10"/>
      <c r="C1809" s="10"/>
      <c r="D1809" s="10"/>
      <c r="E1809" s="10"/>
      <c r="F1809" s="11"/>
      <c r="G1809" s="10"/>
      <c r="W1809" s="10"/>
    </row>
    <row r="1810" spans="1:23" customFormat="1">
      <c r="A1810" s="10"/>
      <c r="B1810" s="10"/>
      <c r="C1810" s="10"/>
      <c r="D1810" s="10"/>
      <c r="E1810" s="10"/>
      <c r="F1810" s="11"/>
      <c r="G1810" s="10"/>
      <c r="W1810" s="10"/>
    </row>
    <row r="1811" spans="1:23" customFormat="1">
      <c r="A1811" s="10"/>
      <c r="B1811" s="10"/>
      <c r="C1811" s="10"/>
      <c r="D1811" s="10"/>
      <c r="E1811" s="10"/>
      <c r="F1811" s="11"/>
      <c r="G1811" s="10"/>
      <c r="W1811" s="10"/>
    </row>
    <row r="1812" spans="1:23" customFormat="1">
      <c r="A1812" s="10"/>
      <c r="B1812" s="10"/>
      <c r="C1812" s="10"/>
      <c r="D1812" s="10"/>
      <c r="E1812" s="10"/>
      <c r="F1812" s="11"/>
      <c r="G1812" s="10"/>
      <c r="W1812" s="10"/>
    </row>
    <row r="1813" spans="1:23" customFormat="1">
      <c r="A1813" s="10"/>
      <c r="B1813" s="10"/>
      <c r="C1813" s="10"/>
      <c r="D1813" s="10"/>
      <c r="E1813" s="10"/>
      <c r="F1813" s="11"/>
      <c r="G1813" s="10"/>
      <c r="W1813" s="10"/>
    </row>
    <row r="1814" spans="1:23" customFormat="1">
      <c r="A1814" s="10"/>
      <c r="B1814" s="10"/>
      <c r="C1814" s="10"/>
      <c r="D1814" s="10"/>
      <c r="E1814" s="10"/>
      <c r="F1814" s="11"/>
      <c r="G1814" s="10"/>
      <c r="W1814" s="10"/>
    </row>
    <row r="1815" spans="1:23" customFormat="1">
      <c r="A1815" s="10"/>
      <c r="B1815" s="10"/>
      <c r="C1815" s="10"/>
      <c r="D1815" s="10"/>
      <c r="E1815" s="10"/>
      <c r="F1815" s="11"/>
      <c r="G1815" s="10"/>
      <c r="W1815" s="10"/>
    </row>
    <row r="1816" spans="1:23" customFormat="1">
      <c r="A1816" s="10"/>
      <c r="B1816" s="10"/>
      <c r="C1816" s="10"/>
      <c r="D1816" s="10"/>
      <c r="E1816" s="10"/>
      <c r="F1816" s="11"/>
      <c r="G1816" s="10"/>
      <c r="W1816" s="10"/>
    </row>
    <row r="1817" spans="1:23" customFormat="1">
      <c r="A1817" s="10"/>
      <c r="B1817" s="10"/>
      <c r="C1817" s="10"/>
      <c r="D1817" s="10"/>
      <c r="E1817" s="10"/>
      <c r="F1817" s="11"/>
      <c r="G1817" s="10"/>
      <c r="W1817" s="10"/>
    </row>
    <row r="1818" spans="1:23" customFormat="1">
      <c r="A1818" s="10"/>
      <c r="B1818" s="10"/>
      <c r="C1818" s="10"/>
      <c r="D1818" s="10"/>
      <c r="E1818" s="10"/>
      <c r="F1818" s="11"/>
      <c r="G1818" s="10"/>
      <c r="W1818" s="10"/>
    </row>
    <row r="1819" spans="1:23" customFormat="1">
      <c r="A1819" s="10"/>
      <c r="B1819" s="10"/>
      <c r="C1819" s="10"/>
      <c r="D1819" s="10"/>
      <c r="E1819" s="10"/>
      <c r="F1819" s="11"/>
      <c r="G1819" s="10"/>
      <c r="W1819" s="10"/>
    </row>
    <row r="1820" spans="1:23" customFormat="1">
      <c r="A1820" s="10"/>
      <c r="B1820" s="10"/>
      <c r="C1820" s="10"/>
      <c r="D1820" s="10"/>
      <c r="E1820" s="10"/>
      <c r="F1820" s="11"/>
      <c r="G1820" s="10"/>
      <c r="W1820" s="10"/>
    </row>
    <row r="1821" spans="1:23" customFormat="1">
      <c r="A1821" s="10"/>
      <c r="B1821" s="10"/>
      <c r="C1821" s="10"/>
      <c r="D1821" s="10"/>
      <c r="E1821" s="10"/>
      <c r="F1821" s="11"/>
      <c r="G1821" s="10"/>
      <c r="W1821" s="10"/>
    </row>
    <row r="1822" spans="1:23" customFormat="1">
      <c r="A1822" s="10"/>
      <c r="B1822" s="10"/>
      <c r="C1822" s="10"/>
      <c r="D1822" s="10"/>
      <c r="E1822" s="10"/>
      <c r="F1822" s="11"/>
      <c r="G1822" s="10"/>
      <c r="W1822" s="10"/>
    </row>
    <row r="1823" spans="1:23" customFormat="1">
      <c r="A1823" s="10"/>
      <c r="B1823" s="10"/>
      <c r="C1823" s="10"/>
      <c r="D1823" s="10"/>
      <c r="E1823" s="10"/>
      <c r="F1823" s="11"/>
      <c r="G1823" s="10"/>
      <c r="W1823" s="10"/>
    </row>
    <row r="1824" spans="1:23" customFormat="1">
      <c r="A1824" s="10"/>
      <c r="B1824" s="10"/>
      <c r="C1824" s="10"/>
      <c r="D1824" s="10"/>
      <c r="E1824" s="10"/>
      <c r="F1824" s="11"/>
      <c r="G1824" s="10"/>
      <c r="W1824" s="10"/>
    </row>
    <row r="1825" spans="1:23" customFormat="1">
      <c r="A1825" s="10"/>
      <c r="B1825" s="10"/>
      <c r="C1825" s="10"/>
      <c r="D1825" s="10"/>
      <c r="E1825" s="10"/>
      <c r="F1825" s="11"/>
      <c r="G1825" s="10"/>
      <c r="W1825" s="10"/>
    </row>
    <row r="1826" spans="1:23" customFormat="1">
      <c r="A1826" s="10"/>
      <c r="B1826" s="10"/>
      <c r="C1826" s="10"/>
      <c r="D1826" s="10"/>
      <c r="E1826" s="10"/>
      <c r="F1826" s="11"/>
      <c r="G1826" s="10"/>
      <c r="W1826" s="10"/>
    </row>
    <row r="1827" spans="1:23" customFormat="1">
      <c r="A1827" s="10"/>
      <c r="B1827" s="10"/>
      <c r="C1827" s="10"/>
      <c r="D1827" s="10"/>
      <c r="E1827" s="10"/>
      <c r="F1827" s="11"/>
      <c r="G1827" s="10"/>
      <c r="W1827" s="10"/>
    </row>
    <row r="1828" spans="1:23" customFormat="1">
      <c r="A1828" s="10"/>
      <c r="B1828" s="10"/>
      <c r="C1828" s="10"/>
      <c r="D1828" s="10"/>
      <c r="E1828" s="10"/>
      <c r="F1828" s="11"/>
      <c r="G1828" s="10"/>
      <c r="W1828" s="10"/>
    </row>
    <row r="1829" spans="1:23" customFormat="1">
      <c r="A1829" s="10"/>
      <c r="B1829" s="10"/>
      <c r="C1829" s="10"/>
      <c r="D1829" s="10"/>
      <c r="E1829" s="10"/>
      <c r="F1829" s="11"/>
      <c r="G1829" s="10"/>
      <c r="W1829" s="10"/>
    </row>
    <row r="1830" spans="1:23" customFormat="1">
      <c r="A1830" s="10"/>
      <c r="B1830" s="10"/>
      <c r="C1830" s="10"/>
      <c r="D1830" s="10"/>
      <c r="E1830" s="10"/>
      <c r="F1830" s="11"/>
      <c r="G1830" s="10"/>
      <c r="W1830" s="10"/>
    </row>
    <row r="1831" spans="1:23" customFormat="1">
      <c r="A1831" s="10"/>
      <c r="B1831" s="10"/>
      <c r="C1831" s="10"/>
      <c r="D1831" s="10"/>
      <c r="E1831" s="10"/>
      <c r="F1831" s="11"/>
      <c r="G1831" s="10"/>
      <c r="W1831" s="10"/>
    </row>
    <row r="1832" spans="1:23" customFormat="1">
      <c r="A1832" s="10"/>
      <c r="B1832" s="10"/>
      <c r="C1832" s="10"/>
      <c r="D1832" s="10"/>
      <c r="E1832" s="10"/>
      <c r="F1832" s="11"/>
      <c r="G1832" s="10"/>
      <c r="W1832" s="10"/>
    </row>
    <row r="1833" spans="1:23" customFormat="1">
      <c r="A1833" s="10"/>
      <c r="B1833" s="10"/>
      <c r="C1833" s="10"/>
      <c r="D1833" s="10"/>
      <c r="E1833" s="10"/>
      <c r="F1833" s="11"/>
      <c r="G1833" s="10"/>
      <c r="W1833" s="10"/>
    </row>
    <row r="1834" spans="1:23" customFormat="1">
      <c r="A1834" s="10"/>
      <c r="B1834" s="10"/>
      <c r="C1834" s="10"/>
      <c r="D1834" s="10"/>
      <c r="E1834" s="10"/>
      <c r="F1834" s="11"/>
      <c r="G1834" s="10"/>
      <c r="W1834" s="10"/>
    </row>
    <row r="1835" spans="1:23" customFormat="1">
      <c r="A1835" s="10"/>
      <c r="B1835" s="10"/>
      <c r="C1835" s="10"/>
      <c r="D1835" s="10"/>
      <c r="E1835" s="10"/>
      <c r="F1835" s="11"/>
      <c r="G1835" s="10"/>
      <c r="W1835" s="10"/>
    </row>
    <row r="1836" spans="1:23" customFormat="1">
      <c r="A1836" s="10"/>
      <c r="B1836" s="10"/>
      <c r="C1836" s="10"/>
      <c r="D1836" s="10"/>
      <c r="E1836" s="10"/>
      <c r="F1836" s="11"/>
      <c r="G1836" s="10"/>
      <c r="W1836" s="10"/>
    </row>
    <row r="1837" spans="1:23" customFormat="1">
      <c r="A1837" s="10"/>
      <c r="B1837" s="10"/>
      <c r="C1837" s="10"/>
      <c r="D1837" s="10"/>
      <c r="E1837" s="10"/>
      <c r="F1837" s="11"/>
      <c r="G1837" s="10"/>
      <c r="W1837" s="10"/>
    </row>
    <row r="1838" spans="1:23" customFormat="1">
      <c r="A1838" s="10"/>
      <c r="B1838" s="10"/>
      <c r="C1838" s="10"/>
      <c r="D1838" s="10"/>
      <c r="E1838" s="10"/>
      <c r="F1838" s="11"/>
      <c r="G1838" s="10"/>
      <c r="W1838" s="10"/>
    </row>
    <row r="1839" spans="1:23" customFormat="1">
      <c r="A1839" s="10"/>
      <c r="B1839" s="10"/>
      <c r="C1839" s="10"/>
      <c r="D1839" s="10"/>
      <c r="E1839" s="10"/>
      <c r="F1839" s="11"/>
      <c r="G1839" s="10"/>
      <c r="W1839" s="10"/>
    </row>
    <row r="1840" spans="1:23" customFormat="1">
      <c r="A1840" s="10"/>
      <c r="B1840" s="10"/>
      <c r="C1840" s="10"/>
      <c r="D1840" s="10"/>
      <c r="E1840" s="10"/>
      <c r="F1840" s="11"/>
      <c r="G1840" s="10"/>
      <c r="W1840" s="10"/>
    </row>
    <row r="1841" spans="1:23" customFormat="1">
      <c r="A1841" s="10"/>
      <c r="B1841" s="10"/>
      <c r="C1841" s="10"/>
      <c r="D1841" s="10"/>
      <c r="E1841" s="10"/>
      <c r="F1841" s="11"/>
      <c r="G1841" s="10"/>
      <c r="W1841" s="10"/>
    </row>
    <row r="1842" spans="1:23" customFormat="1">
      <c r="A1842" s="10"/>
      <c r="B1842" s="10"/>
      <c r="C1842" s="10"/>
      <c r="D1842" s="10"/>
      <c r="E1842" s="10"/>
      <c r="F1842" s="11"/>
      <c r="G1842" s="10"/>
      <c r="W1842" s="10"/>
    </row>
    <row r="1843" spans="1:23" customFormat="1">
      <c r="A1843" s="10"/>
      <c r="B1843" s="10"/>
      <c r="C1843" s="10"/>
      <c r="D1843" s="10"/>
      <c r="E1843" s="10"/>
      <c r="F1843" s="11"/>
      <c r="G1843" s="10"/>
      <c r="W1843" s="10"/>
    </row>
    <row r="1844" spans="1:23" customFormat="1">
      <c r="A1844" s="10"/>
      <c r="B1844" s="10"/>
      <c r="C1844" s="10"/>
      <c r="D1844" s="10"/>
      <c r="E1844" s="10"/>
      <c r="F1844" s="11"/>
      <c r="G1844" s="10"/>
      <c r="W1844" s="10"/>
    </row>
    <row r="1845" spans="1:23" customFormat="1">
      <c r="A1845" s="10"/>
      <c r="B1845" s="10"/>
      <c r="C1845" s="10"/>
      <c r="D1845" s="10"/>
      <c r="E1845" s="10"/>
      <c r="F1845" s="11"/>
      <c r="G1845" s="10"/>
      <c r="W1845" s="10"/>
    </row>
    <row r="1846" spans="1:23" customFormat="1">
      <c r="A1846" s="10"/>
      <c r="B1846" s="10"/>
      <c r="C1846" s="10"/>
      <c r="D1846" s="10"/>
      <c r="E1846" s="10"/>
      <c r="F1846" s="11"/>
      <c r="G1846" s="10"/>
      <c r="W1846" s="10"/>
    </row>
    <row r="1847" spans="1:23" customFormat="1">
      <c r="A1847" s="10"/>
      <c r="B1847" s="10"/>
      <c r="C1847" s="10"/>
      <c r="D1847" s="10"/>
      <c r="E1847" s="10"/>
      <c r="F1847" s="11"/>
      <c r="G1847" s="10"/>
      <c r="W1847" s="10"/>
    </row>
    <row r="1848" spans="1:23" customFormat="1">
      <c r="A1848" s="10"/>
      <c r="B1848" s="10"/>
      <c r="C1848" s="10"/>
      <c r="D1848" s="10"/>
      <c r="E1848" s="10"/>
      <c r="F1848" s="11"/>
      <c r="G1848" s="10"/>
      <c r="W1848" s="10"/>
    </row>
    <row r="1849" spans="1:23" customFormat="1">
      <c r="A1849" s="10"/>
      <c r="B1849" s="10"/>
      <c r="C1849" s="10"/>
      <c r="D1849" s="10"/>
      <c r="E1849" s="10"/>
      <c r="F1849" s="11"/>
      <c r="G1849" s="10"/>
      <c r="W1849" s="10"/>
    </row>
    <row r="1850" spans="1:23" customFormat="1">
      <c r="A1850" s="10"/>
      <c r="B1850" s="10"/>
      <c r="C1850" s="10"/>
      <c r="D1850" s="10"/>
      <c r="E1850" s="10"/>
      <c r="F1850" s="11"/>
      <c r="G1850" s="10"/>
      <c r="W1850" s="10"/>
    </row>
    <row r="1851" spans="1:23" customFormat="1">
      <c r="A1851" s="10"/>
      <c r="B1851" s="10"/>
      <c r="C1851" s="10"/>
      <c r="D1851" s="10"/>
      <c r="E1851" s="10"/>
      <c r="F1851" s="11"/>
      <c r="G1851" s="10"/>
      <c r="W1851" s="10"/>
    </row>
    <row r="1852" spans="1:23" customFormat="1">
      <c r="A1852" s="10"/>
      <c r="B1852" s="10"/>
      <c r="C1852" s="10"/>
      <c r="D1852" s="10"/>
      <c r="E1852" s="10"/>
      <c r="F1852" s="11"/>
      <c r="G1852" s="10"/>
      <c r="W1852" s="10"/>
    </row>
    <row r="1853" spans="1:23" customFormat="1">
      <c r="A1853" s="10"/>
      <c r="B1853" s="10"/>
      <c r="C1853" s="10"/>
      <c r="D1853" s="10"/>
      <c r="E1853" s="10"/>
      <c r="F1853" s="11"/>
      <c r="G1853" s="10"/>
      <c r="W1853" s="10"/>
    </row>
    <row r="1854" spans="1:23" customFormat="1">
      <c r="A1854" s="10"/>
      <c r="B1854" s="10"/>
      <c r="C1854" s="10"/>
      <c r="D1854" s="10"/>
      <c r="E1854" s="10"/>
      <c r="F1854" s="11"/>
      <c r="G1854" s="10"/>
      <c r="W1854" s="10"/>
    </row>
    <row r="1855" spans="1:23" customFormat="1">
      <c r="A1855" s="10"/>
      <c r="B1855" s="10"/>
      <c r="C1855" s="10"/>
      <c r="D1855" s="10"/>
      <c r="E1855" s="10"/>
      <c r="F1855" s="11"/>
      <c r="G1855" s="10"/>
      <c r="W1855" s="10"/>
    </row>
    <row r="1856" spans="1:23" customFormat="1">
      <c r="A1856" s="10"/>
      <c r="B1856" s="10"/>
      <c r="C1856" s="10"/>
      <c r="D1856" s="10"/>
      <c r="E1856" s="10"/>
      <c r="F1856" s="11"/>
      <c r="G1856" s="10"/>
      <c r="W1856" s="10"/>
    </row>
    <row r="1857" spans="1:23" customFormat="1">
      <c r="A1857" s="10"/>
      <c r="B1857" s="10"/>
      <c r="C1857" s="10"/>
      <c r="D1857" s="10"/>
      <c r="E1857" s="10"/>
      <c r="F1857" s="11"/>
      <c r="G1857" s="10"/>
      <c r="W1857" s="10"/>
    </row>
    <row r="1858" spans="1:23" customFormat="1">
      <c r="A1858" s="10"/>
      <c r="B1858" s="10"/>
      <c r="C1858" s="10"/>
      <c r="D1858" s="10"/>
      <c r="E1858" s="10"/>
      <c r="F1858" s="11"/>
      <c r="G1858" s="10"/>
      <c r="W1858" s="10"/>
    </row>
    <row r="1859" spans="1:23" customFormat="1">
      <c r="A1859" s="10"/>
      <c r="B1859" s="10"/>
      <c r="C1859" s="10"/>
      <c r="D1859" s="10"/>
      <c r="E1859" s="10"/>
      <c r="F1859" s="11"/>
      <c r="G1859" s="10"/>
      <c r="W1859" s="10"/>
    </row>
    <row r="1860" spans="1:23" customFormat="1">
      <c r="A1860" s="10"/>
      <c r="B1860" s="10"/>
      <c r="C1860" s="10"/>
      <c r="D1860" s="10"/>
      <c r="E1860" s="10"/>
      <c r="F1860" s="11"/>
      <c r="G1860" s="10"/>
      <c r="W1860" s="10"/>
    </row>
    <row r="1861" spans="1:23" customFormat="1">
      <c r="A1861" s="10"/>
      <c r="B1861" s="10"/>
      <c r="C1861" s="10"/>
      <c r="D1861" s="10"/>
      <c r="E1861" s="10"/>
      <c r="F1861" s="11"/>
      <c r="G1861" s="10"/>
      <c r="W1861" s="10"/>
    </row>
    <row r="1862" spans="1:23" customFormat="1">
      <c r="A1862" s="10"/>
      <c r="B1862" s="10"/>
      <c r="C1862" s="10"/>
      <c r="D1862" s="10"/>
      <c r="E1862" s="10"/>
      <c r="F1862" s="11"/>
      <c r="G1862" s="10"/>
      <c r="W1862" s="10"/>
    </row>
    <row r="1863" spans="1:23" customFormat="1">
      <c r="A1863" s="10"/>
      <c r="B1863" s="10"/>
      <c r="C1863" s="10"/>
      <c r="D1863" s="10"/>
      <c r="E1863" s="10"/>
      <c r="F1863" s="11"/>
      <c r="G1863" s="10"/>
      <c r="W1863" s="10"/>
    </row>
    <row r="1864" spans="1:23" customFormat="1">
      <c r="A1864" s="10"/>
      <c r="B1864" s="10"/>
      <c r="C1864" s="10"/>
      <c r="D1864" s="10"/>
      <c r="E1864" s="10"/>
      <c r="F1864" s="11"/>
      <c r="G1864" s="10"/>
      <c r="W1864" s="10"/>
    </row>
    <row r="1865" spans="1:23" customFormat="1">
      <c r="A1865" s="10"/>
      <c r="B1865" s="10"/>
      <c r="C1865" s="10"/>
      <c r="D1865" s="10"/>
      <c r="E1865" s="10"/>
      <c r="F1865" s="11"/>
      <c r="G1865" s="10"/>
      <c r="W1865" s="10"/>
    </row>
    <row r="1866" spans="1:23" customFormat="1">
      <c r="A1866" s="10"/>
      <c r="B1866" s="10"/>
      <c r="C1866" s="10"/>
      <c r="D1866" s="10"/>
      <c r="E1866" s="10"/>
      <c r="F1866" s="11"/>
      <c r="G1866" s="10"/>
      <c r="W1866" s="10"/>
    </row>
    <row r="1867" spans="1:23" customFormat="1">
      <c r="A1867" s="10"/>
      <c r="B1867" s="10"/>
      <c r="C1867" s="10"/>
      <c r="D1867" s="10"/>
      <c r="E1867" s="10"/>
      <c r="F1867" s="11"/>
      <c r="G1867" s="10"/>
      <c r="W1867" s="10"/>
    </row>
    <row r="1868" spans="1:23" customFormat="1">
      <c r="A1868" s="10"/>
      <c r="B1868" s="10"/>
      <c r="C1868" s="10"/>
      <c r="D1868" s="10"/>
      <c r="E1868" s="10"/>
      <c r="F1868" s="11"/>
      <c r="G1868" s="10"/>
      <c r="W1868" s="10"/>
    </row>
    <row r="1869" spans="1:23" customFormat="1">
      <c r="A1869" s="10"/>
      <c r="B1869" s="10"/>
      <c r="C1869" s="10"/>
      <c r="D1869" s="10"/>
      <c r="E1869" s="10"/>
      <c r="F1869" s="11"/>
      <c r="G1869" s="10"/>
      <c r="W1869" s="10"/>
    </row>
    <row r="1870" spans="1:23" customFormat="1">
      <c r="A1870" s="10"/>
      <c r="B1870" s="10"/>
      <c r="C1870" s="10"/>
      <c r="D1870" s="10"/>
      <c r="E1870" s="10"/>
      <c r="F1870" s="11"/>
      <c r="G1870" s="10"/>
      <c r="W1870" s="10"/>
    </row>
    <row r="1871" spans="1:23" customFormat="1">
      <c r="A1871" s="10"/>
      <c r="B1871" s="10"/>
      <c r="C1871" s="10"/>
      <c r="D1871" s="10"/>
      <c r="E1871" s="10"/>
      <c r="F1871" s="11"/>
      <c r="G1871" s="10"/>
      <c r="W1871" s="10"/>
    </row>
    <row r="1872" spans="1:23" customFormat="1">
      <c r="A1872" s="10"/>
      <c r="B1872" s="10"/>
      <c r="C1872" s="10"/>
      <c r="D1872" s="10"/>
      <c r="E1872" s="10"/>
      <c r="F1872" s="11"/>
      <c r="G1872" s="10"/>
      <c r="W1872" s="10"/>
    </row>
    <row r="1873" spans="1:23" customFormat="1">
      <c r="A1873" s="10"/>
      <c r="B1873" s="10"/>
      <c r="C1873" s="10"/>
      <c r="D1873" s="10"/>
      <c r="E1873" s="10"/>
      <c r="F1873" s="11"/>
      <c r="G1873" s="10"/>
      <c r="W1873" s="10"/>
    </row>
    <row r="1874" spans="1:23" customFormat="1">
      <c r="A1874" s="10"/>
      <c r="B1874" s="10"/>
      <c r="C1874" s="10"/>
      <c r="D1874" s="10"/>
      <c r="E1874" s="10"/>
      <c r="F1874" s="11"/>
      <c r="G1874" s="10"/>
      <c r="W1874" s="10"/>
    </row>
    <row r="1875" spans="1:23" customFormat="1">
      <c r="A1875" s="10"/>
      <c r="B1875" s="10"/>
      <c r="C1875" s="10"/>
      <c r="D1875" s="10"/>
      <c r="E1875" s="10"/>
      <c r="F1875" s="11"/>
      <c r="G1875" s="10"/>
      <c r="W1875" s="10"/>
    </row>
    <row r="1876" spans="1:23" customFormat="1">
      <c r="A1876" s="10"/>
      <c r="B1876" s="10"/>
      <c r="C1876" s="10"/>
      <c r="D1876" s="10"/>
      <c r="E1876" s="10"/>
      <c r="F1876" s="11"/>
      <c r="G1876" s="10"/>
      <c r="W1876" s="10"/>
    </row>
    <row r="1877" spans="1:23" customFormat="1">
      <c r="A1877" s="10"/>
      <c r="B1877" s="10"/>
      <c r="C1877" s="10"/>
      <c r="D1877" s="10"/>
      <c r="E1877" s="10"/>
      <c r="F1877" s="11"/>
      <c r="G1877" s="10"/>
      <c r="W1877" s="10"/>
    </row>
    <row r="1878" spans="1:23" customFormat="1">
      <c r="A1878" s="10"/>
      <c r="B1878" s="10"/>
      <c r="C1878" s="10"/>
      <c r="D1878" s="10"/>
      <c r="E1878" s="10"/>
      <c r="F1878" s="11"/>
      <c r="G1878" s="10"/>
      <c r="W1878" s="10"/>
    </row>
    <row r="1879" spans="1:23" customFormat="1">
      <c r="A1879" s="10"/>
      <c r="B1879" s="10"/>
      <c r="C1879" s="10"/>
      <c r="D1879" s="10"/>
      <c r="E1879" s="10"/>
      <c r="F1879" s="11"/>
      <c r="G1879" s="10"/>
      <c r="W1879" s="10"/>
    </row>
    <row r="1880" spans="1:23" customFormat="1">
      <c r="A1880" s="10"/>
      <c r="B1880" s="10"/>
      <c r="C1880" s="10"/>
      <c r="D1880" s="10"/>
      <c r="E1880" s="10"/>
      <c r="F1880" s="11"/>
      <c r="G1880" s="10"/>
      <c r="W1880" s="10"/>
    </row>
    <row r="1881" spans="1:23" customFormat="1">
      <c r="A1881" s="10"/>
      <c r="B1881" s="10"/>
      <c r="C1881" s="10"/>
      <c r="D1881" s="10"/>
      <c r="E1881" s="10"/>
      <c r="F1881" s="11"/>
      <c r="G1881" s="10"/>
      <c r="W1881" s="10"/>
    </row>
    <row r="1882" spans="1:23" customFormat="1">
      <c r="A1882" s="10"/>
      <c r="B1882" s="10"/>
      <c r="C1882" s="10"/>
      <c r="D1882" s="10"/>
      <c r="E1882" s="10"/>
      <c r="F1882" s="11"/>
      <c r="G1882" s="10"/>
      <c r="W1882" s="10"/>
    </row>
    <row r="1883" spans="1:23" customFormat="1">
      <c r="A1883" s="10"/>
      <c r="B1883" s="10"/>
      <c r="C1883" s="10"/>
      <c r="D1883" s="10"/>
      <c r="E1883" s="10"/>
      <c r="F1883" s="11"/>
      <c r="G1883" s="10"/>
      <c r="W1883" s="10"/>
    </row>
    <row r="1884" spans="1:23" customFormat="1">
      <c r="A1884" s="10"/>
      <c r="B1884" s="10"/>
      <c r="C1884" s="10"/>
      <c r="D1884" s="10"/>
      <c r="E1884" s="10"/>
      <c r="F1884" s="11"/>
      <c r="G1884" s="10"/>
      <c r="W1884" s="10"/>
    </row>
    <row r="1885" spans="1:23" customFormat="1">
      <c r="A1885" s="10"/>
      <c r="B1885" s="10"/>
      <c r="C1885" s="10"/>
      <c r="D1885" s="10"/>
      <c r="E1885" s="10"/>
      <c r="F1885" s="11"/>
      <c r="G1885" s="10"/>
      <c r="W1885" s="10"/>
    </row>
    <row r="1886" spans="1:23" customFormat="1">
      <c r="A1886" s="10"/>
      <c r="B1886" s="10"/>
      <c r="C1886" s="10"/>
      <c r="D1886" s="10"/>
      <c r="E1886" s="10"/>
      <c r="F1886" s="11"/>
      <c r="G1886" s="10"/>
      <c r="W1886" s="10"/>
    </row>
    <row r="1887" spans="1:23" customFormat="1">
      <c r="A1887" s="10"/>
      <c r="B1887" s="10"/>
      <c r="C1887" s="10"/>
      <c r="D1887" s="10"/>
      <c r="E1887" s="10"/>
      <c r="F1887" s="11"/>
      <c r="G1887" s="10"/>
      <c r="W1887" s="10"/>
    </row>
    <row r="1888" spans="1:23" customFormat="1">
      <c r="A1888" s="10"/>
      <c r="B1888" s="10"/>
      <c r="C1888" s="10"/>
      <c r="D1888" s="10"/>
      <c r="E1888" s="10"/>
      <c r="F1888" s="11"/>
      <c r="G1888" s="10"/>
      <c r="W1888" s="10"/>
    </row>
    <row r="1889" spans="1:23" customFormat="1">
      <c r="A1889" s="10"/>
      <c r="B1889" s="10"/>
      <c r="C1889" s="10"/>
      <c r="D1889" s="10"/>
      <c r="E1889" s="10"/>
      <c r="F1889" s="11"/>
      <c r="G1889" s="10"/>
      <c r="W1889" s="10"/>
    </row>
    <row r="1890" spans="1:23" customFormat="1">
      <c r="A1890" s="10"/>
      <c r="B1890" s="10"/>
      <c r="C1890" s="10"/>
      <c r="D1890" s="10"/>
      <c r="E1890" s="10"/>
      <c r="F1890" s="11"/>
      <c r="G1890" s="10"/>
      <c r="W1890" s="10"/>
    </row>
    <row r="1891" spans="1:23" customFormat="1">
      <c r="A1891" s="10"/>
      <c r="B1891" s="10"/>
      <c r="C1891" s="10"/>
      <c r="D1891" s="10"/>
      <c r="E1891" s="10"/>
      <c r="F1891" s="11"/>
      <c r="G1891" s="10"/>
      <c r="W1891" s="10"/>
    </row>
    <row r="1892" spans="1:23" customFormat="1">
      <c r="A1892" s="10"/>
      <c r="B1892" s="10"/>
      <c r="C1892" s="10"/>
      <c r="D1892" s="10"/>
      <c r="E1892" s="10"/>
      <c r="F1892" s="11"/>
      <c r="G1892" s="10"/>
      <c r="W1892" s="10"/>
    </row>
    <row r="1893" spans="1:23" customFormat="1">
      <c r="A1893" s="10"/>
      <c r="B1893" s="10"/>
      <c r="C1893" s="10"/>
      <c r="D1893" s="10"/>
      <c r="E1893" s="10"/>
      <c r="F1893" s="11"/>
      <c r="G1893" s="10"/>
      <c r="W1893" s="10"/>
    </row>
    <row r="1894" spans="1:23" customFormat="1">
      <c r="A1894" s="10"/>
      <c r="B1894" s="10"/>
      <c r="C1894" s="10"/>
      <c r="D1894" s="10"/>
      <c r="E1894" s="10"/>
      <c r="F1894" s="11"/>
      <c r="G1894" s="10"/>
      <c r="W1894" s="10"/>
    </row>
    <row r="1895" spans="1:23" customFormat="1">
      <c r="A1895" s="10"/>
      <c r="B1895" s="10"/>
      <c r="C1895" s="10"/>
      <c r="D1895" s="10"/>
      <c r="E1895" s="10"/>
      <c r="F1895" s="11"/>
      <c r="G1895" s="10"/>
      <c r="W1895" s="10"/>
    </row>
    <row r="1896" spans="1:23" customFormat="1">
      <c r="A1896" s="10"/>
      <c r="B1896" s="10"/>
      <c r="C1896" s="10"/>
      <c r="D1896" s="10"/>
      <c r="E1896" s="10"/>
      <c r="F1896" s="11"/>
      <c r="G1896" s="10"/>
      <c r="W1896" s="10"/>
    </row>
    <row r="1897" spans="1:23" customFormat="1">
      <c r="A1897" s="10"/>
      <c r="B1897" s="10"/>
      <c r="C1897" s="10"/>
      <c r="D1897" s="10"/>
      <c r="E1897" s="10"/>
      <c r="F1897" s="11"/>
      <c r="G1897" s="10"/>
      <c r="W1897" s="10"/>
    </row>
    <row r="1898" spans="1:23" customFormat="1">
      <c r="A1898" s="10"/>
      <c r="B1898" s="10"/>
      <c r="C1898" s="10"/>
      <c r="D1898" s="10"/>
      <c r="E1898" s="10"/>
      <c r="F1898" s="11"/>
      <c r="G1898" s="10"/>
      <c r="W1898" s="10"/>
    </row>
    <row r="1899" spans="1:23" customFormat="1">
      <c r="A1899" s="10"/>
      <c r="B1899" s="10"/>
      <c r="C1899" s="10"/>
      <c r="D1899" s="10"/>
      <c r="E1899" s="10"/>
      <c r="F1899" s="11"/>
      <c r="G1899" s="10"/>
      <c r="W1899" s="10"/>
    </row>
    <row r="1900" spans="1:23" customFormat="1">
      <c r="A1900" s="10"/>
      <c r="B1900" s="10"/>
      <c r="C1900" s="10"/>
      <c r="D1900" s="10"/>
      <c r="E1900" s="10"/>
      <c r="F1900" s="11"/>
      <c r="G1900" s="10"/>
      <c r="W1900" s="10"/>
    </row>
    <row r="1901" spans="1:23" customFormat="1">
      <c r="A1901" s="10"/>
      <c r="B1901" s="10"/>
      <c r="C1901" s="10"/>
      <c r="D1901" s="10"/>
      <c r="E1901" s="10"/>
      <c r="F1901" s="11"/>
      <c r="G1901" s="10"/>
      <c r="W1901" s="10"/>
    </row>
    <row r="1902" spans="1:23" customFormat="1">
      <c r="A1902" s="10"/>
      <c r="B1902" s="10"/>
      <c r="C1902" s="10"/>
      <c r="D1902" s="10"/>
      <c r="E1902" s="10"/>
      <c r="F1902" s="11"/>
      <c r="G1902" s="10"/>
      <c r="W1902" s="10"/>
    </row>
    <row r="1903" spans="1:23" customFormat="1">
      <c r="A1903" s="10"/>
      <c r="B1903" s="10"/>
      <c r="C1903" s="10"/>
      <c r="D1903" s="10"/>
      <c r="E1903" s="10"/>
      <c r="F1903" s="11"/>
      <c r="G1903" s="10"/>
      <c r="W1903" s="10"/>
    </row>
    <row r="1904" spans="1:23" customFormat="1">
      <c r="A1904" s="10"/>
      <c r="B1904" s="10"/>
      <c r="C1904" s="10"/>
      <c r="D1904" s="10"/>
      <c r="E1904" s="10"/>
      <c r="F1904" s="11"/>
      <c r="G1904" s="10"/>
      <c r="W1904" s="10"/>
    </row>
    <row r="1905" spans="1:23" customFormat="1">
      <c r="A1905" s="10"/>
      <c r="B1905" s="10"/>
      <c r="C1905" s="10"/>
      <c r="D1905" s="10"/>
      <c r="E1905" s="10"/>
      <c r="F1905" s="11"/>
      <c r="G1905" s="10"/>
      <c r="W1905" s="10"/>
    </row>
    <row r="1906" spans="1:23" customFormat="1">
      <c r="A1906" s="10"/>
      <c r="B1906" s="10"/>
      <c r="C1906" s="10"/>
      <c r="D1906" s="10"/>
      <c r="E1906" s="10"/>
      <c r="F1906" s="11"/>
      <c r="G1906" s="10"/>
      <c r="W1906" s="10"/>
    </row>
    <row r="1907" spans="1:23" customFormat="1">
      <c r="A1907" s="10"/>
      <c r="B1907" s="10"/>
      <c r="C1907" s="10"/>
      <c r="D1907" s="10"/>
      <c r="E1907" s="10"/>
      <c r="F1907" s="11"/>
      <c r="G1907" s="10"/>
      <c r="W1907" s="10"/>
    </row>
    <row r="1908" spans="1:23" customFormat="1">
      <c r="A1908" s="10"/>
      <c r="B1908" s="10"/>
      <c r="C1908" s="10"/>
      <c r="D1908" s="10"/>
      <c r="E1908" s="10"/>
      <c r="F1908" s="11"/>
      <c r="G1908" s="10"/>
      <c r="W1908" s="10"/>
    </row>
    <row r="1909" spans="1:23" customFormat="1">
      <c r="A1909" s="10"/>
      <c r="B1909" s="10"/>
      <c r="C1909" s="10"/>
      <c r="D1909" s="10"/>
      <c r="E1909" s="10"/>
      <c r="F1909" s="11"/>
      <c r="G1909" s="10"/>
      <c r="W1909" s="10"/>
    </row>
    <row r="1910" spans="1:23" customFormat="1">
      <c r="A1910" s="10"/>
      <c r="B1910" s="10"/>
      <c r="C1910" s="10"/>
      <c r="D1910" s="10"/>
      <c r="E1910" s="10"/>
      <c r="F1910" s="11"/>
      <c r="G1910" s="10"/>
      <c r="W1910" s="10"/>
    </row>
    <row r="1911" spans="1:23" customFormat="1">
      <c r="A1911" s="10"/>
      <c r="B1911" s="10"/>
      <c r="C1911" s="10"/>
      <c r="D1911" s="10"/>
      <c r="E1911" s="10"/>
      <c r="F1911" s="11"/>
      <c r="G1911" s="10"/>
      <c r="W1911" s="10"/>
    </row>
    <row r="1912" spans="1:23" customFormat="1">
      <c r="A1912" s="10"/>
      <c r="B1912" s="10"/>
      <c r="C1912" s="10"/>
      <c r="D1912" s="10"/>
      <c r="E1912" s="10"/>
      <c r="F1912" s="11"/>
      <c r="G1912" s="10"/>
      <c r="W1912" s="10"/>
    </row>
    <row r="1913" spans="1:23" customFormat="1">
      <c r="A1913" s="10"/>
      <c r="B1913" s="10"/>
      <c r="C1913" s="10"/>
      <c r="D1913" s="10"/>
      <c r="E1913" s="10"/>
      <c r="F1913" s="11"/>
      <c r="G1913" s="10"/>
      <c r="W1913" s="10"/>
    </row>
    <row r="1914" spans="1:23" customFormat="1">
      <c r="A1914" s="10"/>
      <c r="B1914" s="10"/>
      <c r="C1914" s="10"/>
      <c r="D1914" s="10"/>
      <c r="E1914" s="10"/>
      <c r="F1914" s="11"/>
      <c r="G1914" s="10"/>
      <c r="W1914" s="10"/>
    </row>
    <row r="1915" spans="1:23" customFormat="1">
      <c r="A1915" s="10"/>
      <c r="B1915" s="10"/>
      <c r="C1915" s="10"/>
      <c r="D1915" s="10"/>
      <c r="E1915" s="10"/>
      <c r="F1915" s="11"/>
      <c r="G1915" s="10"/>
      <c r="W1915" s="10"/>
    </row>
    <row r="1916" spans="1:23" customFormat="1">
      <c r="A1916" s="10"/>
      <c r="B1916" s="10"/>
      <c r="C1916" s="10"/>
      <c r="D1916" s="10"/>
      <c r="E1916" s="10"/>
      <c r="F1916" s="11"/>
      <c r="G1916" s="10"/>
      <c r="W1916" s="10"/>
    </row>
    <row r="1917" spans="1:23" customFormat="1">
      <c r="A1917" s="10"/>
      <c r="B1917" s="10"/>
      <c r="C1917" s="10"/>
      <c r="D1917" s="10"/>
      <c r="E1917" s="10"/>
      <c r="F1917" s="11"/>
      <c r="G1917" s="10"/>
      <c r="W1917" s="10"/>
    </row>
    <row r="1918" spans="1:23" customFormat="1">
      <c r="A1918" s="10"/>
      <c r="B1918" s="10"/>
      <c r="C1918" s="10"/>
      <c r="D1918" s="10"/>
      <c r="E1918" s="10"/>
      <c r="F1918" s="11"/>
      <c r="G1918" s="10"/>
      <c r="W1918" s="10"/>
    </row>
    <row r="1919" spans="1:23" customFormat="1">
      <c r="A1919" s="10"/>
      <c r="B1919" s="10"/>
      <c r="C1919" s="10"/>
      <c r="D1919" s="10"/>
      <c r="E1919" s="10"/>
      <c r="F1919" s="11"/>
      <c r="G1919" s="10"/>
      <c r="W1919" s="10"/>
    </row>
    <row r="1920" spans="1:23" customFormat="1">
      <c r="A1920" s="10"/>
      <c r="B1920" s="10"/>
      <c r="C1920" s="10"/>
      <c r="D1920" s="10"/>
      <c r="E1920" s="10"/>
      <c r="F1920" s="11"/>
      <c r="G1920" s="10"/>
      <c r="W1920" s="10"/>
    </row>
    <row r="1921" spans="1:23" customFormat="1">
      <c r="A1921" s="10"/>
      <c r="B1921" s="10"/>
      <c r="C1921" s="10"/>
      <c r="D1921" s="10"/>
      <c r="E1921" s="10"/>
      <c r="F1921" s="11"/>
      <c r="G1921" s="10"/>
      <c r="W1921" s="10"/>
    </row>
    <row r="1922" spans="1:23" customFormat="1">
      <c r="A1922" s="10"/>
      <c r="B1922" s="10"/>
      <c r="C1922" s="10"/>
      <c r="D1922" s="10"/>
      <c r="E1922" s="10"/>
      <c r="F1922" s="11"/>
      <c r="G1922" s="10"/>
      <c r="W1922" s="10"/>
    </row>
    <row r="1923" spans="1:23" customFormat="1">
      <c r="A1923" s="10"/>
      <c r="B1923" s="10"/>
      <c r="C1923" s="10"/>
      <c r="D1923" s="10"/>
      <c r="E1923" s="10"/>
      <c r="F1923" s="11"/>
      <c r="G1923" s="10"/>
      <c r="W1923" s="10"/>
    </row>
    <row r="1924" spans="1:23" customFormat="1">
      <c r="A1924" s="10"/>
      <c r="B1924" s="10"/>
      <c r="C1924" s="10"/>
      <c r="D1924" s="10"/>
      <c r="E1924" s="10"/>
      <c r="F1924" s="11"/>
      <c r="G1924" s="10"/>
      <c r="W1924" s="10"/>
    </row>
    <row r="1925" spans="1:23" customFormat="1">
      <c r="A1925" s="10"/>
      <c r="B1925" s="10"/>
      <c r="C1925" s="10"/>
      <c r="D1925" s="10"/>
      <c r="E1925" s="10"/>
      <c r="F1925" s="11"/>
      <c r="G1925" s="10"/>
      <c r="W1925" s="10"/>
    </row>
    <row r="1926" spans="1:23" customFormat="1">
      <c r="A1926" s="10"/>
      <c r="B1926" s="10"/>
      <c r="C1926" s="10"/>
      <c r="D1926" s="10"/>
      <c r="E1926" s="10"/>
      <c r="F1926" s="11"/>
      <c r="G1926" s="10"/>
      <c r="W1926" s="10"/>
    </row>
    <row r="1927" spans="1:23" customFormat="1">
      <c r="A1927" s="10"/>
      <c r="B1927" s="10"/>
      <c r="C1927" s="10"/>
      <c r="D1927" s="10"/>
      <c r="E1927" s="10"/>
      <c r="F1927" s="11"/>
      <c r="G1927" s="10"/>
      <c r="W1927" s="10"/>
    </row>
    <row r="1928" spans="1:23" customFormat="1">
      <c r="A1928" s="10"/>
      <c r="B1928" s="10"/>
      <c r="C1928" s="10"/>
      <c r="D1928" s="10"/>
      <c r="E1928" s="10"/>
      <c r="F1928" s="11"/>
      <c r="G1928" s="10"/>
      <c r="W1928" s="10"/>
    </row>
    <row r="1929" spans="1:23" customFormat="1">
      <c r="A1929" s="10"/>
      <c r="B1929" s="10"/>
      <c r="C1929" s="10"/>
      <c r="D1929" s="10"/>
      <c r="E1929" s="10"/>
      <c r="F1929" s="11"/>
      <c r="G1929" s="10"/>
      <c r="W1929" s="10"/>
    </row>
    <row r="1930" spans="1:23" customFormat="1">
      <c r="A1930" s="10"/>
      <c r="B1930" s="10"/>
      <c r="C1930" s="10"/>
      <c r="D1930" s="10"/>
      <c r="E1930" s="10"/>
      <c r="F1930" s="11"/>
      <c r="G1930" s="10"/>
      <c r="W1930" s="10"/>
    </row>
    <row r="1931" spans="1:23" customFormat="1">
      <c r="A1931" s="10"/>
      <c r="B1931" s="10"/>
      <c r="C1931" s="10"/>
      <c r="D1931" s="10"/>
      <c r="E1931" s="10"/>
      <c r="F1931" s="11"/>
      <c r="G1931" s="10"/>
      <c r="W1931" s="10"/>
    </row>
    <row r="1932" spans="1:23" customFormat="1">
      <c r="A1932" s="10"/>
      <c r="B1932" s="10"/>
      <c r="C1932" s="10"/>
      <c r="D1932" s="10"/>
      <c r="E1932" s="10"/>
      <c r="F1932" s="11"/>
      <c r="G1932" s="10"/>
      <c r="W1932" s="10"/>
    </row>
    <row r="1933" spans="1:23" customFormat="1">
      <c r="A1933" s="10"/>
      <c r="B1933" s="10"/>
      <c r="C1933" s="10"/>
      <c r="D1933" s="10"/>
      <c r="E1933" s="10"/>
      <c r="F1933" s="11"/>
      <c r="G1933" s="10"/>
      <c r="W1933" s="10"/>
    </row>
    <row r="1934" spans="1:23" customFormat="1">
      <c r="A1934" s="10"/>
      <c r="B1934" s="10"/>
      <c r="C1934" s="10"/>
      <c r="D1934" s="10"/>
      <c r="E1934" s="10"/>
      <c r="F1934" s="11"/>
      <c r="G1934" s="10"/>
      <c r="W1934" s="10"/>
    </row>
    <row r="1935" spans="1:23" customFormat="1">
      <c r="A1935" s="10"/>
      <c r="B1935" s="10"/>
      <c r="C1935" s="10"/>
      <c r="D1935" s="10"/>
      <c r="E1935" s="10"/>
      <c r="F1935" s="11"/>
      <c r="G1935" s="10"/>
      <c r="W1935" s="10"/>
    </row>
    <row r="1936" spans="1:23" customFormat="1">
      <c r="A1936" s="10"/>
      <c r="B1936" s="10"/>
      <c r="C1936" s="10"/>
      <c r="D1936" s="10"/>
      <c r="E1936" s="10"/>
      <c r="F1936" s="11"/>
      <c r="G1936" s="10"/>
      <c r="W1936" s="10"/>
    </row>
    <row r="1937" spans="1:23" customFormat="1">
      <c r="A1937" s="10"/>
      <c r="B1937" s="10"/>
      <c r="C1937" s="10"/>
      <c r="D1937" s="10"/>
      <c r="E1937" s="10"/>
      <c r="F1937" s="11"/>
      <c r="G1937" s="10"/>
      <c r="W1937" s="10"/>
    </row>
    <row r="1938" spans="1:23" customFormat="1">
      <c r="A1938" s="10"/>
      <c r="B1938" s="10"/>
      <c r="C1938" s="10"/>
      <c r="D1938" s="10"/>
      <c r="E1938" s="10"/>
      <c r="F1938" s="11"/>
      <c r="G1938" s="10"/>
      <c r="W1938" s="10"/>
    </row>
    <row r="1939" spans="1:23" customFormat="1">
      <c r="A1939" s="10"/>
      <c r="B1939" s="10"/>
      <c r="C1939" s="10"/>
      <c r="D1939" s="10"/>
      <c r="E1939" s="10"/>
      <c r="F1939" s="11"/>
      <c r="G1939" s="10"/>
      <c r="W1939" s="10"/>
    </row>
    <row r="1940" spans="1:23" customFormat="1">
      <c r="A1940" s="10"/>
      <c r="B1940" s="10"/>
      <c r="C1940" s="10"/>
      <c r="D1940" s="10"/>
      <c r="E1940" s="10"/>
      <c r="F1940" s="11"/>
      <c r="G1940" s="10"/>
      <c r="W1940" s="10"/>
    </row>
    <row r="1941" spans="1:23" customFormat="1">
      <c r="A1941" s="10"/>
      <c r="B1941" s="10"/>
      <c r="C1941" s="10"/>
      <c r="D1941" s="10"/>
      <c r="E1941" s="10"/>
      <c r="F1941" s="11"/>
      <c r="G1941" s="10"/>
      <c r="W1941" s="10"/>
    </row>
    <row r="1942" spans="1:23" customFormat="1">
      <c r="A1942" s="10"/>
      <c r="B1942" s="10"/>
      <c r="C1942" s="10"/>
      <c r="D1942" s="10"/>
      <c r="E1942" s="10"/>
      <c r="F1942" s="11"/>
      <c r="G1942" s="10"/>
      <c r="W1942" s="10"/>
    </row>
    <row r="1943" spans="1:23" customFormat="1">
      <c r="A1943" s="10"/>
      <c r="B1943" s="10"/>
      <c r="C1943" s="10"/>
      <c r="D1943" s="10"/>
      <c r="E1943" s="10"/>
      <c r="F1943" s="11"/>
      <c r="G1943" s="10"/>
      <c r="W1943" s="10"/>
    </row>
    <row r="1944" spans="1:23" customFormat="1">
      <c r="A1944" s="10"/>
      <c r="B1944" s="10"/>
      <c r="C1944" s="10"/>
      <c r="D1944" s="10"/>
      <c r="E1944" s="10"/>
      <c r="F1944" s="11"/>
      <c r="G1944" s="10"/>
      <c r="W1944" s="10"/>
    </row>
    <row r="1945" spans="1:23" customFormat="1">
      <c r="A1945" s="10"/>
      <c r="B1945" s="10"/>
      <c r="C1945" s="10"/>
      <c r="D1945" s="10"/>
      <c r="E1945" s="10"/>
      <c r="F1945" s="11"/>
      <c r="G1945" s="10"/>
      <c r="W1945" s="10"/>
    </row>
    <row r="1946" spans="1:23" customFormat="1">
      <c r="A1946" s="10"/>
      <c r="B1946" s="10"/>
      <c r="C1946" s="10"/>
      <c r="D1946" s="10"/>
      <c r="E1946" s="10"/>
      <c r="F1946" s="11"/>
      <c r="G1946" s="10"/>
      <c r="W1946" s="10"/>
    </row>
    <row r="1947" spans="1:23" customFormat="1">
      <c r="A1947" s="10"/>
      <c r="B1947" s="10"/>
      <c r="C1947" s="10"/>
      <c r="D1947" s="10"/>
      <c r="E1947" s="10"/>
      <c r="F1947" s="11"/>
      <c r="G1947" s="10"/>
      <c r="W1947" s="10"/>
    </row>
    <row r="1948" spans="1:23" customFormat="1">
      <c r="A1948" s="10"/>
      <c r="B1948" s="10"/>
      <c r="C1948" s="10"/>
      <c r="D1948" s="10"/>
      <c r="E1948" s="10"/>
      <c r="F1948" s="11"/>
      <c r="G1948" s="10"/>
      <c r="W1948" s="10"/>
    </row>
    <row r="1949" spans="1:23" customFormat="1">
      <c r="A1949" s="10"/>
      <c r="B1949" s="10"/>
      <c r="C1949" s="10"/>
      <c r="D1949" s="10"/>
      <c r="E1949" s="10"/>
      <c r="F1949" s="11"/>
      <c r="G1949" s="10"/>
      <c r="W1949" s="10"/>
    </row>
    <row r="1950" spans="1:23" customFormat="1">
      <c r="A1950" s="10"/>
      <c r="B1950" s="10"/>
      <c r="C1950" s="10"/>
      <c r="D1950" s="10"/>
      <c r="E1950" s="10"/>
      <c r="F1950" s="11"/>
      <c r="G1950" s="10"/>
      <c r="W1950" s="10"/>
    </row>
    <row r="1951" spans="1:23" customFormat="1">
      <c r="A1951" s="10"/>
      <c r="B1951" s="10"/>
      <c r="C1951" s="10"/>
      <c r="D1951" s="10"/>
      <c r="E1951" s="10"/>
      <c r="F1951" s="11"/>
      <c r="G1951" s="10"/>
      <c r="W1951" s="10"/>
    </row>
    <row r="1952" spans="1:23" customFormat="1">
      <c r="A1952" s="10"/>
      <c r="B1952" s="10"/>
      <c r="C1952" s="10"/>
      <c r="D1952" s="10"/>
      <c r="E1952" s="10"/>
      <c r="F1952" s="11"/>
      <c r="G1952" s="10"/>
      <c r="W1952" s="10"/>
    </row>
    <row r="1953" spans="1:23" customFormat="1">
      <c r="A1953" s="10"/>
      <c r="B1953" s="10"/>
      <c r="C1953" s="10"/>
      <c r="D1953" s="10"/>
      <c r="E1953" s="10"/>
      <c r="F1953" s="11"/>
      <c r="G1953" s="10"/>
      <c r="W1953" s="10"/>
    </row>
    <row r="1954" spans="1:23" customFormat="1">
      <c r="A1954" s="10"/>
      <c r="B1954" s="10"/>
      <c r="C1954" s="10"/>
      <c r="D1954" s="10"/>
      <c r="E1954" s="10"/>
      <c r="F1954" s="11"/>
      <c r="G1954" s="10"/>
      <c r="W1954" s="10"/>
    </row>
    <row r="1955" spans="1:23" customFormat="1">
      <c r="A1955" s="10"/>
      <c r="B1955" s="10"/>
      <c r="C1955" s="10"/>
      <c r="D1955" s="10"/>
      <c r="E1955" s="10"/>
      <c r="F1955" s="11"/>
      <c r="G1955" s="10"/>
      <c r="W1955" s="10"/>
    </row>
    <row r="1956" spans="1:23" customFormat="1">
      <c r="A1956" s="10"/>
      <c r="B1956" s="10"/>
      <c r="C1956" s="10"/>
      <c r="D1956" s="10"/>
      <c r="E1956" s="10"/>
      <c r="F1956" s="11"/>
      <c r="G1956" s="10"/>
      <c r="W1956" s="10"/>
    </row>
    <row r="1957" spans="1:23" customFormat="1">
      <c r="A1957" s="10"/>
      <c r="B1957" s="10"/>
      <c r="C1957" s="10"/>
      <c r="D1957" s="10"/>
      <c r="E1957" s="10"/>
      <c r="F1957" s="11"/>
      <c r="G1957" s="10"/>
      <c r="W1957" s="10"/>
    </row>
    <row r="1958" spans="1:23" customFormat="1">
      <c r="A1958" s="10"/>
      <c r="B1958" s="10"/>
      <c r="C1958" s="10"/>
      <c r="D1958" s="10"/>
      <c r="E1958" s="10"/>
      <c r="F1958" s="11"/>
      <c r="G1958" s="10"/>
      <c r="W1958" s="10"/>
    </row>
    <row r="1959" spans="1:23" customFormat="1">
      <c r="A1959" s="10"/>
      <c r="B1959" s="10"/>
      <c r="C1959" s="10"/>
      <c r="D1959" s="10"/>
      <c r="E1959" s="10"/>
      <c r="F1959" s="11"/>
      <c r="G1959" s="10"/>
      <c r="W1959" s="10"/>
    </row>
    <row r="1960" spans="1:23" customFormat="1">
      <c r="A1960" s="10"/>
      <c r="B1960" s="10"/>
      <c r="C1960" s="10"/>
      <c r="D1960" s="10"/>
      <c r="E1960" s="10"/>
      <c r="F1960" s="11"/>
      <c r="G1960" s="10"/>
      <c r="W1960" s="10"/>
    </row>
    <row r="1961" spans="1:23" customFormat="1">
      <c r="A1961" s="10"/>
      <c r="B1961" s="10"/>
      <c r="C1961" s="10"/>
      <c r="D1961" s="10"/>
      <c r="E1961" s="10"/>
      <c r="F1961" s="11"/>
      <c r="G1961" s="10"/>
      <c r="W1961" s="10"/>
    </row>
    <row r="1962" spans="1:23" customFormat="1">
      <c r="A1962" s="10"/>
      <c r="B1962" s="10"/>
      <c r="C1962" s="10"/>
      <c r="D1962" s="10"/>
      <c r="E1962" s="10"/>
      <c r="F1962" s="11"/>
      <c r="G1962" s="10"/>
      <c r="W1962" s="10"/>
    </row>
    <row r="1963" spans="1:23" customFormat="1">
      <c r="A1963" s="10"/>
      <c r="B1963" s="10"/>
      <c r="C1963" s="10"/>
      <c r="D1963" s="10"/>
      <c r="E1963" s="10"/>
      <c r="F1963" s="11"/>
      <c r="G1963" s="10"/>
      <c r="W1963" s="10"/>
    </row>
    <row r="1964" spans="1:23" customFormat="1">
      <c r="A1964" s="10"/>
      <c r="B1964" s="10"/>
      <c r="C1964" s="10"/>
      <c r="D1964" s="10"/>
      <c r="E1964" s="10"/>
      <c r="F1964" s="11"/>
      <c r="G1964" s="10"/>
      <c r="W1964" s="10"/>
    </row>
    <row r="1965" spans="1:23" customFormat="1">
      <c r="A1965" s="10"/>
      <c r="B1965" s="10"/>
      <c r="C1965" s="10"/>
      <c r="D1965" s="10"/>
      <c r="E1965" s="10"/>
      <c r="F1965" s="11"/>
      <c r="G1965" s="10"/>
      <c r="W1965" s="10"/>
    </row>
    <row r="1966" spans="1:23" customFormat="1">
      <c r="A1966" s="10"/>
      <c r="B1966" s="10"/>
      <c r="C1966" s="10"/>
      <c r="D1966" s="10"/>
      <c r="E1966" s="10"/>
      <c r="F1966" s="11"/>
      <c r="G1966" s="10"/>
      <c r="W1966" s="10"/>
    </row>
    <row r="1967" spans="1:23" customFormat="1">
      <c r="A1967" s="10"/>
      <c r="B1967" s="10"/>
      <c r="C1967" s="10"/>
      <c r="D1967" s="10"/>
      <c r="E1967" s="10"/>
      <c r="F1967" s="11"/>
      <c r="G1967" s="10"/>
      <c r="W1967" s="10"/>
    </row>
    <row r="1968" spans="1:23" customFormat="1">
      <c r="A1968" s="10"/>
      <c r="B1968" s="10"/>
      <c r="C1968" s="10"/>
      <c r="D1968" s="10"/>
      <c r="E1968" s="10"/>
      <c r="F1968" s="11"/>
      <c r="G1968" s="10"/>
      <c r="W1968" s="10"/>
    </row>
    <row r="1969" spans="1:23" customFormat="1">
      <c r="A1969" s="10"/>
      <c r="B1969" s="10"/>
      <c r="C1969" s="10"/>
      <c r="D1969" s="10"/>
      <c r="E1969" s="10"/>
      <c r="F1969" s="11"/>
      <c r="G1969" s="10"/>
      <c r="W1969" s="10"/>
    </row>
    <row r="1970" spans="1:23" customFormat="1">
      <c r="A1970" s="10"/>
      <c r="B1970" s="10"/>
      <c r="C1970" s="10"/>
      <c r="D1970" s="10"/>
      <c r="E1970" s="10"/>
      <c r="F1970" s="11"/>
      <c r="G1970" s="10"/>
      <c r="W1970" s="10"/>
    </row>
    <row r="1971" spans="1:23" customFormat="1">
      <c r="A1971" s="10"/>
      <c r="B1971" s="10"/>
      <c r="C1971" s="10"/>
      <c r="D1971" s="10"/>
      <c r="E1971" s="10"/>
      <c r="F1971" s="11"/>
      <c r="G1971" s="10"/>
      <c r="W1971" s="10"/>
    </row>
    <row r="1972" spans="1:23" customFormat="1">
      <c r="A1972" s="10"/>
      <c r="B1972" s="10"/>
      <c r="C1972" s="10"/>
      <c r="D1972" s="10"/>
      <c r="E1972" s="10"/>
      <c r="F1972" s="11"/>
      <c r="G1972" s="10"/>
      <c r="W1972" s="10"/>
    </row>
    <row r="1973" spans="1:23" customFormat="1">
      <c r="A1973" s="10"/>
      <c r="B1973" s="10"/>
      <c r="C1973" s="10"/>
      <c r="D1973" s="10"/>
      <c r="E1973" s="10"/>
      <c r="F1973" s="11"/>
      <c r="G1973" s="10"/>
      <c r="W1973" s="10"/>
    </row>
    <row r="1974" spans="1:23" customFormat="1">
      <c r="A1974" s="10"/>
      <c r="B1974" s="10"/>
      <c r="C1974" s="10"/>
      <c r="D1974" s="10"/>
      <c r="E1974" s="10"/>
      <c r="F1974" s="11"/>
      <c r="G1974" s="10"/>
      <c r="W1974" s="10"/>
    </row>
    <row r="1975" spans="1:23" customFormat="1">
      <c r="A1975" s="10"/>
      <c r="B1975" s="10"/>
      <c r="C1975" s="10"/>
      <c r="D1975" s="10"/>
      <c r="E1975" s="10"/>
      <c r="F1975" s="11"/>
      <c r="G1975" s="10"/>
      <c r="W1975" s="10"/>
    </row>
    <row r="1976" spans="1:23" customFormat="1">
      <c r="A1976" s="10"/>
      <c r="B1976" s="10"/>
      <c r="C1976" s="10"/>
      <c r="D1976" s="10"/>
      <c r="E1976" s="10"/>
      <c r="F1976" s="11"/>
      <c r="G1976" s="10"/>
      <c r="W1976" s="10"/>
    </row>
    <row r="1977" spans="1:23" customFormat="1">
      <c r="A1977" s="10"/>
      <c r="B1977" s="10"/>
      <c r="C1977" s="10"/>
      <c r="D1977" s="10"/>
      <c r="E1977" s="10"/>
      <c r="F1977" s="11"/>
      <c r="G1977" s="10"/>
      <c r="W1977" s="10"/>
    </row>
    <row r="1978" spans="1:23" customFormat="1">
      <c r="A1978" s="10"/>
      <c r="B1978" s="10"/>
      <c r="C1978" s="10"/>
      <c r="D1978" s="10"/>
      <c r="E1978" s="10"/>
      <c r="F1978" s="11"/>
      <c r="G1978" s="10"/>
      <c r="W1978" s="10"/>
    </row>
    <row r="1979" spans="1:23" customFormat="1">
      <c r="A1979" s="10"/>
      <c r="B1979" s="10"/>
      <c r="C1979" s="10"/>
      <c r="D1979" s="10"/>
      <c r="E1979" s="10"/>
      <c r="F1979" s="11"/>
      <c r="G1979" s="10"/>
      <c r="W1979" s="10"/>
    </row>
    <row r="1980" spans="1:23" customFormat="1">
      <c r="A1980" s="10"/>
      <c r="B1980" s="10"/>
      <c r="C1980" s="10"/>
      <c r="D1980" s="10"/>
      <c r="E1980" s="10"/>
      <c r="F1980" s="11"/>
      <c r="G1980" s="10"/>
      <c r="W1980" s="10"/>
    </row>
    <row r="1981" spans="1:23" customFormat="1">
      <c r="A1981" s="10"/>
      <c r="B1981" s="10"/>
      <c r="C1981" s="10"/>
      <c r="D1981" s="10"/>
      <c r="E1981" s="10"/>
      <c r="F1981" s="11"/>
      <c r="G1981" s="10"/>
      <c r="W1981" s="10"/>
    </row>
    <row r="1982" spans="1:23" customFormat="1">
      <c r="A1982" s="10"/>
      <c r="B1982" s="10"/>
      <c r="C1982" s="10"/>
      <c r="D1982" s="10"/>
      <c r="E1982" s="10"/>
      <c r="F1982" s="11"/>
      <c r="G1982" s="10"/>
      <c r="W1982" s="10"/>
    </row>
    <row r="1983" spans="1:23" customFormat="1">
      <c r="A1983" s="10"/>
      <c r="B1983" s="10"/>
      <c r="C1983" s="10"/>
      <c r="D1983" s="10"/>
      <c r="E1983" s="10"/>
      <c r="F1983" s="11"/>
      <c r="G1983" s="10"/>
      <c r="W1983" s="10"/>
    </row>
    <row r="1984" spans="1:23" customFormat="1">
      <c r="A1984" s="10"/>
      <c r="B1984" s="10"/>
      <c r="C1984" s="10"/>
      <c r="D1984" s="10"/>
      <c r="E1984" s="10"/>
      <c r="F1984" s="11"/>
      <c r="G1984" s="10"/>
      <c r="W1984" s="10"/>
    </row>
    <row r="1985" spans="1:23" customFormat="1">
      <c r="A1985" s="10"/>
      <c r="B1985" s="10"/>
      <c r="C1985" s="10"/>
      <c r="D1985" s="10"/>
      <c r="E1985" s="10"/>
      <c r="F1985" s="11"/>
      <c r="G1985" s="10"/>
      <c r="W1985" s="10"/>
    </row>
    <row r="1986" spans="1:23" customFormat="1">
      <c r="A1986" s="10"/>
      <c r="B1986" s="10"/>
      <c r="C1986" s="10"/>
      <c r="D1986" s="10"/>
      <c r="E1986" s="10"/>
      <c r="F1986" s="11"/>
      <c r="G1986" s="10"/>
      <c r="W1986" s="10"/>
    </row>
    <row r="1987" spans="1:23" customFormat="1">
      <c r="A1987" s="10"/>
      <c r="B1987" s="10"/>
      <c r="C1987" s="10"/>
      <c r="D1987" s="10"/>
      <c r="E1987" s="10"/>
      <c r="F1987" s="11"/>
      <c r="G1987" s="10"/>
      <c r="W1987" s="10"/>
    </row>
    <row r="1988" spans="1:23" customFormat="1">
      <c r="A1988" s="10"/>
      <c r="B1988" s="10"/>
      <c r="C1988" s="10"/>
      <c r="D1988" s="10"/>
      <c r="E1988" s="10"/>
      <c r="F1988" s="11"/>
      <c r="G1988" s="10"/>
      <c r="W1988" s="10"/>
    </row>
    <row r="1989" spans="1:23" customFormat="1">
      <c r="A1989" s="10"/>
      <c r="B1989" s="10"/>
      <c r="C1989" s="10"/>
      <c r="D1989" s="10"/>
      <c r="E1989" s="10"/>
      <c r="F1989" s="11"/>
      <c r="G1989" s="10"/>
      <c r="W1989" s="10"/>
    </row>
    <row r="1990" spans="1:23" customFormat="1">
      <c r="A1990" s="10"/>
      <c r="B1990" s="10"/>
      <c r="C1990" s="10"/>
      <c r="D1990" s="10"/>
      <c r="E1990" s="10"/>
      <c r="F1990" s="11"/>
      <c r="G1990" s="10"/>
      <c r="W1990" s="10"/>
    </row>
    <row r="1991" spans="1:23" customFormat="1">
      <c r="A1991" s="10"/>
      <c r="B1991" s="10"/>
      <c r="C1991" s="10"/>
      <c r="D1991" s="10"/>
      <c r="E1991" s="10"/>
      <c r="F1991" s="11"/>
      <c r="G1991" s="10"/>
      <c r="W1991" s="10"/>
    </row>
    <row r="1992" spans="1:23" customFormat="1">
      <c r="A1992" s="10"/>
      <c r="B1992" s="10"/>
      <c r="C1992" s="10"/>
      <c r="D1992" s="10"/>
      <c r="E1992" s="10"/>
      <c r="F1992" s="11"/>
      <c r="G1992" s="10"/>
      <c r="W1992" s="10"/>
    </row>
    <row r="1993" spans="1:23" customFormat="1">
      <c r="A1993" s="10"/>
      <c r="B1993" s="10"/>
      <c r="C1993" s="10"/>
      <c r="D1993" s="10"/>
      <c r="E1993" s="10"/>
      <c r="F1993" s="11"/>
      <c r="G1993" s="10"/>
      <c r="W1993" s="10"/>
    </row>
    <row r="1994" spans="1:23" customFormat="1">
      <c r="A1994" s="10"/>
      <c r="B1994" s="10"/>
      <c r="C1994" s="10"/>
      <c r="D1994" s="10"/>
      <c r="E1994" s="10"/>
      <c r="F1994" s="11"/>
      <c r="G1994" s="10"/>
      <c r="W1994" s="10"/>
    </row>
    <row r="1995" spans="1:23" customFormat="1">
      <c r="A1995" s="10"/>
      <c r="B1995" s="10"/>
      <c r="C1995" s="10"/>
      <c r="D1995" s="10"/>
      <c r="E1995" s="10"/>
      <c r="F1995" s="11"/>
      <c r="G1995" s="10"/>
      <c r="W1995" s="10"/>
    </row>
    <row r="1996" spans="1:23" customFormat="1">
      <c r="A1996" s="10"/>
      <c r="B1996" s="10"/>
      <c r="C1996" s="10"/>
      <c r="D1996" s="10"/>
      <c r="E1996" s="10"/>
      <c r="F1996" s="11"/>
      <c r="G1996" s="10"/>
      <c r="W1996" s="10"/>
    </row>
    <row r="1997" spans="1:23" customFormat="1">
      <c r="A1997" s="10"/>
      <c r="B1997" s="10"/>
      <c r="C1997" s="10"/>
      <c r="D1997" s="10"/>
      <c r="E1997" s="10"/>
      <c r="F1997" s="11"/>
      <c r="G1997" s="10"/>
      <c r="W1997" s="10"/>
    </row>
    <row r="1998" spans="1:23" customFormat="1">
      <c r="A1998" s="10"/>
      <c r="B1998" s="10"/>
      <c r="C1998" s="10"/>
      <c r="D1998" s="10"/>
      <c r="E1998" s="10"/>
      <c r="F1998" s="11"/>
      <c r="G1998" s="10"/>
      <c r="W1998" s="10"/>
    </row>
    <row r="1999" spans="1:23" customFormat="1">
      <c r="A1999" s="10"/>
      <c r="B1999" s="10"/>
      <c r="C1999" s="10"/>
      <c r="D1999" s="10"/>
      <c r="E1999" s="10"/>
      <c r="F1999" s="11"/>
      <c r="G1999" s="10"/>
      <c r="W1999" s="10"/>
    </row>
    <row r="2000" spans="1:23" customFormat="1">
      <c r="A2000" s="10"/>
      <c r="B2000" s="10"/>
      <c r="C2000" s="10"/>
      <c r="D2000" s="10"/>
      <c r="E2000" s="10"/>
      <c r="F2000" s="11"/>
      <c r="G2000" s="10"/>
      <c r="W2000" s="10"/>
    </row>
    <row r="2001" spans="1:23" customFormat="1">
      <c r="A2001" s="10"/>
      <c r="B2001" s="10"/>
      <c r="C2001" s="10"/>
      <c r="D2001" s="10"/>
      <c r="E2001" s="10"/>
      <c r="F2001" s="11"/>
      <c r="G2001" s="10"/>
      <c r="W2001" s="10"/>
    </row>
    <row r="2002" spans="1:23" customFormat="1">
      <c r="A2002" s="10"/>
      <c r="B2002" s="10"/>
      <c r="C2002" s="10"/>
      <c r="D2002" s="10"/>
      <c r="E2002" s="10"/>
      <c r="F2002" s="11"/>
      <c r="G2002" s="10"/>
      <c r="W2002" s="10"/>
    </row>
    <row r="2003" spans="1:23" customFormat="1">
      <c r="A2003" s="10"/>
      <c r="B2003" s="10"/>
      <c r="C2003" s="10"/>
      <c r="D2003" s="10"/>
      <c r="E2003" s="10"/>
      <c r="F2003" s="11"/>
      <c r="G2003" s="10"/>
      <c r="W2003" s="10"/>
    </row>
    <row r="2004" spans="1:23" customFormat="1">
      <c r="A2004" s="10"/>
      <c r="B2004" s="10"/>
      <c r="C2004" s="10"/>
      <c r="D2004" s="10"/>
      <c r="E2004" s="10"/>
      <c r="F2004" s="11"/>
      <c r="G2004" s="10"/>
      <c r="W2004" s="10"/>
    </row>
    <row r="2005" spans="1:23" customFormat="1">
      <c r="A2005" s="10"/>
      <c r="B2005" s="10"/>
      <c r="C2005" s="10"/>
      <c r="D2005" s="10"/>
      <c r="E2005" s="10"/>
      <c r="F2005" s="11"/>
      <c r="G2005" s="10"/>
      <c r="W2005" s="10"/>
    </row>
    <row r="2006" spans="1:23" customFormat="1">
      <c r="A2006" s="10"/>
      <c r="B2006" s="10"/>
      <c r="C2006" s="10"/>
      <c r="D2006" s="10"/>
      <c r="E2006" s="10"/>
      <c r="F2006" s="11"/>
      <c r="G2006" s="10"/>
      <c r="W2006" s="10"/>
    </row>
    <row r="2007" spans="1:23" customFormat="1">
      <c r="A2007" s="10"/>
      <c r="B2007" s="10"/>
      <c r="C2007" s="10"/>
      <c r="D2007" s="10"/>
      <c r="E2007" s="10"/>
      <c r="F2007" s="11"/>
      <c r="G2007" s="10"/>
      <c r="W2007" s="10"/>
    </row>
    <row r="2008" spans="1:23" customFormat="1">
      <c r="A2008" s="10"/>
      <c r="B2008" s="10"/>
      <c r="C2008" s="10"/>
      <c r="D2008" s="10"/>
      <c r="E2008" s="10"/>
      <c r="F2008" s="11"/>
      <c r="G2008" s="10"/>
      <c r="W2008" s="10"/>
    </row>
    <row r="2009" spans="1:23" customFormat="1">
      <c r="A2009" s="10"/>
      <c r="B2009" s="10"/>
      <c r="C2009" s="10"/>
      <c r="D2009" s="10"/>
      <c r="E2009" s="10"/>
      <c r="F2009" s="11"/>
      <c r="G2009" s="10"/>
      <c r="W2009" s="10"/>
    </row>
    <row r="2010" spans="1:23" customFormat="1">
      <c r="A2010" s="10"/>
      <c r="B2010" s="10"/>
      <c r="C2010" s="10"/>
      <c r="D2010" s="10"/>
      <c r="E2010" s="10"/>
      <c r="F2010" s="11"/>
      <c r="G2010" s="10"/>
      <c r="W2010" s="10"/>
    </row>
    <row r="2011" spans="1:23" customFormat="1">
      <c r="A2011" s="10"/>
      <c r="B2011" s="10"/>
      <c r="C2011" s="10"/>
      <c r="D2011" s="10"/>
      <c r="E2011" s="10"/>
      <c r="F2011" s="11"/>
      <c r="G2011" s="10"/>
      <c r="W2011" s="10"/>
    </row>
    <row r="2012" spans="1:23" customFormat="1">
      <c r="A2012" s="10"/>
      <c r="B2012" s="10"/>
      <c r="C2012" s="10"/>
      <c r="D2012" s="10"/>
      <c r="E2012" s="10"/>
      <c r="F2012" s="11"/>
      <c r="G2012" s="10"/>
      <c r="W2012" s="10"/>
    </row>
    <row r="2013" spans="1:23" customFormat="1">
      <c r="A2013" s="10"/>
      <c r="B2013" s="10"/>
      <c r="C2013" s="10"/>
      <c r="D2013" s="10"/>
      <c r="E2013" s="10"/>
      <c r="F2013" s="11"/>
      <c r="G2013" s="10"/>
      <c r="W2013" s="10"/>
    </row>
    <row r="2014" spans="1:23" customFormat="1">
      <c r="A2014" s="10"/>
      <c r="B2014" s="10"/>
      <c r="C2014" s="10"/>
      <c r="D2014" s="10"/>
      <c r="E2014" s="10"/>
      <c r="F2014" s="11"/>
      <c r="G2014" s="10"/>
      <c r="W2014" s="10"/>
    </row>
    <row r="2015" spans="1:23" customFormat="1">
      <c r="A2015" s="10"/>
      <c r="B2015" s="10"/>
      <c r="C2015" s="10"/>
      <c r="D2015" s="10"/>
      <c r="E2015" s="10"/>
      <c r="F2015" s="11"/>
      <c r="G2015" s="10"/>
      <c r="W2015" s="10"/>
    </row>
    <row r="2016" spans="1:23" customFormat="1">
      <c r="A2016" s="10"/>
      <c r="B2016" s="10"/>
      <c r="C2016" s="10"/>
      <c r="D2016" s="10"/>
      <c r="E2016" s="10"/>
      <c r="F2016" s="11"/>
      <c r="G2016" s="10"/>
      <c r="W2016" s="10"/>
    </row>
    <row r="2017" spans="1:23" customFormat="1">
      <c r="A2017" s="10"/>
      <c r="B2017" s="10"/>
      <c r="C2017" s="10"/>
      <c r="D2017" s="10"/>
      <c r="E2017" s="10"/>
      <c r="F2017" s="11"/>
      <c r="G2017" s="10"/>
      <c r="W2017" s="10"/>
    </row>
    <row r="2018" spans="1:23" customFormat="1">
      <c r="A2018" s="10"/>
      <c r="B2018" s="10"/>
      <c r="C2018" s="10"/>
      <c r="D2018" s="10"/>
      <c r="E2018" s="10"/>
      <c r="F2018" s="11"/>
      <c r="G2018" s="10"/>
      <c r="W2018" s="10"/>
    </row>
    <row r="2019" spans="1:23" customFormat="1">
      <c r="A2019" s="10"/>
      <c r="B2019" s="10"/>
      <c r="C2019" s="10"/>
      <c r="D2019" s="10"/>
      <c r="E2019" s="10"/>
      <c r="F2019" s="11"/>
      <c r="G2019" s="10"/>
      <c r="W2019" s="10"/>
    </row>
    <row r="2020" spans="1:23" customFormat="1">
      <c r="A2020" s="10"/>
      <c r="B2020" s="10"/>
      <c r="C2020" s="10"/>
      <c r="D2020" s="10"/>
      <c r="E2020" s="10"/>
      <c r="F2020" s="11"/>
      <c r="G2020" s="10"/>
      <c r="W2020" s="10"/>
    </row>
    <row r="2021" spans="1:23" customFormat="1">
      <c r="A2021" s="10"/>
      <c r="B2021" s="10"/>
      <c r="C2021" s="10"/>
      <c r="D2021" s="10"/>
      <c r="E2021" s="10"/>
      <c r="F2021" s="11"/>
      <c r="G2021" s="10"/>
      <c r="W2021" s="10"/>
    </row>
    <row r="2022" spans="1:23" customFormat="1">
      <c r="A2022" s="10"/>
      <c r="B2022" s="10"/>
      <c r="C2022" s="10"/>
      <c r="D2022" s="10"/>
      <c r="E2022" s="10"/>
      <c r="F2022" s="11"/>
      <c r="G2022" s="10"/>
      <c r="W2022" s="10"/>
    </row>
    <row r="2023" spans="1:23" customFormat="1">
      <c r="A2023" s="10"/>
      <c r="B2023" s="10"/>
      <c r="C2023" s="10"/>
      <c r="D2023" s="10"/>
      <c r="E2023" s="10"/>
      <c r="F2023" s="11"/>
      <c r="G2023" s="10"/>
      <c r="W2023" s="10"/>
    </row>
    <row r="2024" spans="1:23" customFormat="1">
      <c r="A2024" s="10"/>
      <c r="B2024" s="10"/>
      <c r="C2024" s="10"/>
      <c r="D2024" s="10"/>
      <c r="E2024" s="10"/>
      <c r="F2024" s="11"/>
      <c r="G2024" s="10"/>
      <c r="W2024" s="10"/>
    </row>
    <row r="2025" spans="1:23" customFormat="1">
      <c r="A2025" s="10"/>
      <c r="B2025" s="10"/>
      <c r="C2025" s="10"/>
      <c r="D2025" s="10"/>
      <c r="E2025" s="10"/>
      <c r="F2025" s="11"/>
      <c r="G2025" s="10"/>
      <c r="W2025" s="10"/>
    </row>
    <row r="2026" spans="1:23" customFormat="1">
      <c r="A2026" s="10"/>
      <c r="B2026" s="10"/>
      <c r="C2026" s="10"/>
      <c r="D2026" s="10"/>
      <c r="E2026" s="10"/>
      <c r="F2026" s="11"/>
      <c r="G2026" s="10"/>
      <c r="W2026" s="10"/>
    </row>
    <row r="2027" spans="1:23" customFormat="1">
      <c r="A2027" s="10"/>
      <c r="B2027" s="10"/>
      <c r="C2027" s="10"/>
      <c r="D2027" s="10"/>
      <c r="E2027" s="10"/>
      <c r="F2027" s="11"/>
      <c r="G2027" s="10"/>
      <c r="W2027" s="10"/>
    </row>
    <row r="2028" spans="1:23" customFormat="1">
      <c r="A2028" s="10"/>
      <c r="B2028" s="10"/>
      <c r="C2028" s="10"/>
      <c r="D2028" s="10"/>
      <c r="E2028" s="10"/>
      <c r="F2028" s="11"/>
      <c r="G2028" s="10"/>
      <c r="W2028" s="10"/>
    </row>
    <row r="2029" spans="1:23" customFormat="1">
      <c r="A2029" s="10"/>
      <c r="B2029" s="10"/>
      <c r="C2029" s="10"/>
      <c r="D2029" s="10"/>
      <c r="E2029" s="10"/>
      <c r="F2029" s="11"/>
      <c r="G2029" s="10"/>
      <c r="W2029" s="10"/>
    </row>
    <row r="2030" spans="1:23" customFormat="1">
      <c r="A2030" s="10"/>
      <c r="B2030" s="10"/>
      <c r="C2030" s="10"/>
      <c r="D2030" s="10"/>
      <c r="E2030" s="10"/>
      <c r="F2030" s="11"/>
      <c r="G2030" s="10"/>
      <c r="W2030" s="10"/>
    </row>
    <row r="2031" spans="1:23" customFormat="1">
      <c r="A2031" s="10"/>
      <c r="B2031" s="10"/>
      <c r="C2031" s="10"/>
      <c r="D2031" s="10"/>
      <c r="E2031" s="10"/>
      <c r="F2031" s="11"/>
      <c r="G2031" s="10"/>
      <c r="W2031" s="10"/>
    </row>
    <row r="2032" spans="1:23" customFormat="1">
      <c r="A2032" s="10"/>
      <c r="B2032" s="10"/>
      <c r="C2032" s="10"/>
      <c r="D2032" s="10"/>
      <c r="E2032" s="10"/>
      <c r="F2032" s="11"/>
      <c r="G2032" s="10"/>
      <c r="W2032" s="10"/>
    </row>
    <row r="2033" spans="1:23" customFormat="1">
      <c r="A2033" s="10"/>
      <c r="B2033" s="10"/>
      <c r="C2033" s="10"/>
      <c r="D2033" s="10"/>
      <c r="E2033" s="10"/>
      <c r="F2033" s="11"/>
      <c r="G2033" s="10"/>
      <c r="W2033" s="10"/>
    </row>
    <row r="2034" spans="1:23" customFormat="1">
      <c r="A2034" s="10"/>
      <c r="B2034" s="10"/>
      <c r="C2034" s="10"/>
      <c r="D2034" s="10"/>
      <c r="E2034" s="10"/>
      <c r="F2034" s="11"/>
      <c r="G2034" s="10"/>
      <c r="W2034" s="10"/>
    </row>
    <row r="2035" spans="1:23" customFormat="1">
      <c r="A2035" s="10"/>
      <c r="B2035" s="10"/>
      <c r="C2035" s="10"/>
      <c r="D2035" s="10"/>
      <c r="E2035" s="10"/>
      <c r="F2035" s="11"/>
      <c r="G2035" s="10"/>
      <c r="W2035" s="10"/>
    </row>
    <row r="2036" spans="1:23" customFormat="1">
      <c r="A2036" s="10"/>
      <c r="B2036" s="10"/>
      <c r="C2036" s="10"/>
      <c r="D2036" s="10"/>
      <c r="E2036" s="10"/>
      <c r="F2036" s="11"/>
      <c r="G2036" s="10"/>
      <c r="W2036" s="10"/>
    </row>
    <row r="2037" spans="1:23" customFormat="1">
      <c r="A2037" s="10"/>
      <c r="B2037" s="10"/>
      <c r="C2037" s="10"/>
      <c r="D2037" s="10"/>
      <c r="E2037" s="10"/>
      <c r="F2037" s="11"/>
      <c r="G2037" s="10"/>
      <c r="W2037" s="10"/>
    </row>
    <row r="2038" spans="1:23" customFormat="1">
      <c r="A2038" s="10"/>
      <c r="B2038" s="10"/>
      <c r="C2038" s="10"/>
      <c r="D2038" s="10"/>
      <c r="E2038" s="10"/>
      <c r="F2038" s="11"/>
      <c r="G2038" s="10"/>
      <c r="W2038" s="10"/>
    </row>
    <row r="2039" spans="1:23" customFormat="1">
      <c r="A2039" s="10"/>
      <c r="B2039" s="10"/>
      <c r="C2039" s="10"/>
      <c r="D2039" s="10"/>
      <c r="E2039" s="10"/>
      <c r="F2039" s="11"/>
      <c r="G2039" s="10"/>
      <c r="W2039" s="10"/>
    </row>
    <row r="2040" spans="1:23" customFormat="1">
      <c r="A2040" s="10"/>
      <c r="B2040" s="10"/>
      <c r="C2040" s="10"/>
      <c r="D2040" s="10"/>
      <c r="E2040" s="10"/>
      <c r="F2040" s="11"/>
      <c r="G2040" s="10"/>
      <c r="W2040" s="10"/>
    </row>
    <row r="2041" spans="1:23" customFormat="1">
      <c r="A2041" s="10"/>
      <c r="B2041" s="10"/>
      <c r="C2041" s="10"/>
      <c r="D2041" s="10"/>
      <c r="E2041" s="10"/>
      <c r="F2041" s="11"/>
      <c r="G2041" s="10"/>
      <c r="W2041" s="10"/>
    </row>
    <row r="2042" spans="1:23" customFormat="1">
      <c r="A2042" s="10"/>
      <c r="B2042" s="10"/>
      <c r="C2042" s="10"/>
      <c r="D2042" s="10"/>
      <c r="E2042" s="10"/>
      <c r="F2042" s="11"/>
      <c r="G2042" s="10"/>
      <c r="W2042" s="10"/>
    </row>
    <row r="2043" spans="1:23" customFormat="1">
      <c r="A2043" s="10"/>
      <c r="B2043" s="10"/>
      <c r="C2043" s="10"/>
      <c r="D2043" s="10"/>
      <c r="E2043" s="10"/>
      <c r="F2043" s="11"/>
      <c r="G2043" s="10"/>
      <c r="W2043" s="10"/>
    </row>
    <row r="2044" spans="1:23" customFormat="1">
      <c r="A2044" s="10"/>
      <c r="B2044" s="10"/>
      <c r="C2044" s="10"/>
      <c r="D2044" s="10"/>
      <c r="E2044" s="10"/>
      <c r="F2044" s="11"/>
      <c r="G2044" s="10"/>
      <c r="W2044" s="10"/>
    </row>
    <row r="2045" spans="1:23" customFormat="1">
      <c r="A2045" s="10"/>
      <c r="B2045" s="10"/>
      <c r="C2045" s="10"/>
      <c r="D2045" s="10"/>
      <c r="E2045" s="10"/>
      <c r="F2045" s="11"/>
      <c r="G2045" s="10"/>
      <c r="W2045" s="10"/>
    </row>
    <row r="2046" spans="1:23" customFormat="1">
      <c r="A2046" s="10"/>
      <c r="B2046" s="10"/>
      <c r="C2046" s="10"/>
      <c r="D2046" s="10"/>
      <c r="E2046" s="10"/>
      <c r="F2046" s="11"/>
      <c r="G2046" s="10"/>
      <c r="W2046" s="10"/>
    </row>
    <row r="2047" spans="1:23" customFormat="1">
      <c r="A2047" s="10"/>
      <c r="B2047" s="10"/>
      <c r="C2047" s="10"/>
      <c r="D2047" s="10"/>
      <c r="E2047" s="10"/>
      <c r="F2047" s="11"/>
      <c r="G2047" s="10"/>
      <c r="W2047" s="10"/>
    </row>
    <row r="2048" spans="1:23" customFormat="1">
      <c r="A2048" s="10"/>
      <c r="B2048" s="10"/>
      <c r="C2048" s="10"/>
      <c r="D2048" s="10"/>
      <c r="E2048" s="10"/>
      <c r="F2048" s="11"/>
      <c r="G2048" s="10"/>
      <c r="W2048" s="10"/>
    </row>
    <row r="2049" spans="1:23" customFormat="1">
      <c r="A2049" s="10"/>
      <c r="B2049" s="10"/>
      <c r="C2049" s="10"/>
      <c r="D2049" s="10"/>
      <c r="E2049" s="10"/>
      <c r="F2049" s="11"/>
      <c r="G2049" s="10"/>
      <c r="W2049" s="10"/>
    </row>
    <row r="2050" spans="1:23" customFormat="1">
      <c r="A2050" s="10"/>
      <c r="B2050" s="10"/>
      <c r="C2050" s="10"/>
      <c r="D2050" s="10"/>
      <c r="E2050" s="10"/>
      <c r="F2050" s="11"/>
      <c r="G2050" s="10"/>
      <c r="W2050" s="10"/>
    </row>
    <row r="2051" spans="1:23" customFormat="1">
      <c r="A2051" s="10"/>
      <c r="B2051" s="10"/>
      <c r="C2051" s="10"/>
      <c r="D2051" s="10"/>
      <c r="E2051" s="10"/>
      <c r="F2051" s="11"/>
      <c r="G2051" s="10"/>
      <c r="W2051" s="10"/>
    </row>
    <row r="2052" spans="1:23" customFormat="1">
      <c r="A2052" s="10"/>
      <c r="B2052" s="10"/>
      <c r="C2052" s="10"/>
      <c r="D2052" s="10"/>
      <c r="E2052" s="10"/>
      <c r="F2052" s="11"/>
      <c r="G2052" s="10"/>
      <c r="W2052" s="10"/>
    </row>
    <row r="2053" spans="1:23" customFormat="1">
      <c r="A2053" s="10"/>
      <c r="B2053" s="10"/>
      <c r="C2053" s="10"/>
      <c r="D2053" s="10"/>
      <c r="E2053" s="10"/>
      <c r="F2053" s="11"/>
      <c r="G2053" s="10"/>
      <c r="W2053" s="10"/>
    </row>
    <row r="2054" spans="1:23" customFormat="1">
      <c r="A2054" s="10"/>
      <c r="B2054" s="10"/>
      <c r="C2054" s="10"/>
      <c r="D2054" s="10"/>
      <c r="E2054" s="10"/>
      <c r="F2054" s="11"/>
      <c r="G2054" s="10"/>
      <c r="W2054" s="10"/>
    </row>
    <row r="2055" spans="1:23" customFormat="1">
      <c r="A2055" s="10"/>
      <c r="B2055" s="10"/>
      <c r="C2055" s="10"/>
      <c r="D2055" s="10"/>
      <c r="E2055" s="10"/>
      <c r="F2055" s="11"/>
      <c r="G2055" s="10"/>
      <c r="W2055" s="10"/>
    </row>
    <row r="2056" spans="1:23" customFormat="1">
      <c r="A2056" s="10"/>
      <c r="B2056" s="10"/>
      <c r="C2056" s="10"/>
      <c r="D2056" s="10"/>
      <c r="E2056" s="10"/>
      <c r="F2056" s="11"/>
      <c r="G2056" s="10"/>
      <c r="W2056" s="10"/>
    </row>
    <row r="2057" spans="1:23" customFormat="1">
      <c r="A2057" s="10"/>
      <c r="B2057" s="10"/>
      <c r="C2057" s="10"/>
      <c r="D2057" s="10"/>
      <c r="E2057" s="10"/>
      <c r="F2057" s="11"/>
      <c r="G2057" s="10"/>
      <c r="W2057" s="10"/>
    </row>
    <row r="2058" spans="1:23" customFormat="1">
      <c r="A2058" s="10"/>
      <c r="B2058" s="10"/>
      <c r="C2058" s="10"/>
      <c r="D2058" s="10"/>
      <c r="E2058" s="10"/>
      <c r="F2058" s="11"/>
      <c r="G2058" s="10"/>
      <c r="W2058" s="10"/>
    </row>
    <row r="2059" spans="1:23" customFormat="1">
      <c r="A2059" s="10"/>
      <c r="B2059" s="10"/>
      <c r="C2059" s="10"/>
      <c r="D2059" s="10"/>
      <c r="E2059" s="10"/>
      <c r="F2059" s="11"/>
      <c r="G2059" s="10"/>
      <c r="W2059" s="10"/>
    </row>
    <row r="2060" spans="1:23" customFormat="1">
      <c r="A2060" s="10"/>
      <c r="B2060" s="10"/>
      <c r="C2060" s="10"/>
      <c r="D2060" s="10"/>
      <c r="E2060" s="10"/>
      <c r="F2060" s="11"/>
      <c r="G2060" s="10"/>
      <c r="W2060" s="10"/>
    </row>
    <row r="2061" spans="1:23" customFormat="1">
      <c r="A2061" s="10"/>
      <c r="B2061" s="10"/>
      <c r="C2061" s="10"/>
      <c r="D2061" s="10"/>
      <c r="E2061" s="10"/>
      <c r="F2061" s="11"/>
      <c r="G2061" s="10"/>
      <c r="W2061" s="10"/>
    </row>
    <row r="2062" spans="1:23" customFormat="1">
      <c r="A2062" s="10"/>
      <c r="B2062" s="10"/>
      <c r="C2062" s="10"/>
      <c r="D2062" s="10"/>
      <c r="E2062" s="10"/>
      <c r="F2062" s="11"/>
      <c r="G2062" s="10"/>
      <c r="W2062" s="10"/>
    </row>
    <row r="2063" spans="1:23" customFormat="1">
      <c r="A2063" s="10"/>
      <c r="B2063" s="10"/>
      <c r="C2063" s="10"/>
      <c r="D2063" s="10"/>
      <c r="E2063" s="10"/>
      <c r="F2063" s="11"/>
      <c r="G2063" s="10"/>
      <c r="W2063" s="10"/>
    </row>
    <row r="2064" spans="1:23" customFormat="1">
      <c r="A2064" s="10"/>
      <c r="B2064" s="10"/>
      <c r="C2064" s="10"/>
      <c r="D2064" s="10"/>
      <c r="E2064" s="10"/>
      <c r="F2064" s="11"/>
      <c r="G2064" s="10"/>
      <c r="W2064" s="10"/>
    </row>
    <row r="2065" spans="1:23" customFormat="1">
      <c r="A2065" s="10"/>
      <c r="B2065" s="10"/>
      <c r="C2065" s="10"/>
      <c r="D2065" s="10"/>
      <c r="E2065" s="10"/>
      <c r="F2065" s="11"/>
      <c r="G2065" s="10"/>
      <c r="W2065" s="10"/>
    </row>
    <row r="2066" spans="1:23" customFormat="1">
      <c r="A2066" s="10"/>
      <c r="B2066" s="10"/>
      <c r="C2066" s="10"/>
      <c r="D2066" s="10"/>
      <c r="E2066" s="10"/>
      <c r="F2066" s="11"/>
      <c r="G2066" s="10"/>
      <c r="W2066" s="10"/>
    </row>
    <row r="2067" spans="1:23" customFormat="1">
      <c r="A2067" s="10"/>
      <c r="B2067" s="10"/>
      <c r="C2067" s="10"/>
      <c r="D2067" s="10"/>
      <c r="E2067" s="10"/>
      <c r="F2067" s="11"/>
      <c r="G2067" s="10"/>
      <c r="W2067" s="10"/>
    </row>
    <row r="2068" spans="1:23" customFormat="1">
      <c r="A2068" s="10"/>
      <c r="B2068" s="10"/>
      <c r="C2068" s="10"/>
      <c r="D2068" s="10"/>
      <c r="E2068" s="10"/>
      <c r="F2068" s="11"/>
      <c r="G2068" s="10"/>
      <c r="W2068" s="10"/>
    </row>
    <row r="2069" spans="1:23" customFormat="1">
      <c r="A2069" s="10"/>
      <c r="B2069" s="10"/>
      <c r="C2069" s="10"/>
      <c r="D2069" s="10"/>
      <c r="E2069" s="10"/>
      <c r="F2069" s="11"/>
      <c r="G2069" s="10"/>
      <c r="W2069" s="10"/>
    </row>
    <row r="2070" spans="1:23" customFormat="1">
      <c r="A2070" s="10"/>
      <c r="B2070" s="10"/>
      <c r="C2070" s="10"/>
      <c r="D2070" s="10"/>
      <c r="E2070" s="10"/>
      <c r="F2070" s="11"/>
      <c r="G2070" s="10"/>
      <c r="W2070" s="10"/>
    </row>
    <row r="2071" spans="1:23" customFormat="1">
      <c r="A2071" s="10"/>
      <c r="B2071" s="10"/>
      <c r="C2071" s="10"/>
      <c r="D2071" s="10"/>
      <c r="E2071" s="10"/>
      <c r="F2071" s="11"/>
      <c r="G2071" s="10"/>
      <c r="W2071" s="10"/>
    </row>
    <row r="2072" spans="1:23" customFormat="1">
      <c r="A2072" s="10"/>
      <c r="B2072" s="10"/>
      <c r="C2072" s="10"/>
      <c r="D2072" s="10"/>
      <c r="E2072" s="10"/>
      <c r="F2072" s="11"/>
      <c r="G2072" s="10"/>
      <c r="W2072" s="10"/>
    </row>
    <row r="2073" spans="1:23" customFormat="1">
      <c r="A2073" s="10"/>
      <c r="B2073" s="10"/>
      <c r="C2073" s="10"/>
      <c r="D2073" s="10"/>
      <c r="E2073" s="10"/>
      <c r="F2073" s="11"/>
      <c r="G2073" s="10"/>
      <c r="W2073" s="10"/>
    </row>
    <row r="2074" spans="1:23" customFormat="1">
      <c r="A2074" s="10"/>
      <c r="B2074" s="10"/>
      <c r="C2074" s="10"/>
      <c r="D2074" s="10"/>
      <c r="E2074" s="10"/>
      <c r="F2074" s="11"/>
      <c r="G2074" s="10"/>
      <c r="W2074" s="10"/>
    </row>
    <row r="2075" spans="1:23" customFormat="1">
      <c r="A2075" s="10"/>
      <c r="B2075" s="10"/>
      <c r="C2075" s="10"/>
      <c r="D2075" s="10"/>
      <c r="E2075" s="10"/>
      <c r="F2075" s="11"/>
      <c r="G2075" s="10"/>
      <c r="W2075" s="10"/>
    </row>
    <row r="2076" spans="1:23" customFormat="1">
      <c r="A2076" s="10"/>
      <c r="B2076" s="10"/>
      <c r="C2076" s="10"/>
      <c r="D2076" s="10"/>
      <c r="E2076" s="10"/>
      <c r="F2076" s="11"/>
      <c r="G2076" s="10"/>
      <c r="W2076" s="10"/>
    </row>
    <row r="2077" spans="1:23" customFormat="1">
      <c r="A2077" s="10"/>
      <c r="B2077" s="10"/>
      <c r="C2077" s="10"/>
      <c r="D2077" s="10"/>
      <c r="E2077" s="10"/>
      <c r="F2077" s="11"/>
      <c r="G2077" s="10"/>
      <c r="W2077" s="10"/>
    </row>
    <row r="2078" spans="1:23" customFormat="1">
      <c r="A2078" s="10"/>
      <c r="B2078" s="10"/>
      <c r="C2078" s="10"/>
      <c r="D2078" s="10"/>
      <c r="E2078" s="10"/>
      <c r="F2078" s="11"/>
      <c r="G2078" s="10"/>
      <c r="W2078" s="10"/>
    </row>
    <row r="2079" spans="1:23" customFormat="1">
      <c r="A2079" s="10"/>
      <c r="B2079" s="10"/>
      <c r="C2079" s="10"/>
      <c r="D2079" s="10"/>
      <c r="E2079" s="10"/>
      <c r="F2079" s="11"/>
      <c r="G2079" s="10"/>
      <c r="W2079" s="10"/>
    </row>
    <row r="2080" spans="1:23" customFormat="1">
      <c r="A2080" s="10"/>
      <c r="B2080" s="10"/>
      <c r="C2080" s="10"/>
      <c r="D2080" s="10"/>
      <c r="E2080" s="10"/>
      <c r="F2080" s="11"/>
      <c r="G2080" s="10"/>
      <c r="W2080" s="10"/>
    </row>
    <row r="2081" spans="1:23" customFormat="1">
      <c r="A2081" s="10"/>
      <c r="B2081" s="10"/>
      <c r="C2081" s="10"/>
      <c r="D2081" s="10"/>
      <c r="E2081" s="10"/>
      <c r="F2081" s="11"/>
      <c r="G2081" s="10"/>
      <c r="W2081" s="10"/>
    </row>
    <row r="2082" spans="1:23" customFormat="1">
      <c r="A2082" s="10"/>
      <c r="B2082" s="10"/>
      <c r="C2082" s="10"/>
      <c r="D2082" s="10"/>
      <c r="E2082" s="10"/>
      <c r="F2082" s="11"/>
      <c r="G2082" s="10"/>
      <c r="W2082" s="10"/>
    </row>
    <row r="2083" spans="1:23" customFormat="1">
      <c r="A2083" s="10"/>
      <c r="B2083" s="10"/>
      <c r="C2083" s="10"/>
      <c r="D2083" s="10"/>
      <c r="E2083" s="10"/>
      <c r="F2083" s="11"/>
      <c r="G2083" s="10"/>
      <c r="W2083" s="10"/>
    </row>
    <row r="2084" spans="1:23" customFormat="1">
      <c r="A2084" s="10"/>
      <c r="B2084" s="10"/>
      <c r="C2084" s="10"/>
      <c r="D2084" s="10"/>
      <c r="E2084" s="10"/>
      <c r="F2084" s="11"/>
      <c r="G2084" s="10"/>
      <c r="W2084" s="10"/>
    </row>
    <row r="2085" spans="1:23" customFormat="1">
      <c r="A2085" s="10"/>
      <c r="B2085" s="10"/>
      <c r="C2085" s="10"/>
      <c r="D2085" s="10"/>
      <c r="E2085" s="10"/>
      <c r="F2085" s="11"/>
      <c r="G2085" s="10"/>
      <c r="W2085" s="10"/>
    </row>
    <row r="2086" spans="1:23" customFormat="1">
      <c r="A2086" s="10"/>
      <c r="B2086" s="10"/>
      <c r="C2086" s="10"/>
      <c r="D2086" s="10"/>
      <c r="E2086" s="10"/>
      <c r="F2086" s="11"/>
      <c r="G2086" s="10"/>
      <c r="W2086" s="10"/>
    </row>
    <row r="2087" spans="1:23" customFormat="1">
      <c r="A2087" s="10"/>
      <c r="B2087" s="10"/>
      <c r="C2087" s="10"/>
      <c r="D2087" s="10"/>
      <c r="E2087" s="10"/>
      <c r="F2087" s="11"/>
      <c r="G2087" s="10"/>
      <c r="W2087" s="10"/>
    </row>
    <row r="2088" spans="1:23" customFormat="1">
      <c r="A2088" s="10"/>
      <c r="B2088" s="10"/>
      <c r="C2088" s="10"/>
      <c r="D2088" s="10"/>
      <c r="E2088" s="10"/>
      <c r="F2088" s="11"/>
      <c r="G2088" s="10"/>
      <c r="W2088" s="10"/>
    </row>
    <row r="2089" spans="1:23" customFormat="1">
      <c r="A2089" s="10"/>
      <c r="B2089" s="10"/>
      <c r="C2089" s="10"/>
      <c r="D2089" s="10"/>
      <c r="E2089" s="10"/>
      <c r="F2089" s="11"/>
      <c r="G2089" s="10"/>
      <c r="W2089" s="10"/>
    </row>
    <row r="2090" spans="1:23" customFormat="1">
      <c r="A2090" s="10"/>
      <c r="B2090" s="10"/>
      <c r="C2090" s="10"/>
      <c r="D2090" s="10"/>
      <c r="E2090" s="10"/>
      <c r="F2090" s="11"/>
      <c r="G2090" s="10"/>
      <c r="W2090" s="10"/>
    </row>
    <row r="2091" spans="1:23" customFormat="1">
      <c r="A2091" s="10"/>
      <c r="B2091" s="10"/>
      <c r="C2091" s="10"/>
      <c r="D2091" s="10"/>
      <c r="E2091" s="10"/>
      <c r="F2091" s="11"/>
      <c r="G2091" s="10"/>
      <c r="W2091" s="10"/>
    </row>
    <row r="2092" spans="1:23" customFormat="1">
      <c r="A2092" s="10"/>
      <c r="B2092" s="10"/>
      <c r="C2092" s="10"/>
      <c r="D2092" s="10"/>
      <c r="E2092" s="10"/>
      <c r="F2092" s="11"/>
      <c r="G2092" s="10"/>
      <c r="W2092" s="10"/>
    </row>
    <row r="2093" spans="1:23" customFormat="1">
      <c r="A2093" s="10"/>
      <c r="B2093" s="10"/>
      <c r="C2093" s="10"/>
      <c r="D2093" s="10"/>
      <c r="E2093" s="10"/>
      <c r="F2093" s="11"/>
      <c r="G2093" s="10"/>
      <c r="W2093" s="10"/>
    </row>
    <row r="2094" spans="1:23" customFormat="1">
      <c r="A2094" s="10"/>
      <c r="B2094" s="10"/>
      <c r="C2094" s="10"/>
      <c r="D2094" s="10"/>
      <c r="E2094" s="10"/>
      <c r="F2094" s="11"/>
      <c r="G2094" s="10"/>
      <c r="W2094" s="10"/>
    </row>
    <row r="2095" spans="1:23" customFormat="1">
      <c r="A2095" s="10"/>
      <c r="B2095" s="10"/>
      <c r="C2095" s="10"/>
      <c r="D2095" s="10"/>
      <c r="E2095" s="10"/>
      <c r="F2095" s="11"/>
      <c r="G2095" s="10"/>
      <c r="W2095" s="10"/>
    </row>
    <row r="2096" spans="1:23" customFormat="1">
      <c r="A2096" s="10"/>
      <c r="B2096" s="10"/>
      <c r="C2096" s="10"/>
      <c r="D2096" s="10"/>
      <c r="E2096" s="10"/>
      <c r="F2096" s="11"/>
      <c r="G2096" s="10"/>
      <c r="W2096" s="10"/>
    </row>
    <row r="2097" spans="1:23" customFormat="1">
      <c r="A2097" s="10"/>
      <c r="B2097" s="10"/>
      <c r="C2097" s="10"/>
      <c r="D2097" s="10"/>
      <c r="E2097" s="10"/>
      <c r="F2097" s="11"/>
      <c r="G2097" s="10"/>
      <c r="W2097" s="10"/>
    </row>
    <row r="2098" spans="1:23" customFormat="1">
      <c r="A2098" s="10"/>
      <c r="B2098" s="10"/>
      <c r="C2098" s="10"/>
      <c r="D2098" s="10"/>
      <c r="E2098" s="10"/>
      <c r="F2098" s="11"/>
      <c r="G2098" s="10"/>
      <c r="W2098" s="10"/>
    </row>
    <row r="2099" spans="1:23" customFormat="1">
      <c r="A2099" s="10"/>
      <c r="B2099" s="10"/>
      <c r="C2099" s="10"/>
      <c r="D2099" s="10"/>
      <c r="E2099" s="10"/>
      <c r="F2099" s="11"/>
      <c r="G2099" s="10"/>
      <c r="W2099" s="10"/>
    </row>
    <row r="2100" spans="1:23" customFormat="1">
      <c r="A2100" s="10"/>
      <c r="B2100" s="10"/>
      <c r="C2100" s="10"/>
      <c r="D2100" s="10"/>
      <c r="E2100" s="10"/>
      <c r="F2100" s="11"/>
      <c r="G2100" s="10"/>
      <c r="W2100" s="10"/>
    </row>
    <row r="2101" spans="1:23" customFormat="1">
      <c r="A2101" s="10"/>
      <c r="B2101" s="10"/>
      <c r="C2101" s="10"/>
      <c r="D2101" s="10"/>
      <c r="E2101" s="10"/>
      <c r="F2101" s="11"/>
      <c r="G2101" s="10"/>
      <c r="W2101" s="10"/>
    </row>
    <row r="2102" spans="1:23" customFormat="1">
      <c r="A2102" s="10"/>
      <c r="B2102" s="10"/>
      <c r="C2102" s="10"/>
      <c r="D2102" s="10"/>
      <c r="E2102" s="10"/>
      <c r="F2102" s="11"/>
      <c r="G2102" s="10"/>
      <c r="W2102" s="10"/>
    </row>
    <row r="2103" spans="1:23" customFormat="1">
      <c r="A2103" s="10"/>
      <c r="B2103" s="10"/>
      <c r="C2103" s="10"/>
      <c r="D2103" s="10"/>
      <c r="E2103" s="10"/>
      <c r="F2103" s="11"/>
      <c r="G2103" s="10"/>
      <c r="W2103" s="10"/>
    </row>
    <row r="2104" spans="1:23" customFormat="1">
      <c r="A2104" s="10"/>
      <c r="B2104" s="10"/>
      <c r="C2104" s="10"/>
      <c r="D2104" s="10"/>
      <c r="E2104" s="10"/>
      <c r="F2104" s="11"/>
      <c r="G2104" s="10"/>
      <c r="W2104" s="10"/>
    </row>
    <row r="2105" spans="1:23" customFormat="1">
      <c r="A2105" s="10"/>
      <c r="B2105" s="10"/>
      <c r="C2105" s="10"/>
      <c r="D2105" s="10"/>
      <c r="E2105" s="10"/>
      <c r="F2105" s="11"/>
      <c r="G2105" s="10"/>
      <c r="W2105" s="10"/>
    </row>
    <row r="2106" spans="1:23" customFormat="1">
      <c r="A2106" s="10"/>
      <c r="B2106" s="10"/>
      <c r="C2106" s="10"/>
      <c r="D2106" s="10"/>
      <c r="E2106" s="10"/>
      <c r="F2106" s="11"/>
      <c r="G2106" s="10"/>
      <c r="W2106" s="10"/>
    </row>
    <row r="2107" spans="1:23" customFormat="1">
      <c r="A2107" s="10"/>
      <c r="B2107" s="10"/>
      <c r="C2107" s="10"/>
      <c r="D2107" s="10"/>
      <c r="E2107" s="10"/>
      <c r="F2107" s="11"/>
      <c r="G2107" s="10"/>
      <c r="W2107" s="10"/>
    </row>
    <row r="2108" spans="1:23" customFormat="1">
      <c r="A2108" s="10"/>
      <c r="B2108" s="10"/>
      <c r="C2108" s="10"/>
      <c r="D2108" s="10"/>
      <c r="E2108" s="10"/>
      <c r="F2108" s="11"/>
      <c r="G2108" s="10"/>
      <c r="W2108" s="10"/>
    </row>
    <row r="2109" spans="1:23" customFormat="1">
      <c r="A2109" s="10"/>
      <c r="B2109" s="10"/>
      <c r="C2109" s="10"/>
      <c r="D2109" s="10"/>
      <c r="E2109" s="10"/>
      <c r="F2109" s="11"/>
      <c r="G2109" s="10"/>
      <c r="W2109" s="10"/>
    </row>
    <row r="2110" spans="1:23" customFormat="1">
      <c r="A2110" s="10"/>
      <c r="B2110" s="10"/>
      <c r="C2110" s="10"/>
      <c r="D2110" s="10"/>
      <c r="E2110" s="10"/>
      <c r="F2110" s="11"/>
      <c r="G2110" s="10"/>
      <c r="W2110" s="10"/>
    </row>
    <row r="2111" spans="1:23" customFormat="1">
      <c r="A2111" s="10"/>
      <c r="B2111" s="10"/>
      <c r="C2111" s="10"/>
      <c r="D2111" s="10"/>
      <c r="E2111" s="10"/>
      <c r="F2111" s="11"/>
      <c r="G2111" s="10"/>
      <c r="W2111" s="10"/>
    </row>
    <row r="2112" spans="1:23" customFormat="1">
      <c r="A2112" s="10"/>
      <c r="B2112" s="10"/>
      <c r="C2112" s="10"/>
      <c r="D2112" s="10"/>
      <c r="E2112" s="10"/>
      <c r="F2112" s="11"/>
      <c r="G2112" s="10"/>
      <c r="W2112" s="10"/>
    </row>
    <row r="2113" spans="1:23" customFormat="1">
      <c r="A2113" s="10"/>
      <c r="B2113" s="10"/>
      <c r="C2113" s="10"/>
      <c r="D2113" s="10"/>
      <c r="E2113" s="10"/>
      <c r="F2113" s="11"/>
      <c r="G2113" s="10"/>
      <c r="W2113" s="10"/>
    </row>
    <row r="2114" spans="1:23" customFormat="1">
      <c r="A2114" s="10"/>
      <c r="B2114" s="10"/>
      <c r="C2114" s="10"/>
      <c r="D2114" s="10"/>
      <c r="E2114" s="10"/>
      <c r="F2114" s="11"/>
      <c r="G2114" s="10"/>
      <c r="W2114" s="10"/>
    </row>
    <row r="2115" spans="1:23" customFormat="1">
      <c r="A2115" s="10"/>
      <c r="B2115" s="10"/>
      <c r="C2115" s="10"/>
      <c r="D2115" s="10"/>
      <c r="E2115" s="10"/>
      <c r="F2115" s="11"/>
      <c r="G2115" s="10"/>
      <c r="W2115" s="10"/>
    </row>
    <row r="2116" spans="1:23" customFormat="1">
      <c r="A2116" s="10"/>
      <c r="B2116" s="10"/>
      <c r="C2116" s="10"/>
      <c r="D2116" s="10"/>
      <c r="E2116" s="10"/>
      <c r="F2116" s="11"/>
      <c r="G2116" s="10"/>
      <c r="W2116" s="10"/>
    </row>
    <row r="2117" spans="1:23" customFormat="1">
      <c r="A2117" s="10"/>
      <c r="B2117" s="10"/>
      <c r="C2117" s="10"/>
      <c r="D2117" s="10"/>
      <c r="E2117" s="10"/>
      <c r="F2117" s="11"/>
      <c r="G2117" s="10"/>
      <c r="W2117" s="10"/>
    </row>
    <row r="2118" spans="1:23" customFormat="1">
      <c r="A2118" s="10"/>
      <c r="B2118" s="10"/>
      <c r="C2118" s="10"/>
      <c r="D2118" s="10"/>
      <c r="E2118" s="10"/>
      <c r="F2118" s="11"/>
      <c r="G2118" s="10"/>
      <c r="W2118" s="10"/>
    </row>
    <row r="2119" spans="1:23" customFormat="1">
      <c r="A2119" s="10"/>
      <c r="B2119" s="10"/>
      <c r="C2119" s="10"/>
      <c r="D2119" s="10"/>
      <c r="E2119" s="10"/>
      <c r="F2119" s="11"/>
      <c r="G2119" s="10"/>
      <c r="W2119" s="10"/>
    </row>
    <row r="2120" spans="1:23" customFormat="1">
      <c r="A2120" s="10"/>
      <c r="B2120" s="10"/>
      <c r="C2120" s="10"/>
      <c r="D2120" s="10"/>
      <c r="E2120" s="10"/>
      <c r="F2120" s="11"/>
      <c r="G2120" s="10"/>
      <c r="W2120" s="10"/>
    </row>
    <row r="2121" spans="1:23" customFormat="1">
      <c r="A2121" s="10"/>
      <c r="B2121" s="10"/>
      <c r="C2121" s="10"/>
      <c r="D2121" s="10"/>
      <c r="E2121" s="10"/>
      <c r="F2121" s="11"/>
      <c r="G2121" s="10"/>
      <c r="W2121" s="10"/>
    </row>
    <row r="2122" spans="1:23" customFormat="1">
      <c r="A2122" s="10"/>
      <c r="B2122" s="10"/>
      <c r="C2122" s="10"/>
      <c r="D2122" s="10"/>
      <c r="E2122" s="10"/>
      <c r="F2122" s="11"/>
      <c r="G2122" s="10"/>
      <c r="W2122" s="10"/>
    </row>
    <row r="2123" spans="1:23" customFormat="1">
      <c r="A2123" s="10"/>
      <c r="B2123" s="10"/>
      <c r="C2123" s="10"/>
      <c r="D2123" s="10"/>
      <c r="E2123" s="10"/>
      <c r="F2123" s="11"/>
      <c r="G2123" s="10"/>
      <c r="W2123" s="10"/>
    </row>
    <row r="2124" spans="1:23" customFormat="1">
      <c r="A2124" s="10"/>
      <c r="B2124" s="10"/>
      <c r="C2124" s="10"/>
      <c r="D2124" s="10"/>
      <c r="E2124" s="10"/>
      <c r="F2124" s="11"/>
      <c r="G2124" s="10"/>
      <c r="W2124" s="10"/>
    </row>
    <row r="2125" spans="1:23" customFormat="1">
      <c r="A2125" s="10"/>
      <c r="B2125" s="10"/>
      <c r="C2125" s="10"/>
      <c r="D2125" s="10"/>
      <c r="E2125" s="10"/>
      <c r="F2125" s="11"/>
      <c r="G2125" s="10"/>
      <c r="W2125" s="10"/>
    </row>
    <row r="2126" spans="1:23" customFormat="1">
      <c r="A2126" s="10"/>
      <c r="B2126" s="10"/>
      <c r="C2126" s="10"/>
      <c r="D2126" s="10"/>
      <c r="E2126" s="10"/>
      <c r="F2126" s="11"/>
      <c r="G2126" s="10"/>
      <c r="W2126" s="10"/>
    </row>
    <row r="2127" spans="1:23" customFormat="1">
      <c r="A2127" s="10"/>
      <c r="B2127" s="10"/>
      <c r="C2127" s="10"/>
      <c r="D2127" s="10"/>
      <c r="E2127" s="10"/>
      <c r="F2127" s="11"/>
      <c r="G2127" s="10"/>
      <c r="W2127" s="10"/>
    </row>
    <row r="2128" spans="1:23" customFormat="1">
      <c r="A2128" s="10"/>
      <c r="B2128" s="10"/>
      <c r="C2128" s="10"/>
      <c r="D2128" s="10"/>
      <c r="E2128" s="10"/>
      <c r="F2128" s="11"/>
      <c r="G2128" s="10"/>
      <c r="W2128" s="10"/>
    </row>
    <row r="2129" spans="1:23" customFormat="1">
      <c r="A2129" s="10"/>
      <c r="B2129" s="10"/>
      <c r="C2129" s="10"/>
      <c r="D2129" s="10"/>
      <c r="E2129" s="10"/>
      <c r="F2129" s="11"/>
      <c r="G2129" s="10"/>
      <c r="W2129" s="10"/>
    </row>
    <row r="2130" spans="1:23" customFormat="1">
      <c r="A2130" s="10"/>
      <c r="B2130" s="10"/>
      <c r="C2130" s="10"/>
      <c r="D2130" s="10"/>
      <c r="E2130" s="10"/>
      <c r="F2130" s="11"/>
      <c r="G2130" s="10"/>
      <c r="W2130" s="10"/>
    </row>
    <row r="2131" spans="1:23" customFormat="1">
      <c r="A2131" s="10"/>
      <c r="B2131" s="10"/>
      <c r="C2131" s="10"/>
      <c r="D2131" s="10"/>
      <c r="E2131" s="10"/>
      <c r="F2131" s="11"/>
      <c r="G2131" s="10"/>
      <c r="W2131" s="10"/>
    </row>
    <row r="2132" spans="1:23" customFormat="1">
      <c r="A2132" s="10"/>
      <c r="B2132" s="10"/>
      <c r="C2132" s="10"/>
      <c r="D2132" s="10"/>
      <c r="E2132" s="10"/>
      <c r="F2132" s="11"/>
      <c r="G2132" s="10"/>
      <c r="W2132" s="10"/>
    </row>
    <row r="2133" spans="1:23" customFormat="1">
      <c r="A2133" s="10"/>
      <c r="B2133" s="10"/>
      <c r="C2133" s="10"/>
      <c r="D2133" s="10"/>
      <c r="E2133" s="10"/>
      <c r="F2133" s="11"/>
      <c r="G2133" s="10"/>
      <c r="W2133" s="10"/>
    </row>
    <row r="2134" spans="1:23" customFormat="1">
      <c r="A2134" s="10"/>
      <c r="B2134" s="10"/>
      <c r="C2134" s="10"/>
      <c r="D2134" s="10"/>
      <c r="E2134" s="10"/>
      <c r="F2134" s="11"/>
      <c r="G2134" s="10"/>
      <c r="W2134" s="10"/>
    </row>
    <row r="2135" spans="1:23" customFormat="1">
      <c r="A2135" s="10"/>
      <c r="B2135" s="10"/>
      <c r="C2135" s="10"/>
      <c r="D2135" s="10"/>
      <c r="E2135" s="10"/>
      <c r="F2135" s="11"/>
      <c r="G2135" s="10"/>
      <c r="W2135" s="10"/>
    </row>
    <row r="2136" spans="1:23" customFormat="1">
      <c r="A2136" s="10"/>
      <c r="B2136" s="10"/>
      <c r="C2136" s="10"/>
      <c r="D2136" s="10"/>
      <c r="E2136" s="10"/>
      <c r="F2136" s="11"/>
      <c r="G2136" s="10"/>
      <c r="W2136" s="10"/>
    </row>
    <row r="2137" spans="1:23" customFormat="1">
      <c r="A2137" s="10"/>
      <c r="B2137" s="10"/>
      <c r="C2137" s="10"/>
      <c r="D2137" s="10"/>
      <c r="E2137" s="10"/>
      <c r="F2137" s="11"/>
      <c r="G2137" s="10"/>
      <c r="W2137" s="10"/>
    </row>
    <row r="2138" spans="1:23" customFormat="1">
      <c r="A2138" s="10"/>
      <c r="B2138" s="10"/>
      <c r="C2138" s="10"/>
      <c r="D2138" s="10"/>
      <c r="E2138" s="10"/>
      <c r="F2138" s="11"/>
      <c r="G2138" s="10"/>
      <c r="W2138" s="10"/>
    </row>
    <row r="2139" spans="1:23" customFormat="1">
      <c r="A2139" s="10"/>
      <c r="B2139" s="10"/>
      <c r="C2139" s="10"/>
      <c r="D2139" s="10"/>
      <c r="E2139" s="10"/>
      <c r="F2139" s="11"/>
      <c r="G2139" s="10"/>
      <c r="W2139" s="10"/>
    </row>
    <row r="2140" spans="1:23" customFormat="1">
      <c r="A2140" s="10"/>
      <c r="B2140" s="10"/>
      <c r="C2140" s="10"/>
      <c r="D2140" s="10"/>
      <c r="E2140" s="10"/>
      <c r="F2140" s="11"/>
      <c r="G2140" s="10"/>
      <c r="W2140" s="10"/>
    </row>
    <row r="2141" spans="1:23" customFormat="1">
      <c r="A2141" s="10"/>
      <c r="B2141" s="10"/>
      <c r="C2141" s="10"/>
      <c r="D2141" s="10"/>
      <c r="E2141" s="10"/>
      <c r="F2141" s="11"/>
      <c r="G2141" s="10"/>
      <c r="W2141" s="10"/>
    </row>
    <row r="2142" spans="1:23" customFormat="1">
      <c r="A2142" s="10"/>
      <c r="B2142" s="10"/>
      <c r="C2142" s="10"/>
      <c r="D2142" s="10"/>
      <c r="E2142" s="10"/>
      <c r="F2142" s="11"/>
      <c r="G2142" s="10"/>
      <c r="W2142" s="10"/>
    </row>
    <row r="2143" spans="1:23" customFormat="1">
      <c r="A2143" s="10"/>
      <c r="B2143" s="10"/>
      <c r="C2143" s="10"/>
      <c r="D2143" s="10"/>
      <c r="E2143" s="10"/>
      <c r="F2143" s="11"/>
      <c r="G2143" s="10"/>
      <c r="W2143" s="10"/>
    </row>
    <row r="2144" spans="1:23" customFormat="1">
      <c r="A2144" s="10"/>
      <c r="B2144" s="10"/>
      <c r="C2144" s="10"/>
      <c r="D2144" s="10"/>
      <c r="E2144" s="10"/>
      <c r="F2144" s="11"/>
      <c r="G2144" s="10"/>
      <c r="W2144" s="10"/>
    </row>
    <row r="2145" spans="1:23" customFormat="1">
      <c r="A2145" s="10"/>
      <c r="B2145" s="10"/>
      <c r="C2145" s="10"/>
      <c r="D2145" s="10"/>
      <c r="E2145" s="10"/>
      <c r="F2145" s="11"/>
      <c r="G2145" s="10"/>
      <c r="W2145" s="10"/>
    </row>
    <row r="2146" spans="1:23" customFormat="1">
      <c r="A2146" s="10"/>
      <c r="B2146" s="10"/>
      <c r="C2146" s="10"/>
      <c r="D2146" s="10"/>
      <c r="E2146" s="10"/>
      <c r="F2146" s="11"/>
      <c r="G2146" s="10"/>
      <c r="W2146" s="10"/>
    </row>
    <row r="2147" spans="1:23" customFormat="1">
      <c r="A2147" s="10"/>
      <c r="B2147" s="10"/>
      <c r="C2147" s="10"/>
      <c r="D2147" s="10"/>
      <c r="E2147" s="10"/>
      <c r="F2147" s="11"/>
      <c r="G2147" s="10"/>
      <c r="W2147" s="10"/>
    </row>
    <row r="2148" spans="1:23" customFormat="1">
      <c r="A2148" s="10"/>
      <c r="B2148" s="10"/>
      <c r="C2148" s="10"/>
      <c r="D2148" s="10"/>
      <c r="E2148" s="10"/>
      <c r="F2148" s="11"/>
      <c r="G2148" s="10"/>
      <c r="W2148" s="10"/>
    </row>
    <row r="2149" spans="1:23" customFormat="1">
      <c r="A2149" s="10"/>
      <c r="B2149" s="10"/>
      <c r="C2149" s="10"/>
      <c r="D2149" s="10"/>
      <c r="E2149" s="10"/>
      <c r="F2149" s="11"/>
      <c r="G2149" s="10"/>
      <c r="W2149" s="10"/>
    </row>
    <row r="2150" spans="1:23" customFormat="1">
      <c r="A2150" s="10"/>
      <c r="B2150" s="10"/>
      <c r="C2150" s="10"/>
      <c r="D2150" s="10"/>
      <c r="E2150" s="10"/>
      <c r="F2150" s="11"/>
      <c r="G2150" s="10"/>
      <c r="W2150" s="10"/>
    </row>
    <row r="2151" spans="1:23" customFormat="1">
      <c r="A2151" s="10"/>
      <c r="B2151" s="10"/>
      <c r="C2151" s="10"/>
      <c r="D2151" s="10"/>
      <c r="E2151" s="10"/>
      <c r="F2151" s="11"/>
      <c r="G2151" s="10"/>
      <c r="W2151" s="10"/>
    </row>
    <row r="2152" spans="1:23" customFormat="1">
      <c r="A2152" s="10"/>
      <c r="B2152" s="10"/>
      <c r="C2152" s="10"/>
      <c r="D2152" s="10"/>
      <c r="E2152" s="10"/>
      <c r="F2152" s="11"/>
      <c r="G2152" s="10"/>
      <c r="W2152" s="10"/>
    </row>
    <row r="2153" spans="1:23" customFormat="1">
      <c r="A2153" s="10"/>
      <c r="B2153" s="10"/>
      <c r="C2153" s="10"/>
      <c r="D2153" s="10"/>
      <c r="E2153" s="10"/>
      <c r="F2153" s="11"/>
      <c r="G2153" s="10"/>
      <c r="W2153" s="10"/>
    </row>
    <row r="2154" spans="1:23" customFormat="1">
      <c r="A2154" s="10"/>
      <c r="B2154" s="10"/>
      <c r="C2154" s="10"/>
      <c r="D2154" s="10"/>
      <c r="E2154" s="10"/>
      <c r="F2154" s="11"/>
      <c r="G2154" s="10"/>
      <c r="W2154" s="10"/>
    </row>
    <row r="2155" spans="1:23" customFormat="1">
      <c r="A2155" s="10"/>
      <c r="B2155" s="10"/>
      <c r="C2155" s="10"/>
      <c r="D2155" s="10"/>
      <c r="E2155" s="10"/>
      <c r="F2155" s="11"/>
      <c r="G2155" s="10"/>
      <c r="W2155" s="10"/>
    </row>
    <row r="2156" spans="1:23" customFormat="1">
      <c r="A2156" s="10"/>
      <c r="B2156" s="10"/>
      <c r="C2156" s="10"/>
      <c r="D2156" s="10"/>
      <c r="E2156" s="10"/>
      <c r="F2156" s="11"/>
      <c r="G2156" s="10"/>
      <c r="W2156" s="10"/>
    </row>
    <row r="2157" spans="1:23" customFormat="1">
      <c r="A2157" s="10"/>
      <c r="B2157" s="10"/>
      <c r="C2157" s="10"/>
      <c r="D2157" s="10"/>
      <c r="E2157" s="10"/>
      <c r="F2157" s="11"/>
      <c r="G2157" s="10"/>
      <c r="W2157" s="10"/>
    </row>
    <row r="2158" spans="1:23" customFormat="1">
      <c r="A2158" s="10"/>
      <c r="B2158" s="10"/>
      <c r="C2158" s="10"/>
      <c r="D2158" s="10"/>
      <c r="E2158" s="10"/>
      <c r="F2158" s="11"/>
      <c r="G2158" s="10"/>
      <c r="W2158" s="10"/>
    </row>
    <row r="2159" spans="1:23" customFormat="1">
      <c r="A2159" s="10"/>
      <c r="B2159" s="10"/>
      <c r="C2159" s="10"/>
      <c r="D2159" s="10"/>
      <c r="E2159" s="10"/>
      <c r="F2159" s="11"/>
      <c r="G2159" s="10"/>
      <c r="W2159" s="10"/>
    </row>
    <row r="2160" spans="1:23" customFormat="1">
      <c r="A2160" s="10"/>
      <c r="B2160" s="10"/>
      <c r="C2160" s="10"/>
      <c r="D2160" s="10"/>
      <c r="E2160" s="10"/>
      <c r="F2160" s="11"/>
      <c r="G2160" s="10"/>
      <c r="W2160" s="10"/>
    </row>
    <row r="2161" spans="1:23" customFormat="1">
      <c r="A2161" s="10"/>
      <c r="B2161" s="10"/>
      <c r="C2161" s="10"/>
      <c r="D2161" s="10"/>
      <c r="E2161" s="10"/>
      <c r="F2161" s="11"/>
      <c r="G2161" s="10"/>
      <c r="W2161" s="10"/>
    </row>
    <row r="2162" spans="1:23" customFormat="1">
      <c r="A2162" s="10"/>
      <c r="B2162" s="10"/>
      <c r="C2162" s="10"/>
      <c r="D2162" s="10"/>
      <c r="E2162" s="10"/>
      <c r="F2162" s="11"/>
      <c r="G2162" s="10"/>
      <c r="W2162" s="10"/>
    </row>
    <row r="2163" spans="1:23" customFormat="1">
      <c r="A2163" s="10"/>
      <c r="B2163" s="10"/>
      <c r="C2163" s="10"/>
      <c r="D2163" s="10"/>
      <c r="E2163" s="10"/>
      <c r="F2163" s="11"/>
      <c r="G2163" s="10"/>
      <c r="W2163" s="10"/>
    </row>
    <row r="2164" spans="1:23" customFormat="1">
      <c r="A2164" s="10"/>
      <c r="B2164" s="10"/>
      <c r="C2164" s="10"/>
      <c r="D2164" s="10"/>
      <c r="E2164" s="10"/>
      <c r="F2164" s="11"/>
      <c r="G2164" s="10"/>
      <c r="W2164" s="10"/>
    </row>
    <row r="2165" spans="1:23" customFormat="1">
      <c r="A2165" s="10"/>
      <c r="B2165" s="10"/>
      <c r="C2165" s="10"/>
      <c r="D2165" s="10"/>
      <c r="E2165" s="10"/>
      <c r="F2165" s="11"/>
      <c r="G2165" s="10"/>
      <c r="W2165" s="10"/>
    </row>
    <row r="2166" spans="1:23" customFormat="1">
      <c r="A2166" s="10"/>
      <c r="B2166" s="10"/>
      <c r="C2166" s="10"/>
      <c r="D2166" s="10"/>
      <c r="E2166" s="10"/>
      <c r="F2166" s="11"/>
      <c r="G2166" s="10"/>
      <c r="W2166" s="10"/>
    </row>
    <row r="2167" spans="1:23" customFormat="1">
      <c r="A2167" s="10"/>
      <c r="B2167" s="10"/>
      <c r="C2167" s="10"/>
      <c r="D2167" s="10"/>
      <c r="E2167" s="10"/>
      <c r="F2167" s="11"/>
      <c r="G2167" s="10"/>
      <c r="W2167" s="10"/>
    </row>
    <row r="2168" spans="1:23" customFormat="1">
      <c r="A2168" s="10"/>
      <c r="B2168" s="10"/>
      <c r="C2168" s="10"/>
      <c r="D2168" s="10"/>
      <c r="E2168" s="10"/>
      <c r="F2168" s="11"/>
      <c r="G2168" s="10"/>
      <c r="W2168" s="10"/>
    </row>
    <row r="2169" spans="1:23" customFormat="1">
      <c r="A2169" s="10"/>
      <c r="B2169" s="10"/>
      <c r="C2169" s="10"/>
      <c r="D2169" s="10"/>
      <c r="E2169" s="10"/>
      <c r="F2169" s="11"/>
      <c r="G2169" s="10"/>
      <c r="W2169" s="10"/>
    </row>
    <row r="2170" spans="1:23" customFormat="1">
      <c r="A2170" s="10"/>
      <c r="B2170" s="10"/>
      <c r="C2170" s="10"/>
      <c r="D2170" s="10"/>
      <c r="E2170" s="10"/>
      <c r="F2170" s="11"/>
      <c r="G2170" s="10"/>
      <c r="W2170" s="10"/>
    </row>
    <row r="2171" spans="1:23" customFormat="1">
      <c r="A2171" s="10"/>
      <c r="B2171" s="10"/>
      <c r="C2171" s="10"/>
      <c r="D2171" s="10"/>
      <c r="E2171" s="10"/>
      <c r="F2171" s="11"/>
      <c r="G2171" s="10"/>
      <c r="W2171" s="10"/>
    </row>
    <row r="2172" spans="1:23" customFormat="1">
      <c r="A2172" s="10"/>
      <c r="B2172" s="10"/>
      <c r="C2172" s="10"/>
      <c r="D2172" s="10"/>
      <c r="E2172" s="10"/>
      <c r="F2172" s="11"/>
      <c r="G2172" s="10"/>
      <c r="W2172" s="10"/>
    </row>
    <row r="2173" spans="1:23" customFormat="1">
      <c r="A2173" s="10"/>
      <c r="B2173" s="10"/>
      <c r="C2173" s="10"/>
      <c r="D2173" s="10"/>
      <c r="E2173" s="10"/>
      <c r="F2173" s="11"/>
      <c r="G2173" s="10"/>
      <c r="W2173" s="10"/>
    </row>
    <row r="2174" spans="1:23" customFormat="1">
      <c r="A2174" s="10"/>
      <c r="B2174" s="10"/>
      <c r="C2174" s="10"/>
      <c r="D2174" s="10"/>
      <c r="E2174" s="10"/>
      <c r="F2174" s="11"/>
      <c r="G2174" s="10"/>
      <c r="W2174" s="10"/>
    </row>
    <row r="2175" spans="1:23" customFormat="1">
      <c r="A2175" s="10"/>
      <c r="B2175" s="10"/>
      <c r="C2175" s="10"/>
      <c r="D2175" s="10"/>
      <c r="E2175" s="10"/>
      <c r="F2175" s="11"/>
      <c r="G2175" s="10"/>
      <c r="W2175" s="10"/>
    </row>
    <row r="2176" spans="1:23" customFormat="1">
      <c r="A2176" s="10"/>
      <c r="B2176" s="10"/>
      <c r="C2176" s="10"/>
      <c r="D2176" s="10"/>
      <c r="E2176" s="10"/>
      <c r="F2176" s="11"/>
      <c r="G2176" s="10"/>
      <c r="W2176" s="10"/>
    </row>
    <row r="2177" spans="1:23" customFormat="1">
      <c r="A2177" s="10"/>
      <c r="B2177" s="10"/>
      <c r="C2177" s="10"/>
      <c r="D2177" s="10"/>
      <c r="E2177" s="10"/>
      <c r="F2177" s="11"/>
      <c r="G2177" s="10"/>
      <c r="W2177" s="10"/>
    </row>
    <row r="2178" spans="1:23" customFormat="1">
      <c r="A2178" s="10"/>
      <c r="B2178" s="10"/>
      <c r="C2178" s="10"/>
      <c r="D2178" s="10"/>
      <c r="E2178" s="10"/>
      <c r="F2178" s="11"/>
      <c r="G2178" s="10"/>
      <c r="W2178" s="10"/>
    </row>
    <row r="2179" spans="1:23" customFormat="1">
      <c r="A2179" s="10"/>
      <c r="B2179" s="10"/>
      <c r="C2179" s="10"/>
      <c r="D2179" s="10"/>
      <c r="E2179" s="10"/>
      <c r="F2179" s="11"/>
      <c r="G2179" s="10"/>
      <c r="W2179" s="10"/>
    </row>
    <row r="2180" spans="1:23" customFormat="1">
      <c r="A2180" s="10"/>
      <c r="B2180" s="10"/>
      <c r="C2180" s="10"/>
      <c r="D2180" s="10"/>
      <c r="E2180" s="10"/>
      <c r="F2180" s="11"/>
      <c r="G2180" s="10"/>
      <c r="W2180" s="10"/>
    </row>
    <row r="2181" spans="1:23" customFormat="1">
      <c r="A2181" s="10"/>
      <c r="B2181" s="10"/>
      <c r="C2181" s="10"/>
      <c r="D2181" s="10"/>
      <c r="E2181" s="10"/>
      <c r="F2181" s="11"/>
      <c r="G2181" s="10"/>
      <c r="W2181" s="10"/>
    </row>
    <row r="2182" spans="1:23" customFormat="1">
      <c r="A2182" s="10"/>
      <c r="B2182" s="10"/>
      <c r="C2182" s="10"/>
      <c r="D2182" s="10"/>
      <c r="E2182" s="10"/>
      <c r="F2182" s="11"/>
      <c r="G2182" s="10"/>
      <c r="W2182" s="10"/>
    </row>
    <row r="2183" spans="1:23" customFormat="1">
      <c r="A2183" s="10"/>
      <c r="B2183" s="10"/>
      <c r="C2183" s="10"/>
      <c r="D2183" s="10"/>
      <c r="E2183" s="10"/>
      <c r="F2183" s="11"/>
      <c r="G2183" s="10"/>
      <c r="W2183" s="10"/>
    </row>
    <row r="2184" spans="1:23" customFormat="1">
      <c r="A2184" s="10"/>
      <c r="B2184" s="10"/>
      <c r="C2184" s="10"/>
      <c r="D2184" s="10"/>
      <c r="E2184" s="10"/>
      <c r="F2184" s="11"/>
      <c r="G2184" s="10"/>
      <c r="W2184" s="10"/>
    </row>
    <row r="2185" spans="1:23" customFormat="1">
      <c r="A2185" s="10"/>
      <c r="B2185" s="10"/>
      <c r="C2185" s="10"/>
      <c r="D2185" s="10"/>
      <c r="E2185" s="10"/>
      <c r="F2185" s="11"/>
      <c r="G2185" s="10"/>
      <c r="W2185" s="10"/>
    </row>
    <row r="2186" spans="1:23" customFormat="1">
      <c r="A2186" s="10"/>
      <c r="B2186" s="10"/>
      <c r="C2186" s="10"/>
      <c r="D2186" s="10"/>
      <c r="E2186" s="10"/>
      <c r="F2186" s="11"/>
      <c r="G2186" s="10"/>
      <c r="W2186" s="10"/>
    </row>
    <row r="2187" spans="1:23" customFormat="1">
      <c r="A2187" s="10"/>
      <c r="B2187" s="10"/>
      <c r="C2187" s="10"/>
      <c r="D2187" s="10"/>
      <c r="E2187" s="10"/>
      <c r="F2187" s="11"/>
      <c r="G2187" s="10"/>
      <c r="W2187" s="10"/>
    </row>
    <row r="2188" spans="1:23" customFormat="1">
      <c r="A2188" s="10"/>
      <c r="B2188" s="10"/>
      <c r="C2188" s="10"/>
      <c r="D2188" s="10"/>
      <c r="E2188" s="10"/>
      <c r="F2188" s="11"/>
      <c r="G2188" s="10"/>
      <c r="W2188" s="10"/>
    </row>
    <row r="2189" spans="1:23" customFormat="1">
      <c r="A2189" s="10"/>
      <c r="B2189" s="10"/>
      <c r="C2189" s="10"/>
      <c r="D2189" s="10"/>
      <c r="E2189" s="10"/>
      <c r="F2189" s="11"/>
      <c r="G2189" s="10"/>
      <c r="W2189" s="10"/>
    </row>
    <row r="2190" spans="1:23" customFormat="1">
      <c r="A2190" s="10"/>
      <c r="B2190" s="10"/>
      <c r="C2190" s="10"/>
      <c r="D2190" s="10"/>
      <c r="E2190" s="10"/>
      <c r="F2190" s="11"/>
      <c r="G2190" s="10"/>
      <c r="W2190" s="10"/>
    </row>
    <row r="2191" spans="1:23" customFormat="1">
      <c r="A2191" s="10"/>
      <c r="B2191" s="10"/>
      <c r="C2191" s="10"/>
      <c r="D2191" s="10"/>
      <c r="E2191" s="10"/>
      <c r="F2191" s="11"/>
      <c r="G2191" s="10"/>
      <c r="W2191" s="10"/>
    </row>
    <row r="2192" spans="1:23" customFormat="1">
      <c r="A2192" s="10"/>
      <c r="B2192" s="10"/>
      <c r="C2192" s="10"/>
      <c r="D2192" s="10"/>
      <c r="E2192" s="10"/>
      <c r="F2192" s="11"/>
      <c r="G2192" s="10"/>
      <c r="W2192" s="10"/>
    </row>
    <row r="2193" spans="1:23" customFormat="1">
      <c r="A2193" s="10"/>
      <c r="B2193" s="10"/>
      <c r="C2193" s="10"/>
      <c r="D2193" s="10"/>
      <c r="E2193" s="10"/>
      <c r="F2193" s="11"/>
      <c r="G2193" s="10"/>
      <c r="W2193" s="10"/>
    </row>
    <row r="2194" spans="1:23" customFormat="1">
      <c r="A2194" s="10"/>
      <c r="B2194" s="10"/>
      <c r="C2194" s="10"/>
      <c r="D2194" s="10"/>
      <c r="E2194" s="10"/>
      <c r="F2194" s="11"/>
      <c r="G2194" s="10"/>
      <c r="W2194" s="10"/>
    </row>
    <row r="2195" spans="1:23" customFormat="1">
      <c r="A2195" s="10"/>
      <c r="B2195" s="10"/>
      <c r="C2195" s="10"/>
      <c r="D2195" s="10"/>
      <c r="E2195" s="10"/>
      <c r="F2195" s="11"/>
      <c r="G2195" s="10"/>
      <c r="W2195" s="10"/>
    </row>
    <row r="2196" spans="1:23" customFormat="1">
      <c r="A2196" s="10"/>
      <c r="B2196" s="10"/>
      <c r="C2196" s="10"/>
      <c r="D2196" s="10"/>
      <c r="E2196" s="10"/>
      <c r="F2196" s="11"/>
      <c r="G2196" s="10"/>
      <c r="W2196" s="10"/>
    </row>
    <row r="2197" spans="1:23" customFormat="1">
      <c r="A2197" s="10"/>
      <c r="B2197" s="10"/>
      <c r="C2197" s="10"/>
      <c r="D2197" s="10"/>
      <c r="E2197" s="10"/>
      <c r="F2197" s="11"/>
      <c r="G2197" s="10"/>
      <c r="W2197" s="10"/>
    </row>
    <row r="2198" spans="1:23" customFormat="1">
      <c r="A2198" s="10"/>
      <c r="B2198" s="10"/>
      <c r="C2198" s="10"/>
      <c r="D2198" s="10"/>
      <c r="E2198" s="10"/>
      <c r="F2198" s="11"/>
      <c r="G2198" s="10"/>
      <c r="W2198" s="10"/>
    </row>
    <row r="2199" spans="1:23" customFormat="1">
      <c r="A2199" s="10"/>
      <c r="B2199" s="10"/>
      <c r="C2199" s="10"/>
      <c r="D2199" s="10"/>
      <c r="E2199" s="10"/>
      <c r="F2199" s="11"/>
      <c r="G2199" s="10"/>
      <c r="W2199" s="10"/>
    </row>
    <row r="2200" spans="1:23" customFormat="1">
      <c r="A2200" s="10"/>
      <c r="B2200" s="10"/>
      <c r="C2200" s="10"/>
      <c r="D2200" s="10"/>
      <c r="E2200" s="10"/>
      <c r="F2200" s="11"/>
      <c r="G2200" s="10"/>
      <c r="W2200" s="10"/>
    </row>
    <row r="2201" spans="1:23" customFormat="1">
      <c r="A2201" s="10"/>
      <c r="B2201" s="10"/>
      <c r="C2201" s="10"/>
      <c r="D2201" s="10"/>
      <c r="E2201" s="10"/>
      <c r="F2201" s="11"/>
      <c r="G2201" s="10"/>
      <c r="W2201" s="10"/>
    </row>
    <row r="2202" spans="1:23" customFormat="1">
      <c r="A2202" s="10"/>
      <c r="B2202" s="10"/>
      <c r="C2202" s="10"/>
      <c r="D2202" s="10"/>
      <c r="E2202" s="10"/>
      <c r="F2202" s="11"/>
      <c r="G2202" s="10"/>
      <c r="W2202" s="10"/>
    </row>
    <row r="2203" spans="1:23" customFormat="1">
      <c r="A2203" s="10"/>
      <c r="B2203" s="10"/>
      <c r="C2203" s="10"/>
      <c r="D2203" s="10"/>
      <c r="E2203" s="10"/>
      <c r="F2203" s="11"/>
      <c r="G2203" s="10"/>
      <c r="W2203" s="10"/>
    </row>
    <row r="2204" spans="1:23" customFormat="1">
      <c r="A2204" s="10"/>
      <c r="B2204" s="10"/>
      <c r="C2204" s="10"/>
      <c r="D2204" s="10"/>
      <c r="E2204" s="10"/>
      <c r="F2204" s="11"/>
      <c r="G2204" s="10"/>
      <c r="W2204" s="10"/>
    </row>
    <row r="2205" spans="1:23" customFormat="1">
      <c r="A2205" s="10"/>
      <c r="B2205" s="10"/>
      <c r="C2205" s="10"/>
      <c r="D2205" s="10"/>
      <c r="E2205" s="10"/>
      <c r="F2205" s="11"/>
      <c r="G2205" s="10"/>
      <c r="W2205" s="10"/>
    </row>
    <row r="2206" spans="1:23" customFormat="1">
      <c r="A2206" s="10"/>
      <c r="B2206" s="10"/>
      <c r="C2206" s="10"/>
      <c r="D2206" s="10"/>
      <c r="E2206" s="10"/>
      <c r="F2206" s="11"/>
      <c r="G2206" s="10"/>
      <c r="W2206" s="10"/>
    </row>
    <row r="2207" spans="1:23" customFormat="1">
      <c r="A2207" s="10"/>
      <c r="B2207" s="10"/>
      <c r="C2207" s="10"/>
      <c r="D2207" s="10"/>
      <c r="E2207" s="10"/>
      <c r="F2207" s="11"/>
      <c r="G2207" s="10"/>
      <c r="W2207" s="10"/>
    </row>
    <row r="2208" spans="1:23" customFormat="1">
      <c r="A2208" s="10"/>
      <c r="B2208" s="10"/>
      <c r="C2208" s="10"/>
      <c r="D2208" s="10"/>
      <c r="E2208" s="10"/>
      <c r="F2208" s="11"/>
      <c r="G2208" s="10"/>
      <c r="W2208" s="10"/>
    </row>
    <row r="2209" spans="1:23" customFormat="1">
      <c r="A2209" s="10"/>
      <c r="B2209" s="10"/>
      <c r="C2209" s="10"/>
      <c r="D2209" s="10"/>
      <c r="E2209" s="10"/>
      <c r="F2209" s="11"/>
      <c r="G2209" s="10"/>
      <c r="W2209" s="10"/>
    </row>
    <row r="2210" spans="1:23" customFormat="1">
      <c r="A2210" s="10"/>
      <c r="B2210" s="10"/>
      <c r="C2210" s="10"/>
      <c r="D2210" s="10"/>
      <c r="E2210" s="10"/>
      <c r="F2210" s="11"/>
      <c r="G2210" s="10"/>
      <c r="W2210" s="10"/>
    </row>
    <row r="2211" spans="1:23" customFormat="1">
      <c r="A2211" s="10"/>
      <c r="B2211" s="10"/>
      <c r="C2211" s="10"/>
      <c r="D2211" s="10"/>
      <c r="E2211" s="10"/>
      <c r="F2211" s="11"/>
      <c r="G2211" s="10"/>
      <c r="W2211" s="10"/>
    </row>
    <row r="2212" spans="1:23" customFormat="1">
      <c r="A2212" s="10"/>
      <c r="B2212" s="10"/>
      <c r="C2212" s="10"/>
      <c r="D2212" s="10"/>
      <c r="E2212" s="10"/>
      <c r="F2212" s="11"/>
      <c r="G2212" s="10"/>
      <c r="W2212" s="10"/>
    </row>
    <row r="2213" spans="1:23" customFormat="1">
      <c r="A2213" s="10"/>
      <c r="B2213" s="10"/>
      <c r="C2213" s="10"/>
      <c r="D2213" s="10"/>
      <c r="E2213" s="10"/>
      <c r="F2213" s="11"/>
      <c r="G2213" s="10"/>
      <c r="W2213" s="10"/>
    </row>
    <row r="2214" spans="1:23" customFormat="1">
      <c r="A2214" s="10"/>
      <c r="B2214" s="10"/>
      <c r="C2214" s="10"/>
      <c r="D2214" s="10"/>
      <c r="E2214" s="10"/>
      <c r="F2214" s="11"/>
      <c r="G2214" s="10"/>
      <c r="W2214" s="10"/>
    </row>
    <row r="2215" spans="1:23" customFormat="1">
      <c r="A2215" s="10"/>
      <c r="B2215" s="10"/>
      <c r="C2215" s="10"/>
      <c r="D2215" s="10"/>
      <c r="E2215" s="10"/>
      <c r="F2215" s="11"/>
      <c r="G2215" s="10"/>
      <c r="W2215" s="10"/>
    </row>
    <row r="2216" spans="1:23" customFormat="1">
      <c r="A2216" s="10"/>
      <c r="B2216" s="10"/>
      <c r="C2216" s="10"/>
      <c r="D2216" s="10"/>
      <c r="E2216" s="10"/>
      <c r="F2216" s="11"/>
      <c r="G2216" s="10"/>
      <c r="W2216" s="10"/>
    </row>
    <row r="2217" spans="1:23" customFormat="1">
      <c r="A2217" s="10"/>
      <c r="B2217" s="10"/>
      <c r="C2217" s="10"/>
      <c r="D2217" s="10"/>
      <c r="E2217" s="10"/>
      <c r="F2217" s="11"/>
      <c r="G2217" s="10"/>
      <c r="W2217" s="10"/>
    </row>
    <row r="2218" spans="1:23" customFormat="1">
      <c r="A2218" s="10"/>
      <c r="B2218" s="10"/>
      <c r="C2218" s="10"/>
      <c r="D2218" s="10"/>
      <c r="E2218" s="10"/>
      <c r="F2218" s="11"/>
      <c r="G2218" s="10"/>
      <c r="W2218" s="10"/>
    </row>
    <row r="2219" spans="1:23" customFormat="1">
      <c r="A2219" s="10"/>
      <c r="B2219" s="10"/>
      <c r="C2219" s="10"/>
      <c r="D2219" s="10"/>
      <c r="E2219" s="10"/>
      <c r="F2219" s="11"/>
      <c r="G2219" s="10"/>
      <c r="W2219" s="10"/>
    </row>
    <row r="2220" spans="1:23" customFormat="1">
      <c r="A2220" s="10"/>
      <c r="B2220" s="10"/>
      <c r="C2220" s="10"/>
      <c r="D2220" s="10"/>
      <c r="E2220" s="10"/>
      <c r="F2220" s="11"/>
      <c r="G2220" s="10"/>
      <c r="W2220" s="10"/>
    </row>
    <row r="2221" spans="1:23" customFormat="1">
      <c r="A2221" s="10"/>
      <c r="B2221" s="10"/>
      <c r="C2221" s="10"/>
      <c r="D2221" s="10"/>
      <c r="E2221" s="10"/>
      <c r="F2221" s="11"/>
      <c r="G2221" s="10"/>
      <c r="W2221" s="10"/>
    </row>
    <row r="2222" spans="1:23" customFormat="1">
      <c r="A2222" s="10"/>
      <c r="B2222" s="10"/>
      <c r="C2222" s="10"/>
      <c r="D2222" s="10"/>
      <c r="E2222" s="10"/>
      <c r="F2222" s="11"/>
      <c r="G2222" s="10"/>
      <c r="W2222" s="10"/>
    </row>
    <row r="2223" spans="1:23" customFormat="1">
      <c r="A2223" s="10"/>
      <c r="B2223" s="10"/>
      <c r="C2223" s="10"/>
      <c r="D2223" s="10"/>
      <c r="E2223" s="10"/>
      <c r="F2223" s="11"/>
      <c r="G2223" s="10"/>
      <c r="W2223" s="10"/>
    </row>
    <row r="2224" spans="1:23" customFormat="1">
      <c r="A2224" s="10"/>
      <c r="B2224" s="10"/>
      <c r="C2224" s="10"/>
      <c r="D2224" s="10"/>
      <c r="E2224" s="10"/>
      <c r="F2224" s="11"/>
      <c r="G2224" s="10"/>
      <c r="W2224" s="10"/>
    </row>
    <row r="2225" spans="1:23" customFormat="1">
      <c r="A2225" s="10"/>
      <c r="B2225" s="10"/>
      <c r="C2225" s="10"/>
      <c r="D2225" s="10"/>
      <c r="E2225" s="10"/>
      <c r="F2225" s="11"/>
      <c r="G2225" s="10"/>
      <c r="W2225" s="10"/>
    </row>
    <row r="2226" spans="1:23" customFormat="1">
      <c r="A2226" s="10"/>
      <c r="B2226" s="10"/>
      <c r="C2226" s="10"/>
      <c r="D2226" s="10"/>
      <c r="E2226" s="10"/>
      <c r="F2226" s="11"/>
      <c r="G2226" s="10"/>
      <c r="W2226" s="10"/>
    </row>
    <row r="2227" spans="1:23" customFormat="1">
      <c r="A2227" s="10"/>
      <c r="B2227" s="10"/>
      <c r="C2227" s="10"/>
      <c r="D2227" s="10"/>
      <c r="E2227" s="10"/>
      <c r="F2227" s="11"/>
      <c r="G2227" s="10"/>
      <c r="W2227" s="10"/>
    </row>
    <row r="2228" spans="1:23" customFormat="1">
      <c r="A2228" s="10"/>
      <c r="B2228" s="10"/>
      <c r="C2228" s="10"/>
      <c r="D2228" s="10"/>
      <c r="E2228" s="10"/>
      <c r="F2228" s="11"/>
      <c r="G2228" s="10"/>
      <c r="W2228" s="10"/>
    </row>
    <row r="2229" spans="1:23" customFormat="1">
      <c r="A2229" s="10"/>
      <c r="B2229" s="10"/>
      <c r="C2229" s="10"/>
      <c r="D2229" s="10"/>
      <c r="E2229" s="10"/>
      <c r="F2229" s="11"/>
      <c r="G2229" s="10"/>
      <c r="W2229" s="10"/>
    </row>
    <row r="2230" spans="1:23" customFormat="1">
      <c r="A2230" s="10"/>
      <c r="B2230" s="10"/>
      <c r="C2230" s="10"/>
      <c r="D2230" s="10"/>
      <c r="E2230" s="10"/>
      <c r="F2230" s="11"/>
      <c r="G2230" s="10"/>
      <c r="W2230" s="10"/>
    </row>
    <row r="2231" spans="1:23" customFormat="1">
      <c r="A2231" s="10"/>
      <c r="B2231" s="10"/>
      <c r="C2231" s="10"/>
      <c r="D2231" s="10"/>
      <c r="E2231" s="10"/>
      <c r="F2231" s="11"/>
      <c r="G2231" s="10"/>
      <c r="W2231" s="10"/>
    </row>
    <row r="2232" spans="1:23" customFormat="1">
      <c r="A2232" s="10"/>
      <c r="B2232" s="10"/>
      <c r="C2232" s="10"/>
      <c r="D2232" s="10"/>
      <c r="E2232" s="10"/>
      <c r="F2232" s="11"/>
      <c r="G2232" s="10"/>
      <c r="W2232" s="10"/>
    </row>
    <row r="2233" spans="1:23" customFormat="1">
      <c r="A2233" s="10"/>
      <c r="B2233" s="10"/>
      <c r="C2233" s="10"/>
      <c r="D2233" s="10"/>
      <c r="E2233" s="10"/>
      <c r="F2233" s="11"/>
      <c r="G2233" s="10"/>
      <c r="W2233" s="10"/>
    </row>
    <row r="2234" spans="1:23" customFormat="1">
      <c r="A2234" s="10"/>
      <c r="B2234" s="10"/>
      <c r="C2234" s="10"/>
      <c r="D2234" s="10"/>
      <c r="E2234" s="10"/>
      <c r="F2234" s="11"/>
      <c r="G2234" s="10"/>
      <c r="W2234" s="10"/>
    </row>
    <row r="2235" spans="1:23" customFormat="1">
      <c r="A2235" s="10"/>
      <c r="B2235" s="10"/>
      <c r="C2235" s="10"/>
      <c r="D2235" s="10"/>
      <c r="E2235" s="10"/>
      <c r="F2235" s="11"/>
      <c r="G2235" s="10"/>
      <c r="W2235" s="10"/>
    </row>
    <row r="2236" spans="1:23" customFormat="1">
      <c r="A2236" s="10"/>
      <c r="B2236" s="10"/>
      <c r="C2236" s="10"/>
      <c r="D2236" s="10"/>
      <c r="E2236" s="10"/>
      <c r="F2236" s="11"/>
      <c r="G2236" s="10"/>
      <c r="W2236" s="10"/>
    </row>
    <row r="2237" spans="1:23" customFormat="1">
      <c r="A2237" s="10"/>
      <c r="B2237" s="10"/>
      <c r="C2237" s="10"/>
      <c r="D2237" s="10"/>
      <c r="E2237" s="10"/>
      <c r="F2237" s="11"/>
      <c r="G2237" s="10"/>
      <c r="W2237" s="10"/>
    </row>
    <row r="2238" spans="1:23" customFormat="1">
      <c r="A2238" s="10"/>
      <c r="B2238" s="10"/>
      <c r="C2238" s="10"/>
      <c r="D2238" s="10"/>
      <c r="E2238" s="10"/>
      <c r="F2238" s="11"/>
      <c r="G2238" s="10"/>
      <c r="W2238" s="10"/>
    </row>
    <row r="2239" spans="1:23" customFormat="1">
      <c r="A2239" s="10"/>
      <c r="B2239" s="10"/>
      <c r="C2239" s="10"/>
      <c r="D2239" s="10"/>
      <c r="E2239" s="10"/>
      <c r="F2239" s="11"/>
      <c r="G2239" s="10"/>
      <c r="W2239" s="10"/>
    </row>
    <row r="2240" spans="1:23" customFormat="1">
      <c r="A2240" s="10"/>
      <c r="B2240" s="10"/>
      <c r="C2240" s="10"/>
      <c r="D2240" s="10"/>
      <c r="E2240" s="10"/>
      <c r="F2240" s="11"/>
      <c r="G2240" s="10"/>
      <c r="W2240" s="10"/>
    </row>
    <row r="2241" spans="1:23" customFormat="1">
      <c r="A2241" s="10"/>
      <c r="B2241" s="10"/>
      <c r="C2241" s="10"/>
      <c r="D2241" s="10"/>
      <c r="E2241" s="10"/>
      <c r="F2241" s="11"/>
      <c r="G2241" s="10"/>
      <c r="W2241" s="10"/>
    </row>
    <row r="2242" spans="1:23" customFormat="1">
      <c r="A2242" s="10"/>
      <c r="B2242" s="10"/>
      <c r="C2242" s="10"/>
      <c r="D2242" s="10"/>
      <c r="E2242" s="10"/>
      <c r="F2242" s="11"/>
      <c r="G2242" s="10"/>
      <c r="W2242" s="10"/>
    </row>
    <row r="2243" spans="1:23" customFormat="1">
      <c r="A2243" s="10"/>
      <c r="B2243" s="10"/>
      <c r="C2243" s="10"/>
      <c r="D2243" s="10"/>
      <c r="E2243" s="10"/>
      <c r="F2243" s="11"/>
      <c r="G2243" s="10"/>
      <c r="W2243" s="10"/>
    </row>
    <row r="2244" spans="1:23" customFormat="1">
      <c r="A2244" s="10"/>
      <c r="B2244" s="10"/>
      <c r="C2244" s="10"/>
      <c r="D2244" s="10"/>
      <c r="E2244" s="10"/>
      <c r="F2244" s="11"/>
      <c r="G2244" s="10"/>
      <c r="W2244" s="10"/>
    </row>
    <row r="2245" spans="1:23" customFormat="1">
      <c r="A2245" s="10"/>
      <c r="B2245" s="10"/>
      <c r="C2245" s="10"/>
      <c r="D2245" s="10"/>
      <c r="E2245" s="10"/>
      <c r="F2245" s="11"/>
      <c r="G2245" s="10"/>
      <c r="W2245" s="10"/>
    </row>
    <row r="2246" spans="1:23" customFormat="1">
      <c r="A2246" s="10"/>
      <c r="B2246" s="10"/>
      <c r="C2246" s="10"/>
      <c r="D2246" s="10"/>
      <c r="E2246" s="10"/>
      <c r="F2246" s="11"/>
      <c r="G2246" s="10"/>
      <c r="W2246" s="10"/>
    </row>
    <row r="2247" spans="1:23" customFormat="1">
      <c r="A2247" s="10"/>
      <c r="B2247" s="10"/>
      <c r="C2247" s="10"/>
      <c r="D2247" s="10"/>
      <c r="E2247" s="10"/>
      <c r="F2247" s="11"/>
      <c r="G2247" s="10"/>
      <c r="W2247" s="10"/>
    </row>
    <row r="2248" spans="1:23" customFormat="1">
      <c r="A2248" s="10"/>
      <c r="B2248" s="10"/>
      <c r="C2248" s="10"/>
      <c r="D2248" s="10"/>
      <c r="E2248" s="10"/>
      <c r="F2248" s="11"/>
      <c r="G2248" s="10"/>
      <c r="W2248" s="10"/>
    </row>
    <row r="2249" spans="1:23" customFormat="1">
      <c r="A2249" s="10"/>
      <c r="B2249" s="10"/>
      <c r="C2249" s="10"/>
      <c r="D2249" s="10"/>
      <c r="E2249" s="10"/>
      <c r="F2249" s="11"/>
      <c r="G2249" s="10"/>
      <c r="W2249" s="10"/>
    </row>
    <row r="2250" spans="1:23" customFormat="1">
      <c r="A2250" s="10"/>
      <c r="B2250" s="10"/>
      <c r="C2250" s="10"/>
      <c r="D2250" s="10"/>
      <c r="E2250" s="10"/>
      <c r="F2250" s="11"/>
      <c r="G2250" s="10"/>
      <c r="W2250" s="10"/>
    </row>
    <row r="2251" spans="1:23" customFormat="1">
      <c r="A2251" s="10"/>
      <c r="B2251" s="10"/>
      <c r="C2251" s="10"/>
      <c r="D2251" s="10"/>
      <c r="E2251" s="10"/>
      <c r="F2251" s="11"/>
      <c r="G2251" s="10"/>
      <c r="W2251" s="10"/>
    </row>
    <row r="2252" spans="1:23" customFormat="1">
      <c r="A2252" s="10"/>
      <c r="B2252" s="10"/>
      <c r="C2252" s="10"/>
      <c r="D2252" s="10"/>
      <c r="E2252" s="10"/>
      <c r="F2252" s="11"/>
      <c r="G2252" s="10"/>
      <c r="W2252" s="10"/>
    </row>
    <row r="2253" spans="1:23" customFormat="1">
      <c r="A2253" s="10"/>
      <c r="B2253" s="10"/>
      <c r="C2253" s="10"/>
      <c r="D2253" s="10"/>
      <c r="E2253" s="10"/>
      <c r="F2253" s="11"/>
      <c r="G2253" s="10"/>
      <c r="W2253" s="10"/>
    </row>
    <row r="2254" spans="1:23" customFormat="1">
      <c r="A2254" s="10"/>
      <c r="B2254" s="10"/>
      <c r="C2254" s="10"/>
      <c r="D2254" s="10"/>
      <c r="E2254" s="10"/>
      <c r="F2254" s="11"/>
      <c r="G2254" s="10"/>
      <c r="W2254" s="10"/>
    </row>
    <row r="2255" spans="1:23" customFormat="1">
      <c r="A2255" s="10"/>
      <c r="B2255" s="10"/>
      <c r="C2255" s="10"/>
      <c r="D2255" s="10"/>
      <c r="E2255" s="10"/>
      <c r="F2255" s="11"/>
      <c r="G2255" s="10"/>
      <c r="W2255" s="10"/>
    </row>
    <row r="2256" spans="1:23" customFormat="1">
      <c r="A2256" s="10"/>
      <c r="B2256" s="10"/>
      <c r="C2256" s="10"/>
      <c r="D2256" s="10"/>
      <c r="E2256" s="10"/>
      <c r="F2256" s="11"/>
      <c r="G2256" s="10"/>
      <c r="W2256" s="10"/>
    </row>
    <row r="2257" spans="1:23" customFormat="1">
      <c r="A2257" s="10"/>
      <c r="B2257" s="10"/>
      <c r="C2257" s="10"/>
      <c r="D2257" s="10"/>
      <c r="E2257" s="10"/>
      <c r="F2257" s="11"/>
      <c r="G2257" s="10"/>
      <c r="W2257" s="10"/>
    </row>
    <row r="2258" spans="1:23" customFormat="1">
      <c r="A2258" s="10"/>
      <c r="B2258" s="10"/>
      <c r="C2258" s="10"/>
      <c r="D2258" s="10"/>
      <c r="E2258" s="10"/>
      <c r="F2258" s="11"/>
      <c r="G2258" s="10"/>
      <c r="W2258" s="10"/>
    </row>
    <row r="2259" spans="1:23" customFormat="1">
      <c r="A2259" s="10"/>
      <c r="B2259" s="10"/>
      <c r="C2259" s="10"/>
      <c r="D2259" s="10"/>
      <c r="E2259" s="10"/>
      <c r="F2259" s="11"/>
      <c r="G2259" s="10"/>
      <c r="W2259" s="10"/>
    </row>
    <row r="2260" spans="1:23" customFormat="1">
      <c r="A2260" s="10"/>
      <c r="B2260" s="10"/>
      <c r="C2260" s="10"/>
      <c r="D2260" s="10"/>
      <c r="E2260" s="10"/>
      <c r="F2260" s="11"/>
      <c r="G2260" s="10"/>
      <c r="W2260" s="10"/>
    </row>
    <row r="2261" spans="1:23" customFormat="1">
      <c r="A2261" s="10"/>
      <c r="B2261" s="10"/>
      <c r="C2261" s="10"/>
      <c r="D2261" s="10"/>
      <c r="E2261" s="10"/>
      <c r="F2261" s="11"/>
      <c r="G2261" s="10"/>
      <c r="W2261" s="10"/>
    </row>
    <row r="2262" spans="1:23" customFormat="1">
      <c r="A2262" s="10"/>
      <c r="B2262" s="10"/>
      <c r="C2262" s="10"/>
      <c r="D2262" s="10"/>
      <c r="E2262" s="10"/>
      <c r="F2262" s="11"/>
      <c r="G2262" s="10"/>
      <c r="W2262" s="10"/>
    </row>
    <row r="2263" spans="1:23" customFormat="1">
      <c r="A2263" s="10"/>
      <c r="B2263" s="10"/>
      <c r="C2263" s="10"/>
      <c r="D2263" s="10"/>
      <c r="E2263" s="10"/>
      <c r="F2263" s="11"/>
      <c r="G2263" s="10"/>
      <c r="W2263" s="10"/>
    </row>
    <row r="2264" spans="1:23" customFormat="1">
      <c r="A2264" s="10"/>
      <c r="B2264" s="10"/>
      <c r="C2264" s="10"/>
      <c r="D2264" s="10"/>
      <c r="E2264" s="10"/>
      <c r="F2264" s="11"/>
      <c r="G2264" s="10"/>
      <c r="W2264" s="10"/>
    </row>
    <row r="2265" spans="1:23" customFormat="1">
      <c r="A2265" s="10"/>
      <c r="B2265" s="10"/>
      <c r="C2265" s="10"/>
      <c r="D2265" s="10"/>
      <c r="E2265" s="10"/>
      <c r="F2265" s="11"/>
      <c r="G2265" s="10"/>
      <c r="W2265" s="10"/>
    </row>
    <row r="2266" spans="1:23" customFormat="1">
      <c r="A2266" s="10"/>
      <c r="B2266" s="10"/>
      <c r="C2266" s="10"/>
      <c r="D2266" s="10"/>
      <c r="E2266" s="10"/>
      <c r="F2266" s="11"/>
      <c r="G2266" s="10"/>
      <c r="W2266" s="10"/>
    </row>
    <row r="2267" spans="1:23" customFormat="1">
      <c r="A2267" s="10"/>
      <c r="B2267" s="10"/>
      <c r="C2267" s="10"/>
      <c r="D2267" s="10"/>
      <c r="E2267" s="10"/>
      <c r="F2267" s="11"/>
      <c r="G2267" s="10"/>
      <c r="W2267" s="10"/>
    </row>
    <row r="2268" spans="1:23" customFormat="1">
      <c r="A2268" s="10"/>
      <c r="B2268" s="10"/>
      <c r="C2268" s="10"/>
      <c r="D2268" s="10"/>
      <c r="E2268" s="10"/>
      <c r="F2268" s="11"/>
      <c r="G2268" s="10"/>
      <c r="W2268" s="10"/>
    </row>
    <row r="2269" spans="1:23" customFormat="1">
      <c r="A2269" s="10"/>
      <c r="B2269" s="10"/>
      <c r="C2269" s="10"/>
      <c r="D2269" s="10"/>
      <c r="E2269" s="10"/>
      <c r="F2269" s="11"/>
      <c r="G2269" s="10"/>
      <c r="W2269" s="10"/>
    </row>
    <row r="2270" spans="1:23" customFormat="1">
      <c r="A2270" s="10"/>
      <c r="B2270" s="10"/>
      <c r="C2270" s="10"/>
      <c r="D2270" s="10"/>
      <c r="E2270" s="10"/>
      <c r="F2270" s="11"/>
      <c r="G2270" s="10"/>
      <c r="W2270" s="10"/>
    </row>
    <row r="2271" spans="1:23" customFormat="1">
      <c r="A2271" s="10"/>
      <c r="B2271" s="10"/>
      <c r="C2271" s="10"/>
      <c r="D2271" s="10"/>
      <c r="E2271" s="10"/>
      <c r="F2271" s="11"/>
      <c r="G2271" s="10"/>
      <c r="W2271" s="10"/>
    </row>
    <row r="2272" spans="1:23" customFormat="1">
      <c r="A2272" s="10"/>
      <c r="B2272" s="10"/>
      <c r="C2272" s="10"/>
      <c r="D2272" s="10"/>
      <c r="E2272" s="10"/>
      <c r="F2272" s="11"/>
      <c r="G2272" s="10"/>
      <c r="W2272" s="10"/>
    </row>
    <row r="2273" spans="1:23" customFormat="1">
      <c r="A2273" s="10"/>
      <c r="B2273" s="10"/>
      <c r="C2273" s="10"/>
      <c r="D2273" s="10"/>
      <c r="E2273" s="10"/>
      <c r="F2273" s="11"/>
      <c r="G2273" s="10"/>
      <c r="W2273" s="10"/>
    </row>
    <row r="2274" spans="1:23" customFormat="1">
      <c r="A2274" s="10"/>
      <c r="B2274" s="10"/>
      <c r="C2274" s="10"/>
      <c r="D2274" s="10"/>
      <c r="E2274" s="10"/>
      <c r="F2274" s="11"/>
      <c r="G2274" s="10"/>
      <c r="W2274" s="10"/>
    </row>
    <row r="2275" spans="1:23" customFormat="1">
      <c r="A2275" s="10"/>
      <c r="B2275" s="10"/>
      <c r="C2275" s="10"/>
      <c r="D2275" s="10"/>
      <c r="E2275" s="10"/>
      <c r="F2275" s="11"/>
      <c r="G2275" s="10"/>
      <c r="W2275" s="10"/>
    </row>
    <row r="2276" spans="1:23" customFormat="1">
      <c r="A2276" s="10"/>
      <c r="B2276" s="10"/>
      <c r="C2276" s="10"/>
      <c r="D2276" s="10"/>
      <c r="E2276" s="10"/>
      <c r="F2276" s="11"/>
      <c r="G2276" s="10"/>
      <c r="W2276" s="10"/>
    </row>
    <row r="2277" spans="1:23" customFormat="1">
      <c r="A2277" s="10"/>
      <c r="B2277" s="10"/>
      <c r="C2277" s="10"/>
      <c r="D2277" s="10"/>
      <c r="E2277" s="10"/>
      <c r="F2277" s="11"/>
      <c r="G2277" s="10"/>
      <c r="W2277" s="10"/>
    </row>
    <row r="2278" spans="1:23" customFormat="1">
      <c r="A2278" s="10"/>
      <c r="B2278" s="10"/>
      <c r="C2278" s="10"/>
      <c r="D2278" s="10"/>
      <c r="E2278" s="10"/>
      <c r="F2278" s="11"/>
      <c r="G2278" s="10"/>
      <c r="W2278" s="10"/>
    </row>
    <row r="2279" spans="1:23" customFormat="1">
      <c r="A2279" s="10"/>
      <c r="B2279" s="10"/>
      <c r="C2279" s="10"/>
      <c r="D2279" s="10"/>
      <c r="E2279" s="10"/>
      <c r="F2279" s="11"/>
      <c r="G2279" s="10"/>
      <c r="W2279" s="10"/>
    </row>
    <row r="2280" spans="1:23" customFormat="1">
      <c r="A2280" s="10"/>
      <c r="B2280" s="10"/>
      <c r="C2280" s="10"/>
      <c r="D2280" s="10"/>
      <c r="E2280" s="10"/>
      <c r="F2280" s="11"/>
      <c r="G2280" s="10"/>
      <c r="W2280" s="10"/>
    </row>
    <row r="2281" spans="1:23" customFormat="1">
      <c r="A2281" s="10"/>
      <c r="B2281" s="10"/>
      <c r="C2281" s="10"/>
      <c r="D2281" s="10"/>
      <c r="E2281" s="10"/>
      <c r="F2281" s="11"/>
      <c r="G2281" s="10"/>
      <c r="W2281" s="10"/>
    </row>
    <row r="2282" spans="1:23" customFormat="1">
      <c r="A2282" s="10"/>
      <c r="B2282" s="10"/>
      <c r="C2282" s="10"/>
      <c r="D2282" s="10"/>
      <c r="E2282" s="10"/>
      <c r="F2282" s="11"/>
      <c r="G2282" s="10"/>
      <c r="W2282" s="10"/>
    </row>
    <row r="2283" spans="1:23" customFormat="1">
      <c r="A2283" s="10"/>
      <c r="B2283" s="10"/>
      <c r="C2283" s="10"/>
      <c r="D2283" s="10"/>
      <c r="E2283" s="10"/>
      <c r="F2283" s="11"/>
      <c r="G2283" s="10"/>
      <c r="W2283" s="10"/>
    </row>
    <row r="2284" spans="1:23" customFormat="1">
      <c r="A2284" s="10"/>
      <c r="B2284" s="10"/>
      <c r="C2284" s="10"/>
      <c r="D2284" s="10"/>
      <c r="E2284" s="10"/>
      <c r="F2284" s="11"/>
      <c r="G2284" s="10"/>
      <c r="W2284" s="10"/>
    </row>
    <row r="2285" spans="1:23" customFormat="1">
      <c r="A2285" s="10"/>
      <c r="B2285" s="10"/>
      <c r="C2285" s="10"/>
      <c r="D2285" s="10"/>
      <c r="E2285" s="10"/>
      <c r="F2285" s="11"/>
      <c r="G2285" s="10"/>
      <c r="W2285" s="10"/>
    </row>
    <row r="2286" spans="1:23" customFormat="1">
      <c r="A2286" s="10"/>
      <c r="B2286" s="10"/>
      <c r="C2286" s="10"/>
      <c r="D2286" s="10"/>
      <c r="E2286" s="10"/>
      <c r="F2286" s="11"/>
      <c r="G2286" s="10"/>
      <c r="W2286" s="10"/>
    </row>
    <row r="2287" spans="1:23" customFormat="1">
      <c r="A2287" s="10"/>
      <c r="B2287" s="10"/>
      <c r="C2287" s="10"/>
      <c r="D2287" s="10"/>
      <c r="E2287" s="10"/>
      <c r="F2287" s="11"/>
      <c r="G2287" s="10"/>
      <c r="W2287" s="10"/>
    </row>
    <row r="2288" spans="1:23" customFormat="1">
      <c r="A2288" s="10"/>
      <c r="B2288" s="10"/>
      <c r="C2288" s="10"/>
      <c r="D2288" s="10"/>
      <c r="E2288" s="10"/>
      <c r="F2288" s="11"/>
      <c r="G2288" s="10"/>
      <c r="W2288" s="10"/>
    </row>
    <row r="2289" spans="1:23" customFormat="1">
      <c r="A2289" s="10"/>
      <c r="B2289" s="10"/>
      <c r="C2289" s="10"/>
      <c r="D2289" s="10"/>
      <c r="E2289" s="10"/>
      <c r="F2289" s="11"/>
      <c r="G2289" s="10"/>
      <c r="W2289" s="10"/>
    </row>
    <row r="2290" spans="1:23" customFormat="1">
      <c r="A2290" s="10"/>
      <c r="B2290" s="10"/>
      <c r="C2290" s="10"/>
      <c r="D2290" s="10"/>
      <c r="E2290" s="10"/>
      <c r="F2290" s="11"/>
      <c r="G2290" s="10"/>
      <c r="W2290" s="10"/>
    </row>
    <row r="2291" spans="1:23" customFormat="1">
      <c r="A2291" s="10"/>
      <c r="B2291" s="10"/>
      <c r="C2291" s="10"/>
      <c r="D2291" s="10"/>
      <c r="E2291" s="10"/>
      <c r="F2291" s="11"/>
      <c r="G2291" s="10"/>
      <c r="W2291" s="10"/>
    </row>
    <row r="2292" spans="1:23" customFormat="1">
      <c r="A2292" s="10"/>
      <c r="B2292" s="10"/>
      <c r="C2292" s="10"/>
      <c r="D2292" s="10"/>
      <c r="E2292" s="10"/>
      <c r="F2292" s="11"/>
      <c r="G2292" s="10"/>
      <c r="W2292" s="10"/>
    </row>
    <row r="2293" spans="1:23" customFormat="1">
      <c r="A2293" s="10"/>
      <c r="B2293" s="10"/>
      <c r="C2293" s="10"/>
      <c r="D2293" s="10"/>
      <c r="E2293" s="10"/>
      <c r="F2293" s="11"/>
      <c r="G2293" s="10"/>
      <c r="W2293" s="10"/>
    </row>
    <row r="2294" spans="1:23" customFormat="1">
      <c r="A2294" s="10"/>
      <c r="B2294" s="10"/>
      <c r="C2294" s="10"/>
      <c r="D2294" s="10"/>
      <c r="E2294" s="10"/>
      <c r="F2294" s="11"/>
      <c r="G2294" s="10"/>
      <c r="W2294" s="10"/>
    </row>
    <row r="2295" spans="1:23" customFormat="1">
      <c r="A2295" s="10"/>
      <c r="B2295" s="10"/>
      <c r="C2295" s="10"/>
      <c r="D2295" s="10"/>
      <c r="E2295" s="10"/>
      <c r="F2295" s="11"/>
      <c r="G2295" s="10"/>
      <c r="W2295" s="10"/>
    </row>
    <row r="2296" spans="1:23" customFormat="1">
      <c r="A2296" s="10"/>
      <c r="B2296" s="10"/>
      <c r="C2296" s="10"/>
      <c r="D2296" s="10"/>
      <c r="E2296" s="10"/>
      <c r="F2296" s="11"/>
      <c r="G2296" s="10"/>
      <c r="W2296" s="10"/>
    </row>
    <row r="2297" spans="1:23" customFormat="1">
      <c r="A2297" s="10"/>
      <c r="B2297" s="10"/>
      <c r="C2297" s="10"/>
      <c r="D2297" s="10"/>
      <c r="E2297" s="10"/>
      <c r="F2297" s="11"/>
      <c r="G2297" s="10"/>
      <c r="W2297" s="10"/>
    </row>
    <row r="2298" spans="1:23" customFormat="1">
      <c r="A2298" s="10"/>
      <c r="B2298" s="10"/>
      <c r="C2298" s="10"/>
      <c r="D2298" s="10"/>
      <c r="E2298" s="10"/>
      <c r="F2298" s="11"/>
      <c r="G2298" s="10"/>
      <c r="W2298" s="10"/>
    </row>
    <row r="2299" spans="1:23" customFormat="1">
      <c r="A2299" s="10"/>
      <c r="B2299" s="10"/>
      <c r="C2299" s="10"/>
      <c r="D2299" s="10"/>
      <c r="E2299" s="10"/>
      <c r="F2299" s="11"/>
      <c r="G2299" s="10"/>
      <c r="W2299" s="10"/>
    </row>
    <row r="2300" spans="1:23" customFormat="1">
      <c r="A2300" s="10"/>
      <c r="B2300" s="10"/>
      <c r="C2300" s="10"/>
      <c r="D2300" s="10"/>
      <c r="E2300" s="10"/>
      <c r="F2300" s="11"/>
      <c r="G2300" s="10"/>
      <c r="W2300" s="10"/>
    </row>
    <row r="2301" spans="1:23" customFormat="1">
      <c r="A2301" s="10"/>
      <c r="B2301" s="10"/>
      <c r="C2301" s="10"/>
      <c r="D2301" s="10"/>
      <c r="E2301" s="10"/>
      <c r="F2301" s="11"/>
      <c r="G2301" s="10"/>
      <c r="W2301" s="10"/>
    </row>
    <row r="2302" spans="1:23" customFormat="1">
      <c r="A2302" s="10"/>
      <c r="B2302" s="10"/>
      <c r="C2302" s="10"/>
      <c r="D2302" s="10"/>
      <c r="E2302" s="10"/>
      <c r="F2302" s="11"/>
      <c r="G2302" s="10"/>
      <c r="W2302" s="10"/>
    </row>
    <row r="2303" spans="1:23" customFormat="1">
      <c r="A2303" s="10"/>
      <c r="B2303" s="10"/>
      <c r="C2303" s="10"/>
      <c r="D2303" s="10"/>
      <c r="E2303" s="10"/>
      <c r="F2303" s="11"/>
      <c r="G2303" s="10"/>
      <c r="W2303" s="10"/>
    </row>
    <row r="2304" spans="1:23" customFormat="1">
      <c r="A2304" s="10"/>
      <c r="B2304" s="10"/>
      <c r="C2304" s="10"/>
      <c r="D2304" s="10"/>
      <c r="E2304" s="10"/>
      <c r="F2304" s="11"/>
      <c r="G2304" s="10"/>
      <c r="W2304" s="10"/>
    </row>
    <row r="2305" spans="1:23" customFormat="1">
      <c r="A2305" s="10"/>
      <c r="B2305" s="10"/>
      <c r="C2305" s="10"/>
      <c r="D2305" s="10"/>
      <c r="E2305" s="10"/>
      <c r="F2305" s="11"/>
      <c r="G2305" s="10"/>
      <c r="W2305" s="10"/>
    </row>
    <row r="2306" spans="1:23" customFormat="1">
      <c r="A2306" s="10"/>
      <c r="B2306" s="10"/>
      <c r="C2306" s="10"/>
      <c r="D2306" s="10"/>
      <c r="E2306" s="10"/>
      <c r="F2306" s="11"/>
      <c r="G2306" s="10"/>
      <c r="W2306" s="10"/>
    </row>
    <row r="2307" spans="1:23" customFormat="1">
      <c r="A2307" s="10"/>
      <c r="B2307" s="10"/>
      <c r="C2307" s="10"/>
      <c r="D2307" s="10"/>
      <c r="E2307" s="10"/>
      <c r="F2307" s="11"/>
      <c r="G2307" s="10"/>
      <c r="W2307" s="10"/>
    </row>
    <row r="2308" spans="1:23" customFormat="1">
      <c r="A2308" s="10"/>
      <c r="B2308" s="10"/>
      <c r="C2308" s="10"/>
      <c r="D2308" s="10"/>
      <c r="E2308" s="10"/>
      <c r="F2308" s="11"/>
      <c r="G2308" s="10"/>
      <c r="W2308" s="10"/>
    </row>
    <row r="2309" spans="1:23" customFormat="1">
      <c r="A2309" s="10"/>
      <c r="B2309" s="10"/>
      <c r="C2309" s="10"/>
      <c r="D2309" s="10"/>
      <c r="E2309" s="10"/>
      <c r="F2309" s="11"/>
      <c r="G2309" s="10"/>
      <c r="W2309" s="10"/>
    </row>
    <row r="2310" spans="1:23" customFormat="1">
      <c r="A2310" s="10"/>
      <c r="B2310" s="10"/>
      <c r="C2310" s="10"/>
      <c r="D2310" s="10"/>
      <c r="E2310" s="10"/>
      <c r="F2310" s="11"/>
      <c r="G2310" s="10"/>
      <c r="W2310" s="10"/>
    </row>
    <row r="2311" spans="1:23" customFormat="1">
      <c r="A2311" s="10"/>
      <c r="B2311" s="10"/>
      <c r="C2311" s="10"/>
      <c r="D2311" s="10"/>
      <c r="E2311" s="10"/>
      <c r="F2311" s="11"/>
      <c r="G2311" s="10"/>
      <c r="W2311" s="10"/>
    </row>
    <row r="2312" spans="1:23" customFormat="1">
      <c r="A2312" s="10"/>
      <c r="B2312" s="10"/>
      <c r="C2312" s="10"/>
      <c r="D2312" s="10"/>
      <c r="E2312" s="10"/>
      <c r="F2312" s="11"/>
      <c r="G2312" s="10"/>
      <c r="W2312" s="10"/>
    </row>
    <row r="2313" spans="1:23" customFormat="1">
      <c r="A2313" s="10"/>
      <c r="B2313" s="10"/>
      <c r="C2313" s="10"/>
      <c r="D2313" s="10"/>
      <c r="E2313" s="10"/>
      <c r="F2313" s="11"/>
      <c r="G2313" s="10"/>
      <c r="W2313" s="10"/>
    </row>
    <row r="2314" spans="1:23" customFormat="1">
      <c r="A2314" s="10"/>
      <c r="B2314" s="10"/>
      <c r="C2314" s="10"/>
      <c r="D2314" s="10"/>
      <c r="E2314" s="10"/>
      <c r="F2314" s="11"/>
      <c r="G2314" s="10"/>
      <c r="W2314" s="10"/>
    </row>
    <row r="2315" spans="1:23" customFormat="1">
      <c r="A2315" s="10"/>
      <c r="B2315" s="10"/>
      <c r="C2315" s="10"/>
      <c r="D2315" s="10"/>
      <c r="E2315" s="10"/>
      <c r="F2315" s="11"/>
      <c r="G2315" s="10"/>
      <c r="W2315" s="10"/>
    </row>
    <row r="2316" spans="1:23" customFormat="1">
      <c r="A2316" s="10"/>
      <c r="B2316" s="10"/>
      <c r="C2316" s="10"/>
      <c r="D2316" s="10"/>
      <c r="E2316" s="10"/>
      <c r="F2316" s="11"/>
      <c r="G2316" s="10"/>
      <c r="W2316" s="10"/>
    </row>
    <row r="2317" spans="1:23" customFormat="1">
      <c r="A2317" s="10"/>
      <c r="B2317" s="10"/>
      <c r="C2317" s="10"/>
      <c r="D2317" s="10"/>
      <c r="E2317" s="10"/>
      <c r="F2317" s="11"/>
      <c r="G2317" s="10"/>
      <c r="W2317" s="10"/>
    </row>
    <row r="2318" spans="1:23" customFormat="1">
      <c r="A2318" s="10"/>
      <c r="B2318" s="10"/>
      <c r="C2318" s="10"/>
      <c r="D2318" s="10"/>
      <c r="E2318" s="10"/>
      <c r="F2318" s="11"/>
      <c r="G2318" s="10"/>
      <c r="W2318" s="10"/>
    </row>
    <row r="2319" spans="1:23" customFormat="1">
      <c r="A2319" s="10"/>
      <c r="B2319" s="10"/>
      <c r="C2319" s="10"/>
      <c r="D2319" s="10"/>
      <c r="E2319" s="10"/>
      <c r="F2319" s="11"/>
      <c r="G2319" s="10"/>
      <c r="W2319" s="10"/>
    </row>
    <row r="2320" spans="1:23" customFormat="1">
      <c r="A2320" s="10"/>
      <c r="B2320" s="10"/>
      <c r="C2320" s="10"/>
      <c r="D2320" s="10"/>
      <c r="E2320" s="10"/>
      <c r="F2320" s="11"/>
      <c r="G2320" s="10"/>
      <c r="W2320" s="10"/>
    </row>
    <row r="2321" spans="1:23" customFormat="1">
      <c r="A2321" s="10"/>
      <c r="B2321" s="10"/>
      <c r="C2321" s="10"/>
      <c r="D2321" s="10"/>
      <c r="E2321" s="10"/>
      <c r="F2321" s="11"/>
      <c r="G2321" s="10"/>
      <c r="W2321" s="10"/>
    </row>
    <row r="2322" spans="1:23" customFormat="1">
      <c r="A2322" s="10"/>
      <c r="B2322" s="10"/>
      <c r="C2322" s="10"/>
      <c r="D2322" s="10"/>
      <c r="E2322" s="10"/>
      <c r="F2322" s="11"/>
      <c r="G2322" s="10"/>
      <c r="W2322" s="10"/>
    </row>
    <row r="2323" spans="1:23" customFormat="1">
      <c r="A2323" s="10"/>
      <c r="B2323" s="10"/>
      <c r="C2323" s="10"/>
      <c r="D2323" s="10"/>
      <c r="E2323" s="10"/>
      <c r="F2323" s="11"/>
      <c r="G2323" s="10"/>
      <c r="W2323" s="10"/>
    </row>
    <row r="2324" spans="1:23" customFormat="1">
      <c r="A2324" s="10"/>
      <c r="B2324" s="10"/>
      <c r="C2324" s="10"/>
      <c r="D2324" s="10"/>
      <c r="E2324" s="10"/>
      <c r="F2324" s="11"/>
      <c r="G2324" s="10"/>
      <c r="W2324" s="10"/>
    </row>
    <row r="2325" spans="1:23" customFormat="1">
      <c r="A2325" s="10"/>
      <c r="B2325" s="10"/>
      <c r="C2325" s="10"/>
      <c r="D2325" s="10"/>
      <c r="E2325" s="10"/>
      <c r="F2325" s="11"/>
      <c r="G2325" s="10"/>
      <c r="W2325" s="10"/>
    </row>
    <row r="2326" spans="1:23" customFormat="1">
      <c r="A2326" s="10"/>
      <c r="B2326" s="10"/>
      <c r="C2326" s="10"/>
      <c r="D2326" s="10"/>
      <c r="E2326" s="10"/>
      <c r="F2326" s="11"/>
      <c r="G2326" s="10"/>
      <c r="W2326" s="10"/>
    </row>
    <row r="2327" spans="1:23" customFormat="1">
      <c r="A2327" s="10"/>
      <c r="B2327" s="10"/>
      <c r="C2327" s="10"/>
      <c r="D2327" s="10"/>
      <c r="E2327" s="10"/>
      <c r="F2327" s="11"/>
      <c r="G2327" s="10"/>
      <c r="W2327" s="10"/>
    </row>
    <row r="2328" spans="1:23" customFormat="1">
      <c r="A2328" s="10"/>
      <c r="B2328" s="10"/>
      <c r="C2328" s="10"/>
      <c r="D2328" s="10"/>
      <c r="E2328" s="10"/>
      <c r="F2328" s="11"/>
      <c r="G2328" s="10"/>
      <c r="W2328" s="10"/>
    </row>
    <row r="2329" spans="1:23" customFormat="1">
      <c r="A2329" s="10"/>
      <c r="B2329" s="10"/>
      <c r="C2329" s="10"/>
      <c r="D2329" s="10"/>
      <c r="E2329" s="10"/>
      <c r="F2329" s="11"/>
      <c r="G2329" s="10"/>
      <c r="W2329" s="10"/>
    </row>
    <row r="2330" spans="1:23" customFormat="1">
      <c r="A2330" s="10"/>
      <c r="B2330" s="10"/>
      <c r="C2330" s="10"/>
      <c r="D2330" s="10"/>
      <c r="E2330" s="10"/>
      <c r="F2330" s="11"/>
      <c r="G2330" s="10"/>
      <c r="W2330" s="10"/>
    </row>
    <row r="2331" spans="1:23" customFormat="1">
      <c r="A2331" s="10"/>
      <c r="B2331" s="10"/>
      <c r="C2331" s="10"/>
      <c r="D2331" s="10"/>
      <c r="E2331" s="10"/>
      <c r="F2331" s="11"/>
      <c r="G2331" s="10"/>
      <c r="W2331" s="10"/>
    </row>
    <row r="2332" spans="1:23" customFormat="1">
      <c r="A2332" s="10"/>
      <c r="B2332" s="10"/>
      <c r="C2332" s="10"/>
      <c r="D2332" s="10"/>
      <c r="E2332" s="10"/>
      <c r="F2332" s="11"/>
      <c r="G2332" s="10"/>
      <c r="W2332" s="10"/>
    </row>
    <row r="2333" spans="1:23" customFormat="1">
      <c r="A2333" s="10"/>
      <c r="B2333" s="10"/>
      <c r="C2333" s="10"/>
      <c r="D2333" s="10"/>
      <c r="E2333" s="10"/>
      <c r="F2333" s="11"/>
      <c r="G2333" s="10"/>
      <c r="W2333" s="10"/>
    </row>
    <row r="2334" spans="1:23" customFormat="1">
      <c r="A2334" s="10"/>
      <c r="B2334" s="10"/>
      <c r="C2334" s="10"/>
      <c r="D2334" s="10"/>
      <c r="E2334" s="10"/>
      <c r="F2334" s="11"/>
      <c r="G2334" s="10"/>
      <c r="W2334" s="10"/>
    </row>
    <row r="2335" spans="1:23" customFormat="1">
      <c r="A2335" s="10"/>
      <c r="B2335" s="10"/>
      <c r="C2335" s="10"/>
      <c r="D2335" s="10"/>
      <c r="E2335" s="10"/>
      <c r="F2335" s="11"/>
      <c r="G2335" s="10"/>
      <c r="W2335" s="10"/>
    </row>
    <row r="2336" spans="1:23" customFormat="1">
      <c r="A2336" s="10"/>
      <c r="B2336" s="10"/>
      <c r="C2336" s="10"/>
      <c r="D2336" s="10"/>
      <c r="E2336" s="10"/>
      <c r="F2336" s="11"/>
      <c r="G2336" s="10"/>
      <c r="W2336" s="10"/>
    </row>
    <row r="2337" spans="1:23" customFormat="1">
      <c r="A2337" s="10"/>
      <c r="B2337" s="10"/>
      <c r="C2337" s="10"/>
      <c r="D2337" s="10"/>
      <c r="E2337" s="10"/>
      <c r="F2337" s="11"/>
      <c r="G2337" s="10"/>
      <c r="W2337" s="10"/>
    </row>
    <row r="2338" spans="1:23" customFormat="1">
      <c r="A2338" s="10"/>
      <c r="B2338" s="10"/>
      <c r="C2338" s="10"/>
      <c r="D2338" s="10"/>
      <c r="E2338" s="10"/>
      <c r="F2338" s="11"/>
      <c r="G2338" s="10"/>
      <c r="W2338" s="10"/>
    </row>
    <row r="2339" spans="1:23" customFormat="1">
      <c r="A2339" s="10"/>
      <c r="B2339" s="10"/>
      <c r="C2339" s="10"/>
      <c r="D2339" s="10"/>
      <c r="E2339" s="10"/>
      <c r="F2339" s="11"/>
      <c r="G2339" s="10"/>
      <c r="W2339" s="10"/>
    </row>
    <row r="2340" spans="1:23" customFormat="1">
      <c r="A2340" s="10"/>
      <c r="B2340" s="10"/>
      <c r="C2340" s="10"/>
      <c r="D2340" s="10"/>
      <c r="E2340" s="10"/>
      <c r="F2340" s="11"/>
      <c r="G2340" s="10"/>
      <c r="W2340" s="10"/>
    </row>
    <row r="2341" spans="1:23" customFormat="1">
      <c r="A2341" s="10"/>
      <c r="B2341" s="10"/>
      <c r="C2341" s="10"/>
      <c r="D2341" s="10"/>
      <c r="E2341" s="10"/>
      <c r="F2341" s="11"/>
      <c r="G2341" s="10"/>
      <c r="W2341" s="10"/>
    </row>
    <row r="2342" spans="1:23" customFormat="1">
      <c r="A2342" s="10"/>
      <c r="B2342" s="10"/>
      <c r="C2342" s="10"/>
      <c r="D2342" s="10"/>
      <c r="E2342" s="10"/>
      <c r="F2342" s="11"/>
      <c r="G2342" s="10"/>
      <c r="W2342" s="10"/>
    </row>
    <row r="2343" spans="1:23" customFormat="1">
      <c r="A2343" s="10"/>
      <c r="B2343" s="10"/>
      <c r="C2343" s="10"/>
      <c r="D2343" s="10"/>
      <c r="E2343" s="10"/>
      <c r="F2343" s="11"/>
      <c r="G2343" s="10"/>
      <c r="W2343" s="10"/>
    </row>
    <row r="2344" spans="1:23" customFormat="1">
      <c r="A2344" s="10"/>
      <c r="B2344" s="10"/>
      <c r="C2344" s="10"/>
      <c r="D2344" s="10"/>
      <c r="E2344" s="10"/>
      <c r="F2344" s="11"/>
      <c r="G2344" s="10"/>
      <c r="W2344" s="10"/>
    </row>
    <row r="2345" spans="1:23" customFormat="1">
      <c r="A2345" s="10"/>
      <c r="B2345" s="10"/>
      <c r="C2345" s="10"/>
      <c r="D2345" s="10"/>
      <c r="E2345" s="10"/>
      <c r="F2345" s="11"/>
      <c r="G2345" s="10"/>
      <c r="W2345" s="10"/>
    </row>
    <row r="2346" spans="1:23" customFormat="1">
      <c r="A2346" s="10"/>
      <c r="B2346" s="10"/>
      <c r="C2346" s="10"/>
      <c r="D2346" s="10"/>
      <c r="E2346" s="10"/>
      <c r="F2346" s="11"/>
      <c r="G2346" s="10"/>
      <c r="W2346" s="10"/>
    </row>
    <row r="2347" spans="1:23" customFormat="1">
      <c r="A2347" s="10"/>
      <c r="B2347" s="10"/>
      <c r="C2347" s="10"/>
      <c r="D2347" s="10"/>
      <c r="E2347" s="10"/>
      <c r="F2347" s="11"/>
      <c r="G2347" s="10"/>
      <c r="W2347" s="10"/>
    </row>
    <row r="2348" spans="1:23" customFormat="1">
      <c r="A2348" s="10"/>
      <c r="B2348" s="10"/>
      <c r="C2348" s="10"/>
      <c r="D2348" s="10"/>
      <c r="E2348" s="10"/>
      <c r="F2348" s="11"/>
      <c r="G2348" s="10"/>
      <c r="W2348" s="10"/>
    </row>
    <row r="2349" spans="1:23" customFormat="1">
      <c r="A2349" s="10"/>
      <c r="B2349" s="10"/>
      <c r="C2349" s="10"/>
      <c r="D2349" s="10"/>
      <c r="E2349" s="10"/>
      <c r="F2349" s="11"/>
      <c r="G2349" s="10"/>
      <c r="W2349" s="10"/>
    </row>
    <row r="2350" spans="1:23" customFormat="1">
      <c r="A2350" s="10"/>
      <c r="B2350" s="10"/>
      <c r="C2350" s="10"/>
      <c r="D2350" s="10"/>
      <c r="E2350" s="10"/>
      <c r="F2350" s="11"/>
      <c r="G2350" s="10"/>
      <c r="W2350" s="10"/>
    </row>
    <row r="2351" spans="1:23" customFormat="1">
      <c r="A2351" s="10"/>
      <c r="B2351" s="10"/>
      <c r="C2351" s="10"/>
      <c r="D2351" s="10"/>
      <c r="E2351" s="10"/>
      <c r="F2351" s="11"/>
      <c r="G2351" s="10"/>
      <c r="W2351" s="10"/>
    </row>
    <row r="2352" spans="1:23" customFormat="1">
      <c r="A2352" s="10"/>
      <c r="B2352" s="10"/>
      <c r="C2352" s="10"/>
      <c r="D2352" s="10"/>
      <c r="E2352" s="10"/>
      <c r="F2352" s="11"/>
      <c r="G2352" s="10"/>
      <c r="W2352" s="10"/>
    </row>
    <row r="2353" spans="1:23" customFormat="1">
      <c r="A2353" s="10"/>
      <c r="B2353" s="10"/>
      <c r="C2353" s="10"/>
      <c r="D2353" s="10"/>
      <c r="E2353" s="10"/>
      <c r="F2353" s="11"/>
      <c r="G2353" s="10"/>
      <c r="W2353" s="10"/>
    </row>
    <row r="2354" spans="1:23" customFormat="1">
      <c r="A2354" s="10"/>
      <c r="B2354" s="10"/>
      <c r="C2354" s="10"/>
      <c r="D2354" s="10"/>
      <c r="E2354" s="10"/>
      <c r="F2354" s="11"/>
      <c r="G2354" s="10"/>
      <c r="W2354" s="10"/>
    </row>
    <row r="2355" spans="1:23" customFormat="1">
      <c r="A2355" s="10"/>
      <c r="B2355" s="10"/>
      <c r="C2355" s="10"/>
      <c r="D2355" s="10"/>
      <c r="E2355" s="10"/>
      <c r="F2355" s="11"/>
      <c r="G2355" s="10"/>
      <c r="W2355" s="10"/>
    </row>
    <row r="2356" spans="1:23" customFormat="1">
      <c r="A2356" s="10"/>
      <c r="B2356" s="10"/>
      <c r="C2356" s="10"/>
      <c r="D2356" s="10"/>
      <c r="E2356" s="10"/>
      <c r="F2356" s="11"/>
      <c r="G2356" s="10"/>
      <c r="W2356" s="10"/>
    </row>
    <row r="2357" spans="1:23" customFormat="1">
      <c r="A2357" s="10"/>
      <c r="B2357" s="10"/>
      <c r="C2357" s="10"/>
      <c r="D2357" s="10"/>
      <c r="E2357" s="10"/>
      <c r="F2357" s="11"/>
      <c r="G2357" s="10"/>
      <c r="W2357" s="10"/>
    </row>
    <row r="2358" spans="1:23" customFormat="1">
      <c r="A2358" s="10"/>
      <c r="B2358" s="10"/>
      <c r="C2358" s="10"/>
      <c r="D2358" s="10"/>
      <c r="E2358" s="10"/>
      <c r="F2358" s="11"/>
      <c r="G2358" s="10"/>
      <c r="W2358" s="10"/>
    </row>
    <row r="2359" spans="1:23" customFormat="1">
      <c r="A2359" s="10"/>
      <c r="B2359" s="10"/>
      <c r="C2359" s="10"/>
      <c r="D2359" s="10"/>
      <c r="E2359" s="10"/>
      <c r="F2359" s="11"/>
      <c r="G2359" s="10"/>
      <c r="W2359" s="10"/>
    </row>
    <row r="2360" spans="1:23" customFormat="1">
      <c r="A2360" s="10"/>
      <c r="B2360" s="10"/>
      <c r="C2360" s="10"/>
      <c r="D2360" s="10"/>
      <c r="E2360" s="10"/>
      <c r="F2360" s="11"/>
      <c r="G2360" s="10"/>
      <c r="W2360" s="10"/>
    </row>
    <row r="2361" spans="1:23" customFormat="1">
      <c r="A2361" s="10"/>
      <c r="B2361" s="10"/>
      <c r="C2361" s="10"/>
      <c r="D2361" s="10"/>
      <c r="E2361" s="10"/>
      <c r="F2361" s="11"/>
      <c r="G2361" s="10"/>
      <c r="W2361" s="10"/>
    </row>
    <row r="2362" spans="1:23" customFormat="1">
      <c r="A2362" s="10"/>
      <c r="B2362" s="10"/>
      <c r="C2362" s="10"/>
      <c r="D2362" s="10"/>
      <c r="E2362" s="10"/>
      <c r="F2362" s="11"/>
      <c r="G2362" s="10"/>
      <c r="W2362" s="10"/>
    </row>
    <row r="2363" spans="1:23" customFormat="1">
      <c r="A2363" s="10"/>
      <c r="B2363" s="10"/>
      <c r="C2363" s="10"/>
      <c r="D2363" s="10"/>
      <c r="E2363" s="10"/>
      <c r="F2363" s="11"/>
      <c r="G2363" s="10"/>
      <c r="W2363" s="10"/>
    </row>
    <row r="2364" spans="1:23" customFormat="1">
      <c r="A2364" s="10"/>
      <c r="B2364" s="10"/>
      <c r="C2364" s="10"/>
      <c r="D2364" s="10"/>
      <c r="E2364" s="10"/>
      <c r="F2364" s="11"/>
      <c r="G2364" s="10"/>
      <c r="W2364" s="10"/>
    </row>
    <row r="2365" spans="1:23" customFormat="1">
      <c r="A2365" s="10"/>
      <c r="B2365" s="10"/>
      <c r="C2365" s="10"/>
      <c r="D2365" s="10"/>
      <c r="E2365" s="10"/>
      <c r="F2365" s="11"/>
      <c r="G2365" s="10"/>
      <c r="W2365" s="10"/>
    </row>
    <row r="2366" spans="1:23" customFormat="1">
      <c r="A2366" s="10"/>
      <c r="B2366" s="10"/>
      <c r="C2366" s="10"/>
      <c r="D2366" s="10"/>
      <c r="E2366" s="10"/>
      <c r="F2366" s="11"/>
      <c r="G2366" s="10"/>
      <c r="W2366" s="10"/>
    </row>
    <row r="2367" spans="1:23" customFormat="1">
      <c r="A2367" s="10"/>
      <c r="B2367" s="10"/>
      <c r="C2367" s="10"/>
      <c r="D2367" s="10"/>
      <c r="E2367" s="10"/>
      <c r="F2367" s="11"/>
      <c r="G2367" s="10"/>
      <c r="W2367" s="10"/>
    </row>
    <row r="2368" spans="1:23" customFormat="1">
      <c r="A2368" s="10"/>
      <c r="B2368" s="10"/>
      <c r="C2368" s="10"/>
      <c r="D2368" s="10"/>
      <c r="E2368" s="10"/>
      <c r="F2368" s="11"/>
      <c r="G2368" s="10"/>
      <c r="W2368" s="10"/>
    </row>
    <row r="2369" spans="1:23" customFormat="1">
      <c r="A2369" s="10"/>
      <c r="B2369" s="10"/>
      <c r="C2369" s="10"/>
      <c r="D2369" s="10"/>
      <c r="E2369" s="10"/>
      <c r="F2369" s="11"/>
      <c r="G2369" s="10"/>
      <c r="W2369" s="10"/>
    </row>
    <row r="2370" spans="1:23" customFormat="1">
      <c r="A2370" s="10"/>
      <c r="B2370" s="10"/>
      <c r="C2370" s="10"/>
      <c r="D2370" s="10"/>
      <c r="E2370" s="10"/>
      <c r="F2370" s="11"/>
      <c r="G2370" s="10"/>
      <c r="W2370" s="10"/>
    </row>
    <row r="2371" spans="1:23" customFormat="1">
      <c r="A2371" s="10"/>
      <c r="B2371" s="10"/>
      <c r="C2371" s="10"/>
      <c r="D2371" s="10"/>
      <c r="E2371" s="10"/>
      <c r="F2371" s="11"/>
      <c r="G2371" s="10"/>
      <c r="W2371" s="10"/>
    </row>
    <row r="2372" spans="1:23" customFormat="1">
      <c r="A2372" s="10"/>
      <c r="B2372" s="10"/>
      <c r="C2372" s="10"/>
      <c r="D2372" s="10"/>
      <c r="E2372" s="10"/>
      <c r="F2372" s="11"/>
      <c r="G2372" s="10"/>
      <c r="W2372" s="10"/>
    </row>
    <row r="2373" spans="1:23" customFormat="1">
      <c r="A2373" s="10"/>
      <c r="B2373" s="10"/>
      <c r="C2373" s="10"/>
      <c r="D2373" s="10"/>
      <c r="E2373" s="10"/>
      <c r="F2373" s="11"/>
      <c r="G2373" s="10"/>
      <c r="W2373" s="10"/>
    </row>
    <row r="2374" spans="1:23" customFormat="1">
      <c r="A2374" s="10"/>
      <c r="B2374" s="10"/>
      <c r="C2374" s="10"/>
      <c r="D2374" s="10"/>
      <c r="E2374" s="10"/>
      <c r="F2374" s="11"/>
      <c r="G2374" s="10"/>
      <c r="W2374" s="10"/>
    </row>
    <row r="2375" spans="1:23" customFormat="1">
      <c r="A2375" s="10"/>
      <c r="B2375" s="10"/>
      <c r="C2375" s="10"/>
      <c r="D2375" s="10"/>
      <c r="E2375" s="10"/>
      <c r="F2375" s="11"/>
      <c r="G2375" s="10"/>
      <c r="W2375" s="10"/>
    </row>
    <row r="2376" spans="1:23" customFormat="1">
      <c r="A2376" s="10"/>
      <c r="B2376" s="10"/>
      <c r="C2376" s="10"/>
      <c r="D2376" s="10"/>
      <c r="E2376" s="10"/>
      <c r="F2376" s="11"/>
      <c r="G2376" s="10"/>
      <c r="W2376" s="10"/>
    </row>
    <row r="2377" spans="1:23" customFormat="1">
      <c r="A2377" s="10"/>
      <c r="B2377" s="10"/>
      <c r="C2377" s="10"/>
      <c r="D2377" s="10"/>
      <c r="E2377" s="10"/>
      <c r="F2377" s="11"/>
      <c r="G2377" s="10"/>
      <c r="W2377" s="10"/>
    </row>
    <row r="2378" spans="1:23" customFormat="1">
      <c r="A2378" s="10"/>
      <c r="B2378" s="10"/>
      <c r="C2378" s="10"/>
      <c r="D2378" s="10"/>
      <c r="E2378" s="10"/>
      <c r="F2378" s="11"/>
      <c r="G2378" s="10"/>
      <c r="W2378" s="10"/>
    </row>
    <row r="2379" spans="1:23" customFormat="1">
      <c r="A2379" s="10"/>
      <c r="B2379" s="10"/>
      <c r="C2379" s="10"/>
      <c r="D2379" s="10"/>
      <c r="E2379" s="10"/>
      <c r="F2379" s="11"/>
      <c r="G2379" s="10"/>
      <c r="W2379" s="10"/>
    </row>
    <row r="2380" spans="1:23" customFormat="1">
      <c r="A2380" s="10"/>
      <c r="B2380" s="10"/>
      <c r="C2380" s="10"/>
      <c r="D2380" s="10"/>
      <c r="E2380" s="10"/>
      <c r="F2380" s="11"/>
      <c r="G2380" s="10"/>
      <c r="W2380" s="10"/>
    </row>
    <row r="2381" spans="1:23" customFormat="1">
      <c r="A2381" s="10"/>
      <c r="B2381" s="10"/>
      <c r="C2381" s="10"/>
      <c r="D2381" s="10"/>
      <c r="E2381" s="10"/>
      <c r="F2381" s="11"/>
      <c r="G2381" s="10"/>
      <c r="W2381" s="10"/>
    </row>
    <row r="2382" spans="1:23" customFormat="1">
      <c r="A2382" s="10"/>
      <c r="B2382" s="10"/>
      <c r="C2382" s="10"/>
      <c r="D2382" s="10"/>
      <c r="E2382" s="10"/>
      <c r="F2382" s="11"/>
      <c r="G2382" s="10"/>
      <c r="W2382" s="10"/>
    </row>
    <row r="2383" spans="1:23" customFormat="1">
      <c r="A2383" s="10"/>
      <c r="B2383" s="10"/>
      <c r="C2383" s="10"/>
      <c r="D2383" s="10"/>
      <c r="E2383" s="10"/>
      <c r="F2383" s="11"/>
      <c r="G2383" s="10"/>
      <c r="W2383" s="10"/>
    </row>
    <row r="2384" spans="1:23" customFormat="1">
      <c r="A2384" s="10"/>
      <c r="B2384" s="10"/>
      <c r="C2384" s="10"/>
      <c r="D2384" s="10"/>
      <c r="E2384" s="10"/>
      <c r="F2384" s="11"/>
      <c r="G2384" s="10"/>
      <c r="W2384" s="10"/>
    </row>
    <row r="2385" spans="1:23" customFormat="1">
      <c r="A2385" s="10"/>
      <c r="B2385" s="10"/>
      <c r="C2385" s="10"/>
      <c r="D2385" s="10"/>
      <c r="E2385" s="10"/>
      <c r="F2385" s="11"/>
      <c r="G2385" s="10"/>
      <c r="W2385" s="10"/>
    </row>
    <row r="2386" spans="1:23" customFormat="1">
      <c r="A2386" s="10"/>
      <c r="B2386" s="10"/>
      <c r="C2386" s="10"/>
      <c r="D2386" s="10"/>
      <c r="E2386" s="10"/>
      <c r="F2386" s="11"/>
      <c r="G2386" s="10"/>
      <c r="W2386" s="10"/>
    </row>
    <row r="2387" spans="1:23" customFormat="1">
      <c r="A2387" s="10"/>
      <c r="B2387" s="10"/>
      <c r="C2387" s="10"/>
      <c r="D2387" s="10"/>
      <c r="E2387" s="10"/>
      <c r="F2387" s="11"/>
      <c r="G2387" s="10"/>
      <c r="W2387" s="10"/>
    </row>
    <row r="2388" spans="1:23" customFormat="1">
      <c r="A2388" s="10"/>
      <c r="B2388" s="10"/>
      <c r="C2388" s="10"/>
      <c r="D2388" s="10"/>
      <c r="E2388" s="10"/>
      <c r="F2388" s="11"/>
      <c r="G2388" s="10"/>
      <c r="W2388" s="10"/>
    </row>
    <row r="2389" spans="1:23" customFormat="1">
      <c r="A2389" s="10"/>
      <c r="B2389" s="10"/>
      <c r="C2389" s="10"/>
      <c r="D2389" s="10"/>
      <c r="E2389" s="10"/>
      <c r="F2389" s="11"/>
      <c r="G2389" s="10"/>
      <c r="W2389" s="10"/>
    </row>
    <row r="2390" spans="1:23" customFormat="1">
      <c r="A2390" s="10"/>
      <c r="B2390" s="10"/>
      <c r="C2390" s="10"/>
      <c r="D2390" s="10"/>
      <c r="E2390" s="10"/>
      <c r="F2390" s="11"/>
      <c r="G2390" s="10"/>
      <c r="W2390" s="10"/>
    </row>
    <row r="2391" spans="1:23" customFormat="1">
      <c r="A2391" s="10"/>
      <c r="B2391" s="10"/>
      <c r="C2391" s="10"/>
      <c r="D2391" s="10"/>
      <c r="E2391" s="10"/>
      <c r="F2391" s="11"/>
      <c r="G2391" s="10"/>
      <c r="W2391" s="10"/>
    </row>
    <row r="2392" spans="1:23" customFormat="1">
      <c r="A2392" s="10"/>
      <c r="B2392" s="10"/>
      <c r="C2392" s="10"/>
      <c r="D2392" s="10"/>
      <c r="E2392" s="10"/>
      <c r="F2392" s="11"/>
      <c r="G2392" s="10"/>
      <c r="W2392" s="10"/>
    </row>
    <row r="2393" spans="1:23" customFormat="1">
      <c r="A2393" s="10"/>
      <c r="B2393" s="10"/>
      <c r="C2393" s="10"/>
      <c r="D2393" s="10"/>
      <c r="E2393" s="10"/>
      <c r="F2393" s="11"/>
      <c r="G2393" s="10"/>
      <c r="W2393" s="10"/>
    </row>
    <row r="2394" spans="1:23" customFormat="1">
      <c r="A2394" s="10"/>
      <c r="B2394" s="10"/>
      <c r="C2394" s="10"/>
      <c r="D2394" s="10"/>
      <c r="E2394" s="10"/>
      <c r="F2394" s="11"/>
      <c r="G2394" s="10"/>
      <c r="W2394" s="10"/>
    </row>
    <row r="2395" spans="1:23" customFormat="1">
      <c r="A2395" s="10"/>
      <c r="B2395" s="10"/>
      <c r="C2395" s="10"/>
      <c r="D2395" s="10"/>
      <c r="E2395" s="10"/>
      <c r="F2395" s="11"/>
      <c r="G2395" s="10"/>
      <c r="W2395" s="10"/>
    </row>
    <row r="2396" spans="1:23" customFormat="1">
      <c r="A2396" s="10"/>
      <c r="B2396" s="10"/>
      <c r="C2396" s="10"/>
      <c r="D2396" s="10"/>
      <c r="E2396" s="10"/>
      <c r="F2396" s="11"/>
      <c r="G2396" s="10"/>
      <c r="W2396" s="10"/>
    </row>
    <row r="2397" spans="1:23" customFormat="1">
      <c r="A2397" s="10"/>
      <c r="B2397" s="10"/>
      <c r="C2397" s="10"/>
      <c r="D2397" s="10"/>
      <c r="E2397" s="10"/>
      <c r="F2397" s="11"/>
      <c r="G2397" s="10"/>
      <c r="W2397" s="10"/>
    </row>
    <row r="2398" spans="1:23" customFormat="1">
      <c r="A2398" s="10"/>
      <c r="B2398" s="10"/>
      <c r="C2398" s="10"/>
      <c r="D2398" s="10"/>
      <c r="E2398" s="10"/>
      <c r="F2398" s="11"/>
      <c r="G2398" s="10"/>
      <c r="W2398" s="10"/>
    </row>
    <row r="2399" spans="1:23" customFormat="1">
      <c r="A2399" s="10"/>
      <c r="B2399" s="10"/>
      <c r="C2399" s="10"/>
      <c r="D2399" s="10"/>
      <c r="E2399" s="10"/>
      <c r="F2399" s="11"/>
      <c r="G2399" s="10"/>
      <c r="W2399" s="10"/>
    </row>
    <row r="2400" spans="1:23" customFormat="1">
      <c r="A2400" s="10"/>
      <c r="B2400" s="10"/>
      <c r="C2400" s="10"/>
      <c r="D2400" s="10"/>
      <c r="E2400" s="10"/>
      <c r="F2400" s="11"/>
      <c r="G2400" s="10"/>
      <c r="W2400" s="10"/>
    </row>
    <row r="2401" spans="1:23" customFormat="1">
      <c r="A2401" s="10"/>
      <c r="B2401" s="10"/>
      <c r="C2401" s="10"/>
      <c r="D2401" s="10"/>
      <c r="E2401" s="10"/>
      <c r="F2401" s="11"/>
      <c r="G2401" s="10"/>
      <c r="W2401" s="10"/>
    </row>
    <row r="2402" spans="1:23" customFormat="1">
      <c r="A2402" s="10"/>
      <c r="B2402" s="10"/>
      <c r="C2402" s="10"/>
      <c r="D2402" s="10"/>
      <c r="E2402" s="10"/>
      <c r="F2402" s="11"/>
      <c r="G2402" s="10"/>
      <c r="W2402" s="10"/>
    </row>
    <row r="2403" spans="1:23" customFormat="1">
      <c r="A2403" s="10"/>
      <c r="B2403" s="10"/>
      <c r="C2403" s="10"/>
      <c r="D2403" s="10"/>
      <c r="E2403" s="10"/>
      <c r="F2403" s="11"/>
      <c r="G2403" s="10"/>
      <c r="W2403" s="10"/>
    </row>
    <row r="2404" spans="1:23" customFormat="1">
      <c r="A2404" s="10"/>
      <c r="B2404" s="10"/>
      <c r="C2404" s="10"/>
      <c r="D2404" s="10"/>
      <c r="E2404" s="10"/>
      <c r="F2404" s="11"/>
      <c r="G2404" s="10"/>
      <c r="W2404" s="10"/>
    </row>
    <row r="2405" spans="1:23" customFormat="1">
      <c r="A2405" s="10"/>
      <c r="B2405" s="10"/>
      <c r="C2405" s="10"/>
      <c r="D2405" s="10"/>
      <c r="E2405" s="10"/>
      <c r="F2405" s="11"/>
      <c r="G2405" s="10"/>
      <c r="W2405" s="10"/>
    </row>
    <row r="2406" spans="1:23" customFormat="1">
      <c r="A2406" s="10"/>
      <c r="B2406" s="10"/>
      <c r="C2406" s="10"/>
      <c r="D2406" s="10"/>
      <c r="E2406" s="10"/>
      <c r="F2406" s="11"/>
      <c r="G2406" s="10"/>
      <c r="W2406" s="10"/>
    </row>
    <row r="2407" spans="1:23" customFormat="1">
      <c r="A2407" s="10"/>
      <c r="B2407" s="10"/>
      <c r="C2407" s="10"/>
      <c r="D2407" s="10"/>
      <c r="E2407" s="10"/>
      <c r="F2407" s="11"/>
      <c r="G2407" s="10"/>
      <c r="W2407" s="10"/>
    </row>
    <row r="2408" spans="1:23" customFormat="1">
      <c r="A2408" s="10"/>
      <c r="B2408" s="10"/>
      <c r="C2408" s="10"/>
      <c r="D2408" s="10"/>
      <c r="E2408" s="10"/>
      <c r="F2408" s="11"/>
      <c r="G2408" s="10"/>
      <c r="W2408" s="10"/>
    </row>
    <row r="2409" spans="1:23" customFormat="1">
      <c r="A2409" s="10"/>
      <c r="B2409" s="10"/>
      <c r="C2409" s="10"/>
      <c r="D2409" s="10"/>
      <c r="E2409" s="10"/>
      <c r="F2409" s="11"/>
      <c r="G2409" s="10"/>
      <c r="W2409" s="10"/>
    </row>
    <row r="2410" spans="1:23" customFormat="1">
      <c r="A2410" s="10"/>
      <c r="B2410" s="10"/>
      <c r="C2410" s="10"/>
      <c r="D2410" s="10"/>
      <c r="E2410" s="10"/>
      <c r="F2410" s="11"/>
      <c r="G2410" s="10"/>
      <c r="W2410" s="10"/>
    </row>
    <row r="2411" spans="1:23" customFormat="1">
      <c r="A2411" s="10"/>
      <c r="B2411" s="10"/>
      <c r="C2411" s="10"/>
      <c r="D2411" s="10"/>
      <c r="E2411" s="10"/>
      <c r="F2411" s="11"/>
      <c r="G2411" s="10"/>
      <c r="W2411" s="10"/>
    </row>
    <row r="2412" spans="1:23" customFormat="1">
      <c r="A2412" s="10"/>
      <c r="B2412" s="10"/>
      <c r="C2412" s="10"/>
      <c r="D2412" s="10"/>
      <c r="E2412" s="10"/>
      <c r="F2412" s="11"/>
      <c r="G2412" s="10"/>
      <c r="W2412" s="10"/>
    </row>
    <row r="2413" spans="1:23" customFormat="1">
      <c r="A2413" s="10"/>
      <c r="B2413" s="10"/>
      <c r="C2413" s="10"/>
      <c r="D2413" s="10"/>
      <c r="E2413" s="10"/>
      <c r="F2413" s="11"/>
      <c r="G2413" s="10"/>
      <c r="W2413" s="10"/>
    </row>
    <row r="2414" spans="1:23" customFormat="1">
      <c r="A2414" s="10"/>
      <c r="B2414" s="10"/>
      <c r="C2414" s="10"/>
      <c r="D2414" s="10"/>
      <c r="E2414" s="10"/>
      <c r="F2414" s="11"/>
      <c r="G2414" s="10"/>
      <c r="W2414" s="10"/>
    </row>
    <row r="2415" spans="1:23" customFormat="1">
      <c r="A2415" s="10"/>
      <c r="B2415" s="10"/>
      <c r="C2415" s="10"/>
      <c r="D2415" s="10"/>
      <c r="E2415" s="10"/>
      <c r="F2415" s="11"/>
      <c r="G2415" s="10"/>
      <c r="W2415" s="10"/>
    </row>
    <row r="2416" spans="1:23" customFormat="1">
      <c r="A2416" s="10"/>
      <c r="B2416" s="10"/>
      <c r="C2416" s="10"/>
      <c r="D2416" s="10"/>
      <c r="E2416" s="10"/>
      <c r="F2416" s="11"/>
      <c r="G2416" s="10"/>
      <c r="W2416" s="10"/>
    </row>
    <row r="2417" spans="1:23" customFormat="1">
      <c r="A2417" s="10"/>
      <c r="B2417" s="10"/>
      <c r="C2417" s="10"/>
      <c r="D2417" s="10"/>
      <c r="E2417" s="10"/>
      <c r="F2417" s="11"/>
      <c r="G2417" s="10"/>
      <c r="W2417" s="10"/>
    </row>
    <row r="2418" spans="1:23" customFormat="1">
      <c r="A2418" s="10"/>
      <c r="B2418" s="10"/>
      <c r="C2418" s="10"/>
      <c r="D2418" s="10"/>
      <c r="E2418" s="10"/>
      <c r="F2418" s="11"/>
      <c r="G2418" s="10"/>
      <c r="W2418" s="10"/>
    </row>
    <row r="2419" spans="1:23" customFormat="1">
      <c r="A2419" s="10"/>
      <c r="B2419" s="10"/>
      <c r="C2419" s="10"/>
      <c r="D2419" s="10"/>
      <c r="E2419" s="10"/>
      <c r="F2419" s="11"/>
      <c r="G2419" s="10"/>
      <c r="W2419" s="10"/>
    </row>
    <row r="2420" spans="1:23" customFormat="1">
      <c r="A2420" s="10"/>
      <c r="B2420" s="10"/>
      <c r="C2420" s="10"/>
      <c r="D2420" s="10"/>
      <c r="E2420" s="10"/>
      <c r="F2420" s="11"/>
      <c r="G2420" s="10"/>
      <c r="W2420" s="10"/>
    </row>
    <row r="2421" spans="1:23" customFormat="1">
      <c r="A2421" s="10"/>
      <c r="B2421" s="10"/>
      <c r="C2421" s="10"/>
      <c r="D2421" s="10"/>
      <c r="E2421" s="10"/>
      <c r="F2421" s="11"/>
      <c r="G2421" s="10"/>
      <c r="W2421" s="10"/>
    </row>
    <row r="2422" spans="1:23" customFormat="1">
      <c r="A2422" s="10"/>
      <c r="B2422" s="10"/>
      <c r="C2422" s="10"/>
      <c r="D2422" s="10"/>
      <c r="E2422" s="10"/>
      <c r="F2422" s="11"/>
      <c r="G2422" s="10"/>
      <c r="W2422" s="10"/>
    </row>
    <row r="2423" spans="1:23" customFormat="1">
      <c r="A2423" s="10"/>
      <c r="B2423" s="10"/>
      <c r="C2423" s="10"/>
      <c r="D2423" s="10"/>
      <c r="E2423" s="10"/>
      <c r="F2423" s="11"/>
      <c r="G2423" s="10"/>
      <c r="W2423" s="10"/>
    </row>
    <row r="2424" spans="1:23" customFormat="1">
      <c r="A2424" s="10"/>
      <c r="B2424" s="10"/>
      <c r="C2424" s="10"/>
      <c r="D2424" s="10"/>
      <c r="E2424" s="10"/>
      <c r="F2424" s="11"/>
      <c r="G2424" s="10"/>
      <c r="W2424" s="10"/>
    </row>
    <row r="2425" spans="1:23" customFormat="1">
      <c r="A2425" s="10"/>
      <c r="B2425" s="10"/>
      <c r="C2425" s="10"/>
      <c r="D2425" s="10"/>
      <c r="E2425" s="10"/>
      <c r="F2425" s="11"/>
      <c r="G2425" s="10"/>
      <c r="W2425" s="10"/>
    </row>
    <row r="2426" spans="1:23" customFormat="1">
      <c r="A2426" s="10"/>
      <c r="B2426" s="10"/>
      <c r="C2426" s="10"/>
      <c r="D2426" s="10"/>
      <c r="E2426" s="10"/>
      <c r="F2426" s="11"/>
      <c r="G2426" s="10"/>
      <c r="W2426" s="10"/>
    </row>
    <row r="2427" spans="1:23" customFormat="1">
      <c r="A2427" s="10"/>
      <c r="B2427" s="10"/>
      <c r="C2427" s="10"/>
      <c r="D2427" s="10"/>
      <c r="E2427" s="10"/>
      <c r="F2427" s="11"/>
      <c r="G2427" s="10"/>
      <c r="W2427" s="10"/>
    </row>
    <row r="2428" spans="1:23" customFormat="1">
      <c r="A2428" s="10"/>
      <c r="B2428" s="10"/>
      <c r="C2428" s="10"/>
      <c r="D2428" s="10"/>
      <c r="E2428" s="10"/>
      <c r="F2428" s="11"/>
      <c r="G2428" s="10"/>
      <c r="W2428" s="10"/>
    </row>
    <row r="2429" spans="1:23" customFormat="1">
      <c r="A2429" s="10"/>
      <c r="B2429" s="10"/>
      <c r="C2429" s="10"/>
      <c r="D2429" s="10"/>
      <c r="E2429" s="10"/>
      <c r="F2429" s="11"/>
      <c r="G2429" s="10"/>
      <c r="W2429" s="10"/>
    </row>
    <row r="2430" spans="1:23" customFormat="1">
      <c r="A2430" s="10"/>
      <c r="B2430" s="10"/>
      <c r="C2430" s="10"/>
      <c r="D2430" s="10"/>
      <c r="E2430" s="10"/>
      <c r="F2430" s="11"/>
      <c r="G2430" s="10"/>
      <c r="W2430" s="10"/>
    </row>
    <row r="2431" spans="1:23" customFormat="1">
      <c r="A2431" s="10"/>
      <c r="B2431" s="10"/>
      <c r="C2431" s="10"/>
      <c r="D2431" s="10"/>
      <c r="E2431" s="10"/>
      <c r="F2431" s="11"/>
      <c r="G2431" s="10"/>
      <c r="W2431" s="10"/>
    </row>
    <row r="2432" spans="1:23" customFormat="1">
      <c r="A2432" s="10"/>
      <c r="B2432" s="10"/>
      <c r="C2432" s="10"/>
      <c r="D2432" s="10"/>
      <c r="E2432" s="10"/>
      <c r="F2432" s="11"/>
      <c r="G2432" s="10"/>
      <c r="W2432" s="10"/>
    </row>
    <row r="2433" spans="1:23" customFormat="1">
      <c r="A2433" s="10"/>
      <c r="B2433" s="10"/>
      <c r="C2433" s="10"/>
      <c r="D2433" s="10"/>
      <c r="E2433" s="10"/>
      <c r="F2433" s="11"/>
      <c r="G2433" s="10"/>
      <c r="W2433" s="10"/>
    </row>
    <row r="2434" spans="1:23" customFormat="1">
      <c r="A2434" s="10"/>
      <c r="B2434" s="10"/>
      <c r="C2434" s="10"/>
      <c r="D2434" s="10"/>
      <c r="E2434" s="10"/>
      <c r="F2434" s="11"/>
      <c r="G2434" s="10"/>
      <c r="W2434" s="10"/>
    </row>
    <row r="2435" spans="1:23" customFormat="1">
      <c r="A2435" s="10"/>
      <c r="B2435" s="10"/>
      <c r="C2435" s="10"/>
      <c r="D2435" s="10"/>
      <c r="E2435" s="10"/>
      <c r="F2435" s="11"/>
      <c r="G2435" s="10"/>
      <c r="W2435" s="10"/>
    </row>
    <row r="2436" spans="1:23" customFormat="1">
      <c r="A2436" s="10"/>
      <c r="B2436" s="10"/>
      <c r="C2436" s="10"/>
      <c r="D2436" s="10"/>
      <c r="E2436" s="10"/>
      <c r="F2436" s="11"/>
      <c r="G2436" s="10"/>
      <c r="W2436" s="10"/>
    </row>
    <row r="2437" spans="1:23" customFormat="1">
      <c r="A2437" s="10"/>
      <c r="B2437" s="10"/>
      <c r="C2437" s="10"/>
      <c r="D2437" s="10"/>
      <c r="E2437" s="10"/>
      <c r="F2437" s="11"/>
      <c r="G2437" s="10"/>
      <c r="W2437" s="10"/>
    </row>
    <row r="2438" spans="1:23" customFormat="1">
      <c r="A2438" s="10"/>
      <c r="B2438" s="10"/>
      <c r="C2438" s="10"/>
      <c r="D2438" s="10"/>
      <c r="E2438" s="10"/>
      <c r="F2438" s="11"/>
      <c r="G2438" s="10"/>
      <c r="W2438" s="10"/>
    </row>
    <row r="2439" spans="1:23" customFormat="1">
      <c r="A2439" s="10"/>
      <c r="B2439" s="10"/>
      <c r="C2439" s="10"/>
      <c r="D2439" s="10"/>
      <c r="E2439" s="10"/>
      <c r="F2439" s="11"/>
      <c r="G2439" s="10"/>
      <c r="W2439" s="10"/>
    </row>
    <row r="2440" spans="1:23" customFormat="1">
      <c r="A2440" s="10"/>
      <c r="B2440" s="10"/>
      <c r="C2440" s="10"/>
      <c r="D2440" s="10"/>
      <c r="E2440" s="10"/>
      <c r="F2440" s="11"/>
      <c r="G2440" s="10"/>
      <c r="W2440" s="10"/>
    </row>
    <row r="2441" spans="1:23" customFormat="1">
      <c r="A2441" s="10"/>
      <c r="B2441" s="10"/>
      <c r="C2441" s="10"/>
      <c r="D2441" s="10"/>
      <c r="E2441" s="10"/>
      <c r="F2441" s="11"/>
      <c r="G2441" s="10"/>
      <c r="W2441" s="10"/>
    </row>
    <row r="2442" spans="1:23" customFormat="1">
      <c r="A2442" s="10"/>
      <c r="B2442" s="10"/>
      <c r="C2442" s="10"/>
      <c r="D2442" s="10"/>
      <c r="E2442" s="10"/>
      <c r="F2442" s="11"/>
      <c r="G2442" s="10"/>
      <c r="W2442" s="10"/>
    </row>
    <row r="2443" spans="1:23" customFormat="1">
      <c r="A2443" s="10"/>
      <c r="B2443" s="10"/>
      <c r="C2443" s="10"/>
      <c r="D2443" s="10"/>
      <c r="E2443" s="10"/>
      <c r="F2443" s="11"/>
      <c r="G2443" s="10"/>
      <c r="W2443" s="10"/>
    </row>
    <row r="2444" spans="1:23" customFormat="1">
      <c r="A2444" s="10"/>
      <c r="B2444" s="10"/>
      <c r="C2444" s="10"/>
      <c r="D2444" s="10"/>
      <c r="E2444" s="10"/>
      <c r="F2444" s="11"/>
      <c r="G2444" s="10"/>
      <c r="W2444" s="10"/>
    </row>
    <row r="2445" spans="1:23" customFormat="1">
      <c r="A2445" s="10"/>
      <c r="B2445" s="10"/>
      <c r="C2445" s="10"/>
      <c r="D2445" s="10"/>
      <c r="E2445" s="10"/>
      <c r="F2445" s="11"/>
      <c r="G2445" s="10"/>
      <c r="W2445" s="10"/>
    </row>
    <row r="2446" spans="1:23" customFormat="1">
      <c r="A2446" s="10"/>
      <c r="B2446" s="10"/>
      <c r="C2446" s="10"/>
      <c r="D2446" s="10"/>
      <c r="E2446" s="10"/>
      <c r="F2446" s="11"/>
      <c r="G2446" s="10"/>
      <c r="W2446" s="10"/>
    </row>
    <row r="2447" spans="1:23" customFormat="1">
      <c r="A2447" s="10"/>
      <c r="B2447" s="10"/>
      <c r="C2447" s="10"/>
      <c r="D2447" s="10"/>
      <c r="E2447" s="10"/>
      <c r="F2447" s="11"/>
      <c r="G2447" s="10"/>
      <c r="W2447" s="10"/>
    </row>
    <row r="2448" spans="1:23" customFormat="1">
      <c r="A2448" s="10"/>
      <c r="B2448" s="10"/>
      <c r="C2448" s="10"/>
      <c r="D2448" s="10"/>
      <c r="E2448" s="10"/>
      <c r="F2448" s="11"/>
      <c r="G2448" s="10"/>
      <c r="W2448" s="10"/>
    </row>
    <row r="2449" spans="1:23" customFormat="1">
      <c r="A2449" s="10"/>
      <c r="B2449" s="10"/>
      <c r="C2449" s="10"/>
      <c r="D2449" s="10"/>
      <c r="E2449" s="10"/>
      <c r="F2449" s="11"/>
      <c r="G2449" s="10"/>
      <c r="W2449" s="10"/>
    </row>
    <row r="2450" spans="1:23" customFormat="1">
      <c r="A2450" s="10"/>
      <c r="B2450" s="10"/>
      <c r="C2450" s="10"/>
      <c r="D2450" s="10"/>
      <c r="E2450" s="10"/>
      <c r="F2450" s="11"/>
      <c r="G2450" s="10"/>
      <c r="W2450" s="10"/>
    </row>
    <row r="2451" spans="1:23" customFormat="1">
      <c r="A2451" s="10"/>
      <c r="B2451" s="10"/>
      <c r="C2451" s="10"/>
      <c r="D2451" s="10"/>
      <c r="E2451" s="10"/>
      <c r="F2451" s="11"/>
      <c r="G2451" s="10"/>
      <c r="W2451" s="10"/>
    </row>
    <row r="2452" spans="1:23" customFormat="1">
      <c r="A2452" s="10"/>
      <c r="B2452" s="10"/>
      <c r="C2452" s="10"/>
      <c r="D2452" s="10"/>
      <c r="E2452" s="10"/>
      <c r="F2452" s="11"/>
      <c r="G2452" s="10"/>
      <c r="W2452" s="10"/>
    </row>
    <row r="2453" spans="1:23" customFormat="1">
      <c r="A2453" s="10"/>
      <c r="B2453" s="10"/>
      <c r="C2453" s="10"/>
      <c r="D2453" s="10"/>
      <c r="E2453" s="10"/>
      <c r="F2453" s="11"/>
      <c r="G2453" s="10"/>
      <c r="W2453" s="10"/>
    </row>
    <row r="2454" spans="1:23" customFormat="1">
      <c r="A2454" s="10"/>
      <c r="B2454" s="10"/>
      <c r="C2454" s="10"/>
      <c r="D2454" s="10"/>
      <c r="E2454" s="10"/>
      <c r="F2454" s="11"/>
      <c r="G2454" s="10"/>
      <c r="W2454" s="10"/>
    </row>
    <row r="2455" spans="1:23" customFormat="1">
      <c r="A2455" s="10"/>
      <c r="B2455" s="10"/>
      <c r="C2455" s="10"/>
      <c r="D2455" s="10"/>
      <c r="E2455" s="10"/>
      <c r="F2455" s="11"/>
      <c r="G2455" s="10"/>
      <c r="W2455" s="10"/>
    </row>
    <row r="2456" spans="1:23" customFormat="1">
      <c r="A2456" s="10"/>
      <c r="B2456" s="10"/>
      <c r="C2456" s="10"/>
      <c r="D2456" s="10"/>
      <c r="E2456" s="10"/>
      <c r="F2456" s="11"/>
      <c r="G2456" s="10"/>
      <c r="W2456" s="10"/>
    </row>
    <row r="2457" spans="1:23" customFormat="1">
      <c r="A2457" s="10"/>
      <c r="B2457" s="10"/>
      <c r="C2457" s="10"/>
      <c r="D2457" s="10"/>
      <c r="E2457" s="10"/>
      <c r="F2457" s="11"/>
      <c r="G2457" s="10"/>
      <c r="W2457" s="10"/>
    </row>
    <row r="2458" spans="1:23" customFormat="1">
      <c r="A2458" s="10"/>
      <c r="B2458" s="10"/>
      <c r="C2458" s="10"/>
      <c r="D2458" s="10"/>
      <c r="E2458" s="10"/>
      <c r="F2458" s="11"/>
      <c r="G2458" s="10"/>
      <c r="W2458" s="10"/>
    </row>
    <row r="2459" spans="1:23" customFormat="1">
      <c r="A2459" s="10"/>
      <c r="B2459" s="10"/>
      <c r="C2459" s="10"/>
      <c r="D2459" s="10"/>
      <c r="E2459" s="10"/>
      <c r="F2459" s="11"/>
      <c r="G2459" s="10"/>
      <c r="W2459" s="10"/>
    </row>
    <row r="2460" spans="1:23" customFormat="1">
      <c r="A2460" s="10"/>
      <c r="B2460" s="10"/>
      <c r="C2460" s="10"/>
      <c r="D2460" s="10"/>
      <c r="E2460" s="10"/>
      <c r="F2460" s="11"/>
      <c r="G2460" s="10"/>
      <c r="W2460" s="10"/>
    </row>
    <row r="2461" spans="1:23" customFormat="1">
      <c r="A2461" s="10"/>
      <c r="B2461" s="10"/>
      <c r="C2461" s="10"/>
      <c r="D2461" s="10"/>
      <c r="E2461" s="10"/>
      <c r="F2461" s="11"/>
      <c r="G2461" s="10"/>
      <c r="W2461" s="10"/>
    </row>
    <row r="2462" spans="1:23" customFormat="1">
      <c r="A2462" s="10"/>
      <c r="B2462" s="10"/>
      <c r="C2462" s="10"/>
      <c r="D2462" s="10"/>
      <c r="E2462" s="10"/>
      <c r="F2462" s="11"/>
      <c r="G2462" s="10"/>
      <c r="W2462" s="10"/>
    </row>
    <row r="2463" spans="1:23" customFormat="1">
      <c r="A2463" s="10"/>
      <c r="B2463" s="10"/>
      <c r="C2463" s="10"/>
      <c r="D2463" s="10"/>
      <c r="E2463" s="10"/>
      <c r="F2463" s="11"/>
      <c r="G2463" s="10"/>
      <c r="W2463" s="10"/>
    </row>
    <row r="2464" spans="1:23" customFormat="1">
      <c r="A2464" s="10"/>
      <c r="B2464" s="10"/>
      <c r="C2464" s="10"/>
      <c r="D2464" s="10"/>
      <c r="E2464" s="10"/>
      <c r="F2464" s="11"/>
      <c r="G2464" s="10"/>
      <c r="W2464" s="10"/>
    </row>
    <row r="2465" spans="1:23" customFormat="1">
      <c r="A2465" s="10"/>
      <c r="B2465" s="10"/>
      <c r="C2465" s="10"/>
      <c r="D2465" s="10"/>
      <c r="E2465" s="10"/>
      <c r="F2465" s="11"/>
      <c r="G2465" s="10"/>
      <c r="W2465" s="10"/>
    </row>
    <row r="2466" spans="1:23" customFormat="1">
      <c r="A2466" s="10"/>
      <c r="B2466" s="10"/>
      <c r="C2466" s="10"/>
      <c r="D2466" s="10"/>
      <c r="E2466" s="10"/>
      <c r="F2466" s="11"/>
      <c r="G2466" s="10"/>
      <c r="W2466" s="10"/>
    </row>
    <row r="2467" spans="1:23" customFormat="1">
      <c r="A2467" s="10"/>
      <c r="B2467" s="10"/>
      <c r="C2467" s="10"/>
      <c r="D2467" s="10"/>
      <c r="E2467" s="10"/>
      <c r="F2467" s="11"/>
      <c r="G2467" s="10"/>
      <c r="W2467" s="10"/>
    </row>
    <row r="2468" spans="1:23" customFormat="1">
      <c r="A2468" s="10"/>
      <c r="B2468" s="10"/>
      <c r="C2468" s="10"/>
      <c r="D2468" s="10"/>
      <c r="E2468" s="10"/>
      <c r="F2468" s="11"/>
      <c r="G2468" s="10"/>
      <c r="W2468" s="10"/>
    </row>
    <row r="2469" spans="1:23" customFormat="1">
      <c r="A2469" s="10"/>
      <c r="B2469" s="10"/>
      <c r="C2469" s="10"/>
      <c r="D2469" s="10"/>
      <c r="E2469" s="10"/>
      <c r="F2469" s="11"/>
      <c r="G2469" s="10"/>
      <c r="W2469" s="10"/>
    </row>
    <row r="2470" spans="1:23" customFormat="1">
      <c r="A2470" s="10"/>
      <c r="B2470" s="10"/>
      <c r="C2470" s="10"/>
      <c r="D2470" s="10"/>
      <c r="E2470" s="10"/>
      <c r="F2470" s="11"/>
      <c r="G2470" s="10"/>
      <c r="W2470" s="10"/>
    </row>
    <row r="2471" spans="1:23" customFormat="1">
      <c r="A2471" s="10"/>
      <c r="B2471" s="10"/>
      <c r="C2471" s="10"/>
      <c r="D2471" s="10"/>
      <c r="E2471" s="10"/>
      <c r="F2471" s="11"/>
      <c r="G2471" s="10"/>
      <c r="W2471" s="10"/>
    </row>
    <row r="2472" spans="1:23" customFormat="1">
      <c r="A2472" s="10"/>
      <c r="B2472" s="10"/>
      <c r="C2472" s="10"/>
      <c r="D2472" s="10"/>
      <c r="E2472" s="10"/>
      <c r="F2472" s="11"/>
      <c r="G2472" s="10"/>
      <c r="W2472" s="10"/>
    </row>
    <row r="2473" spans="1:23" customFormat="1">
      <c r="A2473" s="10"/>
      <c r="B2473" s="10"/>
      <c r="C2473" s="10"/>
      <c r="D2473" s="10"/>
      <c r="E2473" s="10"/>
      <c r="F2473" s="11"/>
      <c r="G2473" s="10"/>
      <c r="W2473" s="10"/>
    </row>
    <row r="2474" spans="1:23" customFormat="1">
      <c r="A2474" s="10"/>
      <c r="B2474" s="10"/>
      <c r="C2474" s="10"/>
      <c r="D2474" s="10"/>
      <c r="E2474" s="10"/>
      <c r="F2474" s="11"/>
      <c r="G2474" s="10"/>
      <c r="W2474" s="10"/>
    </row>
    <row r="2475" spans="1:23" customFormat="1">
      <c r="A2475" s="10"/>
      <c r="B2475" s="10"/>
      <c r="C2475" s="10"/>
      <c r="D2475" s="10"/>
      <c r="E2475" s="10"/>
      <c r="F2475" s="11"/>
      <c r="G2475" s="10"/>
      <c r="W2475" s="10"/>
    </row>
    <row r="2476" spans="1:23" customFormat="1">
      <c r="A2476" s="10"/>
      <c r="B2476" s="10"/>
      <c r="C2476" s="10"/>
      <c r="D2476" s="10"/>
      <c r="E2476" s="10"/>
      <c r="F2476" s="11"/>
      <c r="G2476" s="10"/>
      <c r="W2476" s="10"/>
    </row>
    <row r="2477" spans="1:23" customFormat="1">
      <c r="A2477" s="10"/>
      <c r="B2477" s="10"/>
      <c r="C2477" s="10"/>
      <c r="D2477" s="10"/>
      <c r="E2477" s="10"/>
      <c r="F2477" s="11"/>
      <c r="G2477" s="10"/>
      <c r="W2477" s="10"/>
    </row>
    <row r="2478" spans="1:23" customFormat="1">
      <c r="A2478" s="10"/>
      <c r="B2478" s="10"/>
      <c r="C2478" s="10"/>
      <c r="D2478" s="10"/>
      <c r="E2478" s="10"/>
      <c r="F2478" s="11"/>
      <c r="G2478" s="10"/>
      <c r="W2478" s="10"/>
    </row>
    <row r="2479" spans="1:23" customFormat="1">
      <c r="A2479" s="10"/>
      <c r="B2479" s="10"/>
      <c r="C2479" s="10"/>
      <c r="D2479" s="10"/>
      <c r="E2479" s="10"/>
      <c r="F2479" s="11"/>
      <c r="G2479" s="10"/>
      <c r="W2479" s="10"/>
    </row>
    <row r="2480" spans="1:23" customFormat="1">
      <c r="A2480" s="10"/>
      <c r="B2480" s="10"/>
      <c r="C2480" s="10"/>
      <c r="D2480" s="10"/>
      <c r="E2480" s="10"/>
      <c r="F2480" s="11"/>
      <c r="G2480" s="10"/>
      <c r="W2480" s="10"/>
    </row>
    <row r="2481" spans="1:23" customFormat="1">
      <c r="A2481" s="10"/>
      <c r="B2481" s="10"/>
      <c r="C2481" s="10"/>
      <c r="D2481" s="10"/>
      <c r="E2481" s="10"/>
      <c r="F2481" s="11"/>
      <c r="G2481" s="10"/>
      <c r="W2481" s="10"/>
    </row>
    <row r="2482" spans="1:23" customFormat="1">
      <c r="A2482" s="10"/>
      <c r="B2482" s="10"/>
      <c r="C2482" s="10"/>
      <c r="D2482" s="10"/>
      <c r="E2482" s="10"/>
      <c r="F2482" s="11"/>
      <c r="G2482" s="10"/>
      <c r="W2482" s="10"/>
    </row>
    <row r="2483" spans="1:23" customFormat="1">
      <c r="A2483" s="10"/>
      <c r="B2483" s="10"/>
      <c r="C2483" s="10"/>
      <c r="D2483" s="10"/>
      <c r="E2483" s="10"/>
      <c r="F2483" s="11"/>
      <c r="G2483" s="10"/>
      <c r="W2483" s="10"/>
    </row>
    <row r="2484" spans="1:23" customFormat="1">
      <c r="A2484" s="10"/>
      <c r="B2484" s="10"/>
      <c r="C2484" s="10"/>
      <c r="D2484" s="10"/>
      <c r="E2484" s="10"/>
      <c r="F2484" s="11"/>
      <c r="G2484" s="10"/>
      <c r="W2484" s="10"/>
    </row>
    <row r="2485" spans="1:23" customFormat="1">
      <c r="A2485" s="10"/>
      <c r="B2485" s="10"/>
      <c r="C2485" s="10"/>
      <c r="D2485" s="10"/>
      <c r="E2485" s="10"/>
      <c r="F2485" s="11"/>
      <c r="G2485" s="10"/>
      <c r="W2485" s="10"/>
    </row>
    <row r="2486" spans="1:23" customFormat="1">
      <c r="A2486" s="10"/>
      <c r="B2486" s="10"/>
      <c r="C2486" s="10"/>
      <c r="D2486" s="10"/>
      <c r="E2486" s="10"/>
      <c r="F2486" s="11"/>
      <c r="G2486" s="10"/>
      <c r="W2486" s="10"/>
    </row>
    <row r="2487" spans="1:23" customFormat="1">
      <c r="A2487" s="10"/>
      <c r="B2487" s="10"/>
      <c r="C2487" s="10"/>
      <c r="D2487" s="10"/>
      <c r="E2487" s="10"/>
      <c r="F2487" s="11"/>
      <c r="G2487" s="10"/>
      <c r="W2487" s="10"/>
    </row>
    <row r="2488" spans="1:23" customFormat="1">
      <c r="A2488" s="10"/>
      <c r="B2488" s="10"/>
      <c r="C2488" s="10"/>
      <c r="D2488" s="10"/>
      <c r="E2488" s="10"/>
      <c r="F2488" s="11"/>
      <c r="G2488" s="10"/>
      <c r="W2488" s="10"/>
    </row>
    <row r="2489" spans="1:23" customFormat="1">
      <c r="A2489" s="10"/>
      <c r="B2489" s="10"/>
      <c r="C2489" s="10"/>
      <c r="D2489" s="10"/>
      <c r="E2489" s="10"/>
      <c r="F2489" s="11"/>
      <c r="G2489" s="10"/>
      <c r="W2489" s="10"/>
    </row>
    <row r="2490" spans="1:23" customFormat="1">
      <c r="A2490" s="10"/>
      <c r="B2490" s="10"/>
      <c r="C2490" s="10"/>
      <c r="D2490" s="10"/>
      <c r="E2490" s="10"/>
      <c r="F2490" s="11"/>
      <c r="G2490" s="10"/>
      <c r="W2490" s="10"/>
    </row>
    <row r="2491" spans="1:23" customFormat="1">
      <c r="A2491" s="10"/>
      <c r="B2491" s="10"/>
      <c r="C2491" s="10"/>
      <c r="D2491" s="10"/>
      <c r="E2491" s="10"/>
      <c r="F2491" s="11"/>
      <c r="G2491" s="10"/>
      <c r="W2491" s="10"/>
    </row>
    <row r="2492" spans="1:23" customFormat="1">
      <c r="A2492" s="10"/>
      <c r="B2492" s="10"/>
      <c r="C2492" s="10"/>
      <c r="D2492" s="10"/>
      <c r="E2492" s="10"/>
      <c r="F2492" s="11"/>
      <c r="G2492" s="10"/>
      <c r="W2492" s="10"/>
    </row>
    <row r="2493" spans="1:23" customFormat="1">
      <c r="A2493" s="10"/>
      <c r="B2493" s="10"/>
      <c r="C2493" s="10"/>
      <c r="D2493" s="10"/>
      <c r="E2493" s="10"/>
      <c r="F2493" s="11"/>
      <c r="G2493" s="10"/>
      <c r="W2493" s="10"/>
    </row>
    <row r="2494" spans="1:23" customFormat="1">
      <c r="A2494" s="10"/>
      <c r="B2494" s="10"/>
      <c r="C2494" s="10"/>
      <c r="D2494" s="10"/>
      <c r="E2494" s="10"/>
      <c r="F2494" s="11"/>
      <c r="G2494" s="10"/>
      <c r="W2494" s="10"/>
    </row>
    <row r="2495" spans="1:23" customFormat="1">
      <c r="A2495" s="10"/>
      <c r="B2495" s="10"/>
      <c r="C2495" s="10"/>
      <c r="D2495" s="10"/>
      <c r="E2495" s="10"/>
      <c r="F2495" s="11"/>
      <c r="G2495" s="10"/>
      <c r="W2495" s="10"/>
    </row>
    <row r="2496" spans="1:23" customFormat="1">
      <c r="A2496" s="10"/>
      <c r="B2496" s="10"/>
      <c r="C2496" s="10"/>
      <c r="D2496" s="10"/>
      <c r="E2496" s="10"/>
      <c r="F2496" s="11"/>
      <c r="G2496" s="10"/>
      <c r="W2496" s="10"/>
    </row>
    <row r="2497" spans="1:23" customFormat="1">
      <c r="A2497" s="10"/>
      <c r="B2497" s="10"/>
      <c r="C2497" s="10"/>
      <c r="D2497" s="10"/>
      <c r="E2497" s="10"/>
      <c r="F2497" s="11"/>
      <c r="G2497" s="10"/>
      <c r="W2497" s="10"/>
    </row>
    <row r="2498" spans="1:23" customFormat="1">
      <c r="A2498" s="10"/>
      <c r="B2498" s="10"/>
      <c r="C2498" s="10"/>
      <c r="D2498" s="10"/>
      <c r="E2498" s="10"/>
      <c r="F2498" s="11"/>
      <c r="G2498" s="10"/>
      <c r="W2498" s="10"/>
    </row>
    <row r="2499" spans="1:23" customFormat="1">
      <c r="A2499" s="10"/>
      <c r="B2499" s="10"/>
      <c r="C2499" s="10"/>
      <c r="D2499" s="10"/>
      <c r="E2499" s="10"/>
      <c r="F2499" s="11"/>
      <c r="G2499" s="10"/>
      <c r="W2499" s="10"/>
    </row>
    <row r="2500" spans="1:23" customFormat="1">
      <c r="A2500" s="10"/>
      <c r="B2500" s="10"/>
      <c r="C2500" s="10"/>
      <c r="D2500" s="10"/>
      <c r="E2500" s="10"/>
      <c r="F2500" s="11"/>
      <c r="G2500" s="10"/>
      <c r="W2500" s="10"/>
    </row>
    <row r="2501" spans="1:23" customFormat="1">
      <c r="A2501" s="10"/>
      <c r="B2501" s="10"/>
      <c r="C2501" s="10"/>
      <c r="D2501" s="10"/>
      <c r="E2501" s="10"/>
      <c r="F2501" s="11"/>
      <c r="G2501" s="10"/>
      <c r="W2501" s="10"/>
    </row>
    <row r="2502" spans="1:23" customFormat="1">
      <c r="A2502" s="10"/>
      <c r="B2502" s="10"/>
      <c r="C2502" s="10"/>
      <c r="D2502" s="10"/>
      <c r="E2502" s="10"/>
      <c r="F2502" s="11"/>
      <c r="G2502" s="10"/>
      <c r="W2502" s="10"/>
    </row>
    <row r="2503" spans="1:23" customFormat="1">
      <c r="A2503" s="10"/>
      <c r="B2503" s="10"/>
      <c r="C2503" s="10"/>
      <c r="D2503" s="10"/>
      <c r="E2503" s="10"/>
      <c r="F2503" s="11"/>
      <c r="G2503" s="10"/>
      <c r="W2503" s="10"/>
    </row>
    <row r="2504" spans="1:23" customFormat="1">
      <c r="A2504" s="10"/>
      <c r="B2504" s="10"/>
      <c r="C2504" s="10"/>
      <c r="D2504" s="10"/>
      <c r="E2504" s="10"/>
      <c r="F2504" s="11"/>
      <c r="G2504" s="10"/>
      <c r="W2504" s="10"/>
    </row>
    <row r="2505" spans="1:23" customFormat="1">
      <c r="A2505" s="10"/>
      <c r="B2505" s="10"/>
      <c r="C2505" s="10"/>
      <c r="D2505" s="10"/>
      <c r="E2505" s="10"/>
      <c r="F2505" s="11"/>
      <c r="G2505" s="10"/>
      <c r="W2505" s="10"/>
    </row>
    <row r="2506" spans="1:23" customFormat="1">
      <c r="A2506" s="10"/>
      <c r="B2506" s="10"/>
      <c r="C2506" s="10"/>
      <c r="D2506" s="10"/>
      <c r="E2506" s="10"/>
      <c r="F2506" s="11"/>
      <c r="G2506" s="10"/>
      <c r="W2506" s="10"/>
    </row>
    <row r="2507" spans="1:23" customFormat="1">
      <c r="A2507" s="10"/>
      <c r="B2507" s="10"/>
      <c r="C2507" s="10"/>
      <c r="D2507" s="10"/>
      <c r="E2507" s="10"/>
      <c r="F2507" s="11"/>
      <c r="G2507" s="10"/>
      <c r="W2507" s="10"/>
    </row>
    <row r="2508" spans="1:23" customFormat="1">
      <c r="A2508" s="10"/>
      <c r="B2508" s="10"/>
      <c r="C2508" s="10"/>
      <c r="D2508" s="10"/>
      <c r="E2508" s="10"/>
      <c r="F2508" s="11"/>
      <c r="G2508" s="10"/>
      <c r="W2508" s="10"/>
    </row>
    <row r="2509" spans="1:23" customFormat="1">
      <c r="A2509" s="10"/>
      <c r="B2509" s="10"/>
      <c r="C2509" s="10"/>
      <c r="D2509" s="10"/>
      <c r="E2509" s="10"/>
      <c r="F2509" s="11"/>
      <c r="G2509" s="10"/>
      <c r="W2509" s="10"/>
    </row>
    <row r="2510" spans="1:23" customFormat="1">
      <c r="A2510" s="10"/>
      <c r="B2510" s="10"/>
      <c r="C2510" s="10"/>
      <c r="D2510" s="10"/>
      <c r="E2510" s="10"/>
      <c r="F2510" s="11"/>
      <c r="G2510" s="10"/>
      <c r="W2510" s="10"/>
    </row>
    <row r="2511" spans="1:23" customFormat="1">
      <c r="A2511" s="10"/>
      <c r="B2511" s="10"/>
      <c r="C2511" s="10"/>
      <c r="D2511" s="10"/>
      <c r="E2511" s="10"/>
      <c r="F2511" s="11"/>
      <c r="G2511" s="10"/>
      <c r="W2511" s="10"/>
    </row>
    <row r="2512" spans="1:23" customFormat="1">
      <c r="A2512" s="10"/>
      <c r="B2512" s="10"/>
      <c r="C2512" s="10"/>
      <c r="D2512" s="10"/>
      <c r="E2512" s="10"/>
      <c r="F2512" s="11"/>
      <c r="G2512" s="10"/>
      <c r="W2512" s="10"/>
    </row>
    <row r="2513" spans="1:23" customFormat="1">
      <c r="A2513" s="10"/>
      <c r="B2513" s="10"/>
      <c r="C2513" s="10"/>
      <c r="D2513" s="10"/>
      <c r="E2513" s="10"/>
      <c r="F2513" s="11"/>
      <c r="G2513" s="10"/>
      <c r="W2513" s="10"/>
    </row>
    <row r="2514" spans="1:23" customFormat="1">
      <c r="A2514" s="10"/>
      <c r="B2514" s="10"/>
      <c r="C2514" s="10"/>
      <c r="D2514" s="10"/>
      <c r="E2514" s="10"/>
      <c r="F2514" s="11"/>
      <c r="G2514" s="10"/>
      <c r="W2514" s="10"/>
    </row>
    <row r="2515" spans="1:23" customFormat="1">
      <c r="A2515" s="10"/>
      <c r="B2515" s="10"/>
      <c r="C2515" s="10"/>
      <c r="D2515" s="10"/>
      <c r="E2515" s="10"/>
      <c r="F2515" s="11"/>
      <c r="G2515" s="10"/>
      <c r="W2515" s="10"/>
    </row>
    <row r="2516" spans="1:23" customFormat="1">
      <c r="A2516" s="10"/>
      <c r="B2516" s="10"/>
      <c r="C2516" s="10"/>
      <c r="D2516" s="10"/>
      <c r="E2516" s="10"/>
      <c r="F2516" s="11"/>
      <c r="G2516" s="10"/>
      <c r="W2516" s="10"/>
    </row>
    <row r="2517" spans="1:23" customFormat="1">
      <c r="A2517" s="10"/>
      <c r="B2517" s="10"/>
      <c r="C2517" s="10"/>
      <c r="D2517" s="10"/>
      <c r="E2517" s="10"/>
      <c r="F2517" s="11"/>
      <c r="G2517" s="10"/>
      <c r="W2517" s="10"/>
    </row>
    <row r="2518" spans="1:23" customFormat="1">
      <c r="A2518" s="10"/>
      <c r="B2518" s="10"/>
      <c r="C2518" s="10"/>
      <c r="D2518" s="10"/>
      <c r="E2518" s="10"/>
      <c r="F2518" s="11"/>
      <c r="G2518" s="10"/>
      <c r="W2518" s="10"/>
    </row>
    <row r="2519" spans="1:23" customFormat="1">
      <c r="A2519" s="10"/>
      <c r="B2519" s="10"/>
      <c r="C2519" s="10"/>
      <c r="D2519" s="10"/>
      <c r="E2519" s="10"/>
      <c r="F2519" s="11"/>
      <c r="G2519" s="10"/>
      <c r="W2519" s="10"/>
    </row>
    <row r="2520" spans="1:23" customFormat="1">
      <c r="A2520" s="10"/>
      <c r="B2520" s="10"/>
      <c r="C2520" s="10"/>
      <c r="D2520" s="10"/>
      <c r="E2520" s="10"/>
      <c r="F2520" s="11"/>
      <c r="G2520" s="10"/>
      <c r="W2520" s="10"/>
    </row>
    <row r="2521" spans="1:23" customFormat="1">
      <c r="A2521" s="10"/>
      <c r="B2521" s="10"/>
      <c r="C2521" s="10"/>
      <c r="D2521" s="10"/>
      <c r="E2521" s="10"/>
      <c r="F2521" s="11"/>
      <c r="G2521" s="10"/>
      <c r="W2521" s="10"/>
    </row>
    <row r="2522" spans="1:23" customFormat="1">
      <c r="A2522" s="10"/>
      <c r="B2522" s="10"/>
      <c r="C2522" s="10"/>
      <c r="D2522" s="10"/>
      <c r="E2522" s="10"/>
      <c r="F2522" s="11"/>
      <c r="G2522" s="10"/>
      <c r="W2522" s="10"/>
    </row>
    <row r="2523" spans="1:23" customFormat="1">
      <c r="A2523" s="10"/>
      <c r="B2523" s="10"/>
      <c r="C2523" s="10"/>
      <c r="D2523" s="10"/>
      <c r="E2523" s="10"/>
      <c r="F2523" s="11"/>
      <c r="G2523" s="10"/>
      <c r="W2523" s="10"/>
    </row>
    <row r="2524" spans="1:23" customFormat="1">
      <c r="A2524" s="10"/>
      <c r="B2524" s="10"/>
      <c r="C2524" s="10"/>
      <c r="D2524" s="10"/>
      <c r="E2524" s="10"/>
      <c r="F2524" s="11"/>
      <c r="G2524" s="10"/>
      <c r="W2524" s="10"/>
    </row>
    <row r="2525" spans="1:23" customFormat="1">
      <c r="A2525" s="10"/>
      <c r="B2525" s="10"/>
      <c r="C2525" s="10"/>
      <c r="D2525" s="10"/>
      <c r="E2525" s="10"/>
      <c r="F2525" s="11"/>
      <c r="G2525" s="10"/>
      <c r="W2525" s="10"/>
    </row>
    <row r="2526" spans="1:23" customFormat="1">
      <c r="A2526" s="10"/>
      <c r="B2526" s="10"/>
      <c r="C2526" s="10"/>
      <c r="D2526" s="10"/>
      <c r="E2526" s="10"/>
      <c r="F2526" s="11"/>
      <c r="G2526" s="10"/>
      <c r="W2526" s="10"/>
    </row>
    <row r="2527" spans="1:23" customFormat="1">
      <c r="A2527" s="10"/>
      <c r="B2527" s="10"/>
      <c r="C2527" s="10"/>
      <c r="D2527" s="10"/>
      <c r="E2527" s="10"/>
      <c r="F2527" s="11"/>
      <c r="G2527" s="10"/>
      <c r="W2527" s="10"/>
    </row>
    <row r="2528" spans="1:23" customFormat="1">
      <c r="A2528" s="10"/>
      <c r="B2528" s="10"/>
      <c r="C2528" s="10"/>
      <c r="D2528" s="10"/>
      <c r="E2528" s="10"/>
      <c r="F2528" s="11"/>
      <c r="G2528" s="10"/>
      <c r="W2528" s="10"/>
    </row>
    <row r="2529" spans="1:23" customFormat="1">
      <c r="A2529" s="10"/>
      <c r="B2529" s="10"/>
      <c r="C2529" s="10"/>
      <c r="D2529" s="10"/>
      <c r="E2529" s="10"/>
      <c r="F2529" s="11"/>
      <c r="G2529" s="10"/>
      <c r="W2529" s="10"/>
    </row>
    <row r="2530" spans="1:23" customFormat="1">
      <c r="A2530" s="10"/>
      <c r="B2530" s="10"/>
      <c r="C2530" s="10"/>
      <c r="D2530" s="10"/>
      <c r="E2530" s="10"/>
      <c r="F2530" s="11"/>
      <c r="G2530" s="10"/>
      <c r="W2530" s="10"/>
    </row>
    <row r="2531" spans="1:23" customFormat="1">
      <c r="A2531" s="10"/>
      <c r="B2531" s="10"/>
      <c r="C2531" s="10"/>
      <c r="D2531" s="10"/>
      <c r="E2531" s="10"/>
      <c r="F2531" s="11"/>
      <c r="G2531" s="10"/>
      <c r="W2531" s="10"/>
    </row>
    <row r="2532" spans="1:23" customFormat="1">
      <c r="A2532" s="10"/>
      <c r="B2532" s="10"/>
      <c r="C2532" s="10"/>
      <c r="D2532" s="10"/>
      <c r="E2532" s="10"/>
      <c r="F2532" s="11"/>
      <c r="G2532" s="10"/>
      <c r="W2532" s="10"/>
    </row>
    <row r="2533" spans="1:23" customFormat="1">
      <c r="A2533" s="10"/>
      <c r="B2533" s="10"/>
      <c r="C2533" s="10"/>
      <c r="D2533" s="10"/>
      <c r="E2533" s="10"/>
      <c r="F2533" s="11"/>
      <c r="G2533" s="10"/>
      <c r="W2533" s="10"/>
    </row>
    <row r="2534" spans="1:23" customFormat="1">
      <c r="A2534" s="10"/>
      <c r="B2534" s="10"/>
      <c r="C2534" s="10"/>
      <c r="D2534" s="10"/>
      <c r="E2534" s="10"/>
      <c r="F2534" s="11"/>
      <c r="G2534" s="10"/>
      <c r="W2534" s="10"/>
    </row>
    <row r="2535" spans="1:23" customFormat="1">
      <c r="A2535" s="10"/>
      <c r="B2535" s="10"/>
      <c r="C2535" s="10"/>
      <c r="D2535" s="10"/>
      <c r="E2535" s="10"/>
      <c r="F2535" s="11"/>
      <c r="G2535" s="10"/>
      <c r="W2535" s="10"/>
    </row>
    <row r="2536" spans="1:23" customFormat="1">
      <c r="A2536" s="10"/>
      <c r="B2536" s="10"/>
      <c r="C2536" s="10"/>
      <c r="D2536" s="10"/>
      <c r="E2536" s="10"/>
      <c r="F2536" s="11"/>
      <c r="G2536" s="10"/>
      <c r="W2536" s="10"/>
    </row>
    <row r="2537" spans="1:23" customFormat="1">
      <c r="A2537" s="10"/>
      <c r="B2537" s="10"/>
      <c r="C2537" s="10"/>
      <c r="D2537" s="10"/>
      <c r="E2537" s="10"/>
      <c r="F2537" s="11"/>
      <c r="G2537" s="10"/>
      <c r="W2537" s="10"/>
    </row>
    <row r="2538" spans="1:23" customFormat="1">
      <c r="A2538" s="10"/>
      <c r="B2538" s="10"/>
      <c r="C2538" s="10"/>
      <c r="D2538" s="10"/>
      <c r="E2538" s="10"/>
      <c r="F2538" s="11"/>
      <c r="G2538" s="10"/>
      <c r="W2538" s="10"/>
    </row>
    <row r="2539" spans="1:23" customFormat="1">
      <c r="A2539" s="10"/>
      <c r="B2539" s="10"/>
      <c r="C2539" s="10"/>
      <c r="D2539" s="10"/>
      <c r="E2539" s="10"/>
      <c r="F2539" s="11"/>
      <c r="G2539" s="10"/>
      <c r="W2539" s="10"/>
    </row>
    <row r="2540" spans="1:23" customFormat="1">
      <c r="A2540" s="10"/>
      <c r="B2540" s="10"/>
      <c r="C2540" s="10"/>
      <c r="D2540" s="10"/>
      <c r="E2540" s="10"/>
      <c r="F2540" s="11"/>
      <c r="G2540" s="10"/>
      <c r="W2540" s="10"/>
    </row>
    <row r="2541" spans="1:23" customFormat="1">
      <c r="A2541" s="10"/>
      <c r="B2541" s="10"/>
      <c r="C2541" s="10"/>
      <c r="D2541" s="10"/>
      <c r="E2541" s="10"/>
      <c r="F2541" s="11"/>
      <c r="G2541" s="10"/>
      <c r="W2541" s="10"/>
    </row>
    <row r="2542" spans="1:23" customFormat="1">
      <c r="A2542" s="10"/>
      <c r="B2542" s="10"/>
      <c r="C2542" s="10"/>
      <c r="D2542" s="10"/>
      <c r="E2542" s="10"/>
      <c r="F2542" s="11"/>
      <c r="G2542" s="10"/>
      <c r="W2542" s="10"/>
    </row>
    <row r="2543" spans="1:23" customFormat="1">
      <c r="A2543" s="10"/>
      <c r="B2543" s="10"/>
      <c r="C2543" s="10"/>
      <c r="D2543" s="10"/>
      <c r="E2543" s="10"/>
      <c r="F2543" s="11"/>
      <c r="G2543" s="10"/>
      <c r="W2543" s="10"/>
    </row>
    <row r="2544" spans="1:23" customFormat="1">
      <c r="A2544" s="10"/>
      <c r="B2544" s="10"/>
      <c r="C2544" s="10"/>
      <c r="D2544" s="10"/>
      <c r="E2544" s="10"/>
      <c r="F2544" s="11"/>
      <c r="G2544" s="10"/>
      <c r="W2544" s="10"/>
    </row>
    <row r="2545" spans="1:23" customFormat="1">
      <c r="A2545" s="10"/>
      <c r="B2545" s="10"/>
      <c r="C2545" s="10"/>
      <c r="D2545" s="10"/>
      <c r="E2545" s="10"/>
      <c r="F2545" s="11"/>
      <c r="G2545" s="10"/>
      <c r="W2545" s="10"/>
    </row>
    <row r="2546" spans="1:23" customFormat="1">
      <c r="A2546" s="10"/>
      <c r="B2546" s="10"/>
      <c r="C2546" s="10"/>
      <c r="D2546" s="10"/>
      <c r="E2546" s="10"/>
      <c r="F2546" s="11"/>
      <c r="G2546" s="10"/>
      <c r="W2546" s="10"/>
    </row>
    <row r="2547" spans="1:23" customFormat="1">
      <c r="A2547" s="10"/>
      <c r="B2547" s="10"/>
      <c r="C2547" s="10"/>
      <c r="D2547" s="10"/>
      <c r="E2547" s="10"/>
      <c r="F2547" s="11"/>
      <c r="G2547" s="10"/>
      <c r="W2547" s="10"/>
    </row>
    <row r="2548" spans="1:23" customFormat="1">
      <c r="A2548" s="10"/>
      <c r="B2548" s="10"/>
      <c r="C2548" s="10"/>
      <c r="D2548" s="10"/>
      <c r="E2548" s="10"/>
      <c r="F2548" s="11"/>
      <c r="G2548" s="10"/>
      <c r="W2548" s="10"/>
    </row>
    <row r="2549" spans="1:23" customFormat="1">
      <c r="A2549" s="10"/>
      <c r="B2549" s="10"/>
      <c r="C2549" s="10"/>
      <c r="D2549" s="10"/>
      <c r="E2549" s="10"/>
      <c r="F2549" s="11"/>
      <c r="G2549" s="10"/>
      <c r="W2549" s="10"/>
    </row>
    <row r="2550" spans="1:23" customFormat="1">
      <c r="A2550" s="10"/>
      <c r="B2550" s="10"/>
      <c r="C2550" s="10"/>
      <c r="D2550" s="10"/>
      <c r="E2550" s="10"/>
      <c r="F2550" s="11"/>
      <c r="G2550" s="10"/>
      <c r="W2550" s="10"/>
    </row>
    <row r="2551" spans="1:23" customFormat="1">
      <c r="A2551" s="10"/>
      <c r="B2551" s="10"/>
      <c r="C2551" s="10"/>
      <c r="D2551" s="10"/>
      <c r="E2551" s="10"/>
      <c r="F2551" s="11"/>
      <c r="G2551" s="10"/>
      <c r="W2551" s="10"/>
    </row>
    <row r="2552" spans="1:23" customFormat="1">
      <c r="A2552" s="10"/>
      <c r="B2552" s="10"/>
      <c r="C2552" s="10"/>
      <c r="D2552" s="10"/>
      <c r="E2552" s="10"/>
      <c r="F2552" s="11"/>
      <c r="G2552" s="10"/>
      <c r="W2552" s="10"/>
    </row>
    <row r="2553" spans="1:23" customFormat="1">
      <c r="A2553" s="10"/>
      <c r="B2553" s="10"/>
      <c r="C2553" s="10"/>
      <c r="D2553" s="10"/>
      <c r="E2553" s="10"/>
      <c r="F2553" s="11"/>
      <c r="G2553" s="10"/>
      <c r="W2553" s="10"/>
    </row>
    <row r="2554" spans="1:23" customFormat="1">
      <c r="A2554" s="10"/>
      <c r="B2554" s="10"/>
      <c r="C2554" s="10"/>
      <c r="D2554" s="10"/>
      <c r="E2554" s="10"/>
      <c r="F2554" s="11"/>
      <c r="G2554" s="10"/>
      <c r="W2554" s="10"/>
    </row>
    <row r="2555" spans="1:23" customFormat="1">
      <c r="A2555" s="10"/>
      <c r="B2555" s="10"/>
      <c r="C2555" s="10"/>
      <c r="D2555" s="10"/>
      <c r="E2555" s="10"/>
      <c r="F2555" s="11"/>
      <c r="G2555" s="10"/>
      <c r="W2555" s="10"/>
    </row>
    <row r="2556" spans="1:23" customFormat="1">
      <c r="A2556" s="10"/>
      <c r="B2556" s="10"/>
      <c r="C2556" s="10"/>
      <c r="D2556" s="10"/>
      <c r="E2556" s="10"/>
      <c r="F2556" s="11"/>
      <c r="G2556" s="10"/>
      <c r="W2556" s="10"/>
    </row>
    <row r="2557" spans="1:23" customFormat="1">
      <c r="A2557" s="10"/>
      <c r="B2557" s="10"/>
      <c r="C2557" s="10"/>
      <c r="D2557" s="10"/>
      <c r="E2557" s="10"/>
      <c r="F2557" s="11"/>
      <c r="G2557" s="10"/>
      <c r="W2557" s="10"/>
    </row>
    <row r="2558" spans="1:23" customFormat="1">
      <c r="A2558" s="10"/>
      <c r="B2558" s="10"/>
      <c r="C2558" s="10"/>
      <c r="D2558" s="10"/>
      <c r="E2558" s="10"/>
      <c r="F2558" s="11"/>
      <c r="G2558" s="10"/>
      <c r="W2558" s="10"/>
    </row>
    <row r="2559" spans="1:23" customFormat="1">
      <c r="A2559" s="10"/>
      <c r="B2559" s="10"/>
      <c r="C2559" s="10"/>
      <c r="D2559" s="10"/>
      <c r="E2559" s="10"/>
      <c r="F2559" s="11"/>
      <c r="G2559" s="10"/>
      <c r="W2559" s="10"/>
    </row>
    <row r="2560" spans="1:23" customFormat="1">
      <c r="A2560" s="10"/>
      <c r="B2560" s="10"/>
      <c r="C2560" s="10"/>
      <c r="D2560" s="10"/>
      <c r="E2560" s="10"/>
      <c r="F2560" s="11"/>
      <c r="G2560" s="10"/>
      <c r="W2560" s="10"/>
    </row>
    <row r="2561" spans="1:23" customFormat="1">
      <c r="A2561" s="10"/>
      <c r="B2561" s="10"/>
      <c r="C2561" s="10"/>
      <c r="D2561" s="10"/>
      <c r="E2561" s="10"/>
      <c r="F2561" s="11"/>
      <c r="G2561" s="10"/>
      <c r="W2561" s="10"/>
    </row>
    <row r="2562" spans="1:23" customFormat="1">
      <c r="A2562" s="10"/>
      <c r="B2562" s="10"/>
      <c r="C2562" s="10"/>
      <c r="D2562" s="10"/>
      <c r="E2562" s="10"/>
      <c r="F2562" s="11"/>
      <c r="G2562" s="10"/>
      <c r="W2562" s="10"/>
    </row>
    <row r="2563" spans="1:23" customFormat="1">
      <c r="A2563" s="10"/>
      <c r="B2563" s="10"/>
      <c r="C2563" s="10"/>
      <c r="D2563" s="10"/>
      <c r="E2563" s="10"/>
      <c r="F2563" s="11"/>
      <c r="G2563" s="10"/>
      <c r="W2563" s="10"/>
    </row>
    <row r="2564" spans="1:23" customFormat="1">
      <c r="A2564" s="10"/>
      <c r="B2564" s="10"/>
      <c r="C2564" s="10"/>
      <c r="D2564" s="10"/>
      <c r="E2564" s="10"/>
      <c r="F2564" s="11"/>
      <c r="G2564" s="10"/>
      <c r="W2564" s="10"/>
    </row>
    <row r="2565" spans="1:23" customFormat="1">
      <c r="A2565" s="10"/>
      <c r="B2565" s="10"/>
      <c r="C2565" s="10"/>
      <c r="D2565" s="10"/>
      <c r="E2565" s="10"/>
      <c r="F2565" s="11"/>
      <c r="G2565" s="10"/>
      <c r="W2565" s="10"/>
    </row>
    <row r="2566" spans="1:23" customFormat="1">
      <c r="A2566" s="10"/>
      <c r="B2566" s="10"/>
      <c r="C2566" s="10"/>
      <c r="D2566" s="10"/>
      <c r="E2566" s="10"/>
      <c r="F2566" s="11"/>
      <c r="G2566" s="10"/>
      <c r="W2566" s="10"/>
    </row>
    <row r="2567" spans="1:23" customFormat="1">
      <c r="A2567" s="10"/>
      <c r="B2567" s="10"/>
      <c r="C2567" s="10"/>
      <c r="D2567" s="10"/>
      <c r="E2567" s="10"/>
      <c r="F2567" s="11"/>
      <c r="G2567" s="10"/>
      <c r="W2567" s="10"/>
    </row>
    <row r="2568" spans="1:23" customFormat="1">
      <c r="A2568" s="10"/>
      <c r="B2568" s="10"/>
      <c r="C2568" s="10"/>
      <c r="D2568" s="10"/>
      <c r="E2568" s="10"/>
      <c r="F2568" s="11"/>
      <c r="G2568" s="10"/>
      <c r="W2568" s="10"/>
    </row>
    <row r="2569" spans="1:23" customFormat="1">
      <c r="A2569" s="10"/>
      <c r="B2569" s="10"/>
      <c r="C2569" s="10"/>
      <c r="D2569" s="10"/>
      <c r="E2569" s="10"/>
      <c r="F2569" s="11"/>
      <c r="G2569" s="10"/>
      <c r="W2569" s="10"/>
    </row>
    <row r="2570" spans="1:23" customFormat="1">
      <c r="A2570" s="10"/>
      <c r="B2570" s="10"/>
      <c r="C2570" s="10"/>
      <c r="D2570" s="10"/>
      <c r="E2570" s="10"/>
      <c r="F2570" s="11"/>
      <c r="G2570" s="10"/>
      <c r="W2570" s="10"/>
    </row>
    <row r="2571" spans="1:23" customFormat="1">
      <c r="A2571" s="10"/>
      <c r="B2571" s="10"/>
      <c r="C2571" s="10"/>
      <c r="D2571" s="10"/>
      <c r="E2571" s="10"/>
      <c r="F2571" s="11"/>
      <c r="G2571" s="10"/>
      <c r="W2571" s="10"/>
    </row>
    <row r="2572" spans="1:23" customFormat="1">
      <c r="A2572" s="10"/>
      <c r="B2572" s="10"/>
      <c r="C2572" s="10"/>
      <c r="D2572" s="10"/>
      <c r="E2572" s="10"/>
      <c r="F2572" s="11"/>
      <c r="G2572" s="10"/>
      <c r="W2572" s="10"/>
    </row>
    <row r="2573" spans="1:23" customFormat="1">
      <c r="A2573" s="10"/>
      <c r="B2573" s="10"/>
      <c r="C2573" s="10"/>
      <c r="D2573" s="10"/>
      <c r="E2573" s="10"/>
      <c r="F2573" s="11"/>
      <c r="G2573" s="10"/>
      <c r="W2573" s="10"/>
    </row>
    <row r="2574" spans="1:23" customFormat="1">
      <c r="A2574" s="10"/>
      <c r="B2574" s="10"/>
      <c r="C2574" s="10"/>
      <c r="D2574" s="10"/>
      <c r="E2574" s="10"/>
      <c r="F2574" s="11"/>
      <c r="G2574" s="10"/>
      <c r="W2574" s="10"/>
    </row>
    <row r="2575" spans="1:23" customFormat="1">
      <c r="A2575" s="10"/>
      <c r="B2575" s="10"/>
      <c r="C2575" s="10"/>
      <c r="D2575" s="10"/>
      <c r="E2575" s="10"/>
      <c r="F2575" s="11"/>
      <c r="G2575" s="10"/>
      <c r="W2575" s="10"/>
    </row>
    <row r="2576" spans="1:23" customFormat="1">
      <c r="A2576" s="10"/>
      <c r="B2576" s="10"/>
      <c r="C2576" s="10"/>
      <c r="D2576" s="10"/>
      <c r="E2576" s="10"/>
      <c r="F2576" s="11"/>
      <c r="G2576" s="10"/>
      <c r="W2576" s="10"/>
    </row>
    <row r="2577" spans="1:23" customFormat="1">
      <c r="A2577" s="10"/>
      <c r="B2577" s="10"/>
      <c r="C2577" s="10"/>
      <c r="D2577" s="10"/>
      <c r="E2577" s="10"/>
      <c r="F2577" s="11"/>
      <c r="G2577" s="10"/>
      <c r="W2577" s="10"/>
    </row>
    <row r="2578" spans="1:23" customFormat="1">
      <c r="A2578" s="10"/>
      <c r="B2578" s="10"/>
      <c r="C2578" s="10"/>
      <c r="D2578" s="10"/>
      <c r="E2578" s="10"/>
      <c r="F2578" s="11"/>
      <c r="G2578" s="10"/>
      <c r="W2578" s="10"/>
    </row>
    <row r="2579" spans="1:23" customFormat="1">
      <c r="A2579" s="10"/>
      <c r="B2579" s="10"/>
      <c r="C2579" s="10"/>
      <c r="D2579" s="10"/>
      <c r="E2579" s="10"/>
      <c r="F2579" s="11"/>
      <c r="G2579" s="10"/>
      <c r="W2579" s="10"/>
    </row>
    <row r="2580" spans="1:23" customFormat="1">
      <c r="A2580" s="10"/>
      <c r="B2580" s="10"/>
      <c r="C2580" s="10"/>
      <c r="D2580" s="10"/>
      <c r="E2580" s="10"/>
      <c r="F2580" s="11"/>
      <c r="G2580" s="10"/>
      <c r="W2580" s="10"/>
    </row>
    <row r="2581" spans="1:23" customFormat="1">
      <c r="A2581" s="10"/>
      <c r="B2581" s="10"/>
      <c r="C2581" s="10"/>
      <c r="D2581" s="10"/>
      <c r="E2581" s="10"/>
      <c r="F2581" s="11"/>
      <c r="G2581" s="10"/>
      <c r="W2581" s="10"/>
    </row>
    <row r="2582" spans="1:23" customFormat="1">
      <c r="A2582" s="10"/>
      <c r="B2582" s="10"/>
      <c r="C2582" s="10"/>
      <c r="D2582" s="10"/>
      <c r="E2582" s="10"/>
      <c r="F2582" s="11"/>
      <c r="G2582" s="10"/>
      <c r="W2582" s="10"/>
    </row>
    <row r="2583" spans="1:23" customFormat="1">
      <c r="A2583" s="10"/>
      <c r="B2583" s="10"/>
      <c r="C2583" s="10"/>
      <c r="D2583" s="10"/>
      <c r="E2583" s="10"/>
      <c r="F2583" s="11"/>
      <c r="G2583" s="10"/>
      <c r="W2583" s="10"/>
    </row>
    <row r="2584" spans="1:23" customFormat="1">
      <c r="A2584" s="10"/>
      <c r="B2584" s="10"/>
      <c r="C2584" s="10"/>
      <c r="D2584" s="10"/>
      <c r="E2584" s="10"/>
      <c r="F2584" s="11"/>
      <c r="G2584" s="10"/>
      <c r="W2584" s="10"/>
    </row>
    <row r="2585" spans="1:23" customFormat="1">
      <c r="A2585" s="10"/>
      <c r="B2585" s="10"/>
      <c r="C2585" s="10"/>
      <c r="D2585" s="10"/>
      <c r="E2585" s="10"/>
      <c r="F2585" s="11"/>
      <c r="G2585" s="10"/>
      <c r="W2585" s="10"/>
    </row>
    <row r="2586" spans="1:23" customFormat="1">
      <c r="A2586" s="10"/>
      <c r="B2586" s="10"/>
      <c r="C2586" s="10"/>
      <c r="D2586" s="10"/>
      <c r="E2586" s="10"/>
      <c r="F2586" s="11"/>
      <c r="G2586" s="10"/>
      <c r="W2586" s="10"/>
    </row>
    <row r="2587" spans="1:23" customFormat="1">
      <c r="A2587" s="10"/>
      <c r="B2587" s="10"/>
      <c r="C2587" s="10"/>
      <c r="D2587" s="10"/>
      <c r="E2587" s="10"/>
      <c r="F2587" s="11"/>
      <c r="G2587" s="10"/>
      <c r="W2587" s="10"/>
    </row>
    <row r="2588" spans="1:23" customFormat="1">
      <c r="A2588" s="10"/>
      <c r="B2588" s="10"/>
      <c r="C2588" s="10"/>
      <c r="D2588" s="10"/>
      <c r="E2588" s="10"/>
      <c r="F2588" s="11"/>
      <c r="G2588" s="10"/>
      <c r="W2588" s="10"/>
    </row>
    <row r="2589" spans="1:23" customFormat="1">
      <c r="A2589" s="10"/>
      <c r="B2589" s="10"/>
      <c r="C2589" s="10"/>
      <c r="D2589" s="10"/>
      <c r="E2589" s="10"/>
      <c r="F2589" s="11"/>
      <c r="G2589" s="10"/>
      <c r="W2589" s="10"/>
    </row>
    <row r="2590" spans="1:23" customFormat="1">
      <c r="A2590" s="10"/>
      <c r="B2590" s="10"/>
      <c r="C2590" s="10"/>
      <c r="D2590" s="10"/>
      <c r="E2590" s="10"/>
      <c r="F2590" s="11"/>
      <c r="G2590" s="10"/>
      <c r="W2590" s="10"/>
    </row>
    <row r="2591" spans="1:23" customFormat="1">
      <c r="A2591" s="10"/>
      <c r="B2591" s="10"/>
      <c r="C2591" s="10"/>
      <c r="D2591" s="10"/>
      <c r="E2591" s="10"/>
      <c r="F2591" s="11"/>
      <c r="G2591" s="10"/>
      <c r="W2591" s="10"/>
    </row>
    <row r="2592" spans="1:23" customFormat="1">
      <c r="A2592" s="10"/>
      <c r="B2592" s="10"/>
      <c r="C2592" s="10"/>
      <c r="D2592" s="10"/>
      <c r="E2592" s="10"/>
      <c r="F2592" s="11"/>
      <c r="G2592" s="10"/>
      <c r="W2592" s="10"/>
    </row>
    <row r="2593" spans="1:23" customFormat="1">
      <c r="A2593" s="10"/>
      <c r="B2593" s="10"/>
      <c r="C2593" s="10"/>
      <c r="D2593" s="10"/>
      <c r="E2593" s="10"/>
      <c r="F2593" s="11"/>
      <c r="G2593" s="10"/>
      <c r="W2593" s="10"/>
    </row>
    <row r="2594" spans="1:23" customFormat="1">
      <c r="A2594" s="10"/>
      <c r="B2594" s="10"/>
      <c r="C2594" s="10"/>
      <c r="D2594" s="10"/>
      <c r="E2594" s="10"/>
      <c r="F2594" s="11"/>
      <c r="G2594" s="10"/>
      <c r="W2594" s="10"/>
    </row>
    <row r="2595" spans="1:23" customFormat="1">
      <c r="A2595" s="10"/>
      <c r="B2595" s="10"/>
      <c r="C2595" s="10"/>
      <c r="D2595" s="10"/>
      <c r="E2595" s="10"/>
      <c r="F2595" s="11"/>
      <c r="G2595" s="10"/>
      <c r="W2595" s="10"/>
    </row>
    <row r="2596" spans="1:23" customFormat="1">
      <c r="A2596" s="10"/>
      <c r="B2596" s="10"/>
      <c r="C2596" s="10"/>
      <c r="D2596" s="10"/>
      <c r="E2596" s="10"/>
      <c r="F2596" s="11"/>
      <c r="G2596" s="10"/>
      <c r="W2596" s="10"/>
    </row>
    <row r="2597" spans="1:23" customFormat="1">
      <c r="A2597" s="10"/>
      <c r="B2597" s="10"/>
      <c r="C2597" s="10"/>
      <c r="D2597" s="10"/>
      <c r="E2597" s="10"/>
      <c r="F2597" s="11"/>
      <c r="G2597" s="10"/>
      <c r="W2597" s="10"/>
    </row>
    <row r="2598" spans="1:23" customFormat="1">
      <c r="A2598" s="10"/>
      <c r="B2598" s="10"/>
      <c r="C2598" s="10"/>
      <c r="D2598" s="10"/>
      <c r="E2598" s="10"/>
      <c r="F2598" s="11"/>
      <c r="G2598" s="10"/>
      <c r="W2598" s="10"/>
    </row>
    <row r="2599" spans="1:23" customFormat="1">
      <c r="A2599" s="10"/>
      <c r="B2599" s="10"/>
      <c r="C2599" s="10"/>
      <c r="D2599" s="10"/>
      <c r="E2599" s="10"/>
      <c r="F2599" s="11"/>
      <c r="G2599" s="10"/>
      <c r="W2599" s="10"/>
    </row>
    <row r="2600" spans="1:23" customFormat="1">
      <c r="A2600" s="10"/>
      <c r="B2600" s="10"/>
      <c r="C2600" s="10"/>
      <c r="D2600" s="10"/>
      <c r="E2600" s="10"/>
      <c r="F2600" s="11"/>
      <c r="G2600" s="10"/>
      <c r="W2600" s="10"/>
    </row>
    <row r="2601" spans="1:23" customFormat="1">
      <c r="A2601" s="10"/>
      <c r="B2601" s="10"/>
      <c r="C2601" s="10"/>
      <c r="D2601" s="10"/>
      <c r="E2601" s="10"/>
      <c r="F2601" s="11"/>
      <c r="G2601" s="10"/>
      <c r="W2601" s="10"/>
    </row>
    <row r="2602" spans="1:23" customFormat="1">
      <c r="A2602" s="10"/>
      <c r="B2602" s="10"/>
      <c r="C2602" s="10"/>
      <c r="D2602" s="10"/>
      <c r="E2602" s="10"/>
      <c r="F2602" s="11"/>
      <c r="G2602" s="10"/>
      <c r="W2602" s="10"/>
    </row>
    <row r="2603" spans="1:23" customFormat="1">
      <c r="A2603" s="10"/>
      <c r="B2603" s="10"/>
      <c r="C2603" s="10"/>
      <c r="D2603" s="10"/>
      <c r="E2603" s="10"/>
      <c r="F2603" s="11"/>
      <c r="G2603" s="10"/>
      <c r="W2603" s="10"/>
    </row>
    <row r="2604" spans="1:23" customFormat="1">
      <c r="A2604" s="10"/>
      <c r="B2604" s="10"/>
      <c r="C2604" s="10"/>
      <c r="D2604" s="10"/>
      <c r="E2604" s="10"/>
      <c r="F2604" s="11"/>
      <c r="G2604" s="10"/>
      <c r="W2604" s="10"/>
    </row>
    <row r="2605" spans="1:23" customFormat="1">
      <c r="A2605" s="10"/>
      <c r="B2605" s="10"/>
      <c r="C2605" s="10"/>
      <c r="D2605" s="10"/>
      <c r="E2605" s="10"/>
      <c r="F2605" s="11"/>
      <c r="G2605" s="10"/>
      <c r="W2605" s="10"/>
    </row>
    <row r="2606" spans="1:23" customFormat="1">
      <c r="A2606" s="10"/>
      <c r="B2606" s="10"/>
      <c r="C2606" s="10"/>
      <c r="D2606" s="10"/>
      <c r="E2606" s="10"/>
      <c r="F2606" s="11"/>
      <c r="G2606" s="10"/>
      <c r="W2606" s="10"/>
    </row>
    <row r="2607" spans="1:23" customFormat="1">
      <c r="A2607" s="10"/>
      <c r="B2607" s="10"/>
      <c r="C2607" s="10"/>
      <c r="D2607" s="10"/>
      <c r="E2607" s="10"/>
      <c r="F2607" s="11"/>
      <c r="G2607" s="10"/>
      <c r="W2607" s="10"/>
    </row>
    <row r="2608" spans="1:23" customFormat="1">
      <c r="A2608" s="10"/>
      <c r="B2608" s="10"/>
      <c r="C2608" s="10"/>
      <c r="D2608" s="10"/>
      <c r="E2608" s="10"/>
      <c r="F2608" s="11"/>
      <c r="G2608" s="10"/>
      <c r="W2608" s="10"/>
    </row>
    <row r="2609" spans="1:23" customFormat="1">
      <c r="A2609" s="10"/>
      <c r="B2609" s="10"/>
      <c r="C2609" s="10"/>
      <c r="D2609" s="10"/>
      <c r="E2609" s="10"/>
      <c r="F2609" s="11"/>
      <c r="G2609" s="10"/>
      <c r="W2609" s="10"/>
    </row>
    <row r="2610" spans="1:23" customFormat="1">
      <c r="A2610" s="10"/>
      <c r="B2610" s="10"/>
      <c r="C2610" s="10"/>
      <c r="D2610" s="10"/>
      <c r="E2610" s="10"/>
      <c r="F2610" s="11"/>
      <c r="G2610" s="10"/>
      <c r="W2610" s="10"/>
    </row>
    <row r="2611" spans="1:23" customFormat="1">
      <c r="A2611" s="10"/>
      <c r="B2611" s="10"/>
      <c r="C2611" s="10"/>
      <c r="D2611" s="10"/>
      <c r="E2611" s="10"/>
      <c r="F2611" s="11"/>
      <c r="G2611" s="10"/>
      <c r="W2611" s="10"/>
    </row>
    <row r="2612" spans="1:23" customFormat="1">
      <c r="A2612" s="10"/>
      <c r="B2612" s="10"/>
      <c r="C2612" s="10"/>
      <c r="D2612" s="10"/>
      <c r="E2612" s="10"/>
      <c r="F2612" s="11"/>
      <c r="G2612" s="10"/>
      <c r="W2612" s="10"/>
    </row>
    <row r="2613" spans="1:23" customFormat="1">
      <c r="A2613" s="10"/>
      <c r="B2613" s="10"/>
      <c r="C2613" s="10"/>
      <c r="D2613" s="10"/>
      <c r="E2613" s="10"/>
      <c r="F2613" s="11"/>
      <c r="G2613" s="10"/>
      <c r="W2613" s="10"/>
    </row>
    <row r="2614" spans="1:23" customFormat="1">
      <c r="A2614" s="10"/>
      <c r="B2614" s="10"/>
      <c r="C2614" s="10"/>
      <c r="D2614" s="10"/>
      <c r="E2614" s="10"/>
      <c r="F2614" s="11"/>
      <c r="G2614" s="10"/>
      <c r="W2614" s="10"/>
    </row>
    <row r="2615" spans="1:23" customFormat="1">
      <c r="A2615" s="10"/>
      <c r="B2615" s="10"/>
      <c r="C2615" s="10"/>
      <c r="D2615" s="10"/>
      <c r="E2615" s="10"/>
      <c r="F2615" s="11"/>
      <c r="G2615" s="10"/>
      <c r="W2615" s="10"/>
    </row>
    <row r="2616" spans="1:23" customFormat="1">
      <c r="A2616" s="10"/>
      <c r="B2616" s="10"/>
      <c r="C2616" s="10"/>
      <c r="D2616" s="10"/>
      <c r="E2616" s="10"/>
      <c r="F2616" s="11"/>
      <c r="G2616" s="10"/>
      <c r="W2616" s="10"/>
    </row>
    <row r="2617" spans="1:23" customFormat="1">
      <c r="A2617" s="10"/>
      <c r="B2617" s="10"/>
      <c r="C2617" s="10"/>
      <c r="D2617" s="10"/>
      <c r="E2617" s="10"/>
      <c r="F2617" s="11"/>
      <c r="G2617" s="10"/>
      <c r="W2617" s="10"/>
    </row>
    <row r="2618" spans="1:23" customFormat="1">
      <c r="A2618" s="10"/>
      <c r="B2618" s="10"/>
      <c r="C2618" s="10"/>
      <c r="D2618" s="10"/>
      <c r="E2618" s="10"/>
      <c r="F2618" s="11"/>
      <c r="G2618" s="10"/>
      <c r="W2618" s="10"/>
    </row>
    <row r="2619" spans="1:23" customFormat="1">
      <c r="A2619" s="10"/>
      <c r="B2619" s="10"/>
      <c r="C2619" s="10"/>
      <c r="D2619" s="10"/>
      <c r="E2619" s="10"/>
      <c r="F2619" s="11"/>
      <c r="G2619" s="10"/>
      <c r="W2619" s="10"/>
    </row>
    <row r="2620" spans="1:23" customFormat="1">
      <c r="A2620" s="10"/>
      <c r="B2620" s="10"/>
      <c r="C2620" s="10"/>
      <c r="D2620" s="10"/>
      <c r="E2620" s="10"/>
      <c r="F2620" s="11"/>
      <c r="G2620" s="10"/>
      <c r="W2620" s="10"/>
    </row>
    <row r="2621" spans="1:23" customFormat="1">
      <c r="A2621" s="10"/>
      <c r="B2621" s="10"/>
      <c r="C2621" s="10"/>
      <c r="D2621" s="10"/>
      <c r="E2621" s="10"/>
      <c r="F2621" s="11"/>
      <c r="G2621" s="10"/>
      <c r="W2621" s="10"/>
    </row>
    <row r="2622" spans="1:23" customFormat="1">
      <c r="A2622" s="10"/>
      <c r="B2622" s="10"/>
      <c r="C2622" s="10"/>
      <c r="D2622" s="10"/>
      <c r="E2622" s="10"/>
      <c r="F2622" s="11"/>
      <c r="G2622" s="10"/>
      <c r="W2622" s="10"/>
    </row>
    <row r="2623" spans="1:23" customFormat="1">
      <c r="A2623" s="10"/>
      <c r="B2623" s="10"/>
      <c r="C2623" s="10"/>
      <c r="D2623" s="10"/>
      <c r="E2623" s="10"/>
      <c r="F2623" s="11"/>
      <c r="G2623" s="10"/>
      <c r="W2623" s="10"/>
    </row>
    <row r="2624" spans="1:23" customFormat="1">
      <c r="A2624" s="10"/>
      <c r="B2624" s="10"/>
      <c r="C2624" s="10"/>
      <c r="D2624" s="10"/>
      <c r="E2624" s="10"/>
      <c r="F2624" s="11"/>
      <c r="G2624" s="10"/>
      <c r="W2624" s="10"/>
    </row>
    <row r="2625" spans="1:23" customFormat="1">
      <c r="A2625" s="10"/>
      <c r="B2625" s="10"/>
      <c r="C2625" s="10"/>
      <c r="D2625" s="10"/>
      <c r="E2625" s="10"/>
      <c r="F2625" s="11"/>
      <c r="G2625" s="10"/>
      <c r="W2625" s="10"/>
    </row>
    <row r="2626" spans="1:23" customFormat="1">
      <c r="A2626" s="10"/>
      <c r="B2626" s="10"/>
      <c r="C2626" s="10"/>
      <c r="D2626" s="10"/>
      <c r="E2626" s="10"/>
      <c r="F2626" s="11"/>
      <c r="G2626" s="10"/>
      <c r="W2626" s="10"/>
    </row>
    <row r="2627" spans="1:23" customFormat="1">
      <c r="A2627" s="10"/>
      <c r="B2627" s="10"/>
      <c r="C2627" s="10"/>
      <c r="D2627" s="10"/>
      <c r="E2627" s="10"/>
      <c r="F2627" s="11"/>
      <c r="G2627" s="10"/>
      <c r="W2627" s="10"/>
    </row>
    <row r="2628" spans="1:23" customFormat="1">
      <c r="A2628" s="10"/>
      <c r="B2628" s="10"/>
      <c r="C2628" s="10"/>
      <c r="D2628" s="10"/>
      <c r="E2628" s="10"/>
      <c r="F2628" s="11"/>
      <c r="G2628" s="10"/>
      <c r="W2628" s="10"/>
    </row>
    <row r="2629" spans="1:23" customFormat="1">
      <c r="A2629" s="10"/>
      <c r="B2629" s="10"/>
      <c r="C2629" s="10"/>
      <c r="D2629" s="10"/>
      <c r="E2629" s="10"/>
      <c r="F2629" s="11"/>
      <c r="G2629" s="10"/>
      <c r="W2629" s="10"/>
    </row>
    <row r="2630" spans="1:23" customFormat="1">
      <c r="A2630" s="10"/>
      <c r="B2630" s="10"/>
      <c r="C2630" s="10"/>
      <c r="D2630" s="10"/>
      <c r="E2630" s="10"/>
      <c r="F2630" s="11"/>
      <c r="G2630" s="10"/>
      <c r="W2630" s="10"/>
    </row>
    <row r="2631" spans="1:23" customFormat="1">
      <c r="A2631" s="10"/>
      <c r="B2631" s="10"/>
      <c r="C2631" s="10"/>
      <c r="D2631" s="10"/>
      <c r="E2631" s="10"/>
      <c r="F2631" s="11"/>
      <c r="G2631" s="10"/>
      <c r="W2631" s="10"/>
    </row>
    <row r="2632" spans="1:23" customFormat="1">
      <c r="A2632" s="10"/>
      <c r="B2632" s="10"/>
      <c r="C2632" s="10"/>
      <c r="D2632" s="10"/>
      <c r="E2632" s="10"/>
      <c r="F2632" s="11"/>
      <c r="G2632" s="10"/>
      <c r="W2632" s="10"/>
    </row>
    <row r="2633" spans="1:23" customFormat="1">
      <c r="A2633" s="10"/>
      <c r="B2633" s="10"/>
      <c r="C2633" s="10"/>
      <c r="D2633" s="10"/>
      <c r="E2633" s="10"/>
      <c r="F2633" s="11"/>
      <c r="G2633" s="10"/>
      <c r="W2633" s="10"/>
    </row>
    <row r="2634" spans="1:23" customFormat="1">
      <c r="A2634" s="10"/>
      <c r="B2634" s="10"/>
      <c r="C2634" s="10"/>
      <c r="D2634" s="10"/>
      <c r="E2634" s="10"/>
      <c r="F2634" s="11"/>
      <c r="G2634" s="10"/>
      <c r="W2634" s="10"/>
    </row>
    <row r="2635" spans="1:23" customFormat="1">
      <c r="A2635" s="10"/>
      <c r="B2635" s="10"/>
      <c r="C2635" s="10"/>
      <c r="D2635" s="10"/>
      <c r="E2635" s="10"/>
      <c r="F2635" s="11"/>
      <c r="G2635" s="10"/>
      <c r="W2635" s="10"/>
    </row>
    <row r="2636" spans="1:23" customFormat="1">
      <c r="A2636" s="10"/>
      <c r="B2636" s="10"/>
      <c r="C2636" s="10"/>
      <c r="D2636" s="10"/>
      <c r="E2636" s="10"/>
      <c r="F2636" s="11"/>
      <c r="G2636" s="10"/>
      <c r="W2636" s="10"/>
    </row>
    <row r="2637" spans="1:23" customFormat="1">
      <c r="A2637" s="10"/>
      <c r="B2637" s="10"/>
      <c r="C2637" s="10"/>
      <c r="D2637" s="10"/>
      <c r="E2637" s="10"/>
      <c r="F2637" s="11"/>
      <c r="G2637" s="10"/>
      <c r="W2637" s="10"/>
    </row>
    <row r="2638" spans="1:23" customFormat="1">
      <c r="A2638" s="10"/>
      <c r="B2638" s="10"/>
      <c r="C2638" s="10"/>
      <c r="D2638" s="10"/>
      <c r="E2638" s="10"/>
      <c r="F2638" s="11"/>
      <c r="G2638" s="10"/>
      <c r="W2638" s="10"/>
    </row>
    <row r="2639" spans="1:23" customFormat="1">
      <c r="A2639" s="10"/>
      <c r="B2639" s="10"/>
      <c r="C2639" s="10"/>
      <c r="D2639" s="10"/>
      <c r="E2639" s="10"/>
      <c r="F2639" s="11"/>
      <c r="G2639" s="10"/>
      <c r="W2639" s="10"/>
    </row>
    <row r="2640" spans="1:23" customFormat="1">
      <c r="A2640" s="10"/>
      <c r="B2640" s="10"/>
      <c r="C2640" s="10"/>
      <c r="D2640" s="10"/>
      <c r="E2640" s="10"/>
      <c r="F2640" s="11"/>
      <c r="G2640" s="10"/>
      <c r="W2640" s="10"/>
    </row>
    <row r="2641" spans="1:23" customFormat="1">
      <c r="A2641" s="10"/>
      <c r="B2641" s="10"/>
      <c r="C2641" s="10"/>
      <c r="D2641" s="10"/>
      <c r="E2641" s="10"/>
      <c r="F2641" s="11"/>
      <c r="G2641" s="10"/>
      <c r="W2641" s="10"/>
    </row>
    <row r="2642" spans="1:23" customFormat="1">
      <c r="A2642" s="10"/>
      <c r="B2642" s="10"/>
      <c r="C2642" s="10"/>
      <c r="D2642" s="10"/>
      <c r="E2642" s="10"/>
      <c r="F2642" s="11"/>
      <c r="G2642" s="10"/>
      <c r="W2642" s="10"/>
    </row>
    <row r="2643" spans="1:23" customFormat="1">
      <c r="A2643" s="10"/>
      <c r="B2643" s="10"/>
      <c r="C2643" s="10"/>
      <c r="D2643" s="10"/>
      <c r="E2643" s="10"/>
      <c r="F2643" s="11"/>
      <c r="G2643" s="10"/>
      <c r="W2643" s="10"/>
    </row>
    <row r="2644" spans="1:23" customFormat="1">
      <c r="A2644" s="10"/>
      <c r="B2644" s="10"/>
      <c r="C2644" s="10"/>
      <c r="D2644" s="10"/>
      <c r="E2644" s="10"/>
      <c r="F2644" s="11"/>
      <c r="G2644" s="10"/>
      <c r="W2644" s="10"/>
    </row>
    <row r="2645" spans="1:23" customFormat="1">
      <c r="A2645" s="10"/>
      <c r="B2645" s="10"/>
      <c r="C2645" s="10"/>
      <c r="D2645" s="10"/>
      <c r="E2645" s="10"/>
      <c r="F2645" s="11"/>
      <c r="G2645" s="10"/>
      <c r="W2645" s="10"/>
    </row>
    <row r="2646" spans="1:23" customFormat="1">
      <c r="A2646" s="10"/>
      <c r="B2646" s="10"/>
      <c r="C2646" s="10"/>
      <c r="D2646" s="10"/>
      <c r="E2646" s="10"/>
      <c r="F2646" s="11"/>
      <c r="G2646" s="10"/>
      <c r="W2646" s="10"/>
    </row>
    <row r="2647" spans="1:23" customFormat="1">
      <c r="A2647" s="10"/>
      <c r="B2647" s="10"/>
      <c r="C2647" s="10"/>
      <c r="D2647" s="10"/>
      <c r="E2647" s="10"/>
      <c r="F2647" s="11"/>
      <c r="G2647" s="10"/>
      <c r="W2647" s="10"/>
    </row>
    <row r="2648" spans="1:23" customFormat="1">
      <c r="A2648" s="10"/>
      <c r="B2648" s="10"/>
      <c r="C2648" s="10"/>
      <c r="D2648" s="10"/>
      <c r="E2648" s="10"/>
      <c r="F2648" s="11"/>
      <c r="G2648" s="10"/>
      <c r="W2648" s="10"/>
    </row>
    <row r="2649" spans="1:23" customFormat="1">
      <c r="A2649" s="10"/>
      <c r="B2649" s="10"/>
      <c r="C2649" s="10"/>
      <c r="D2649" s="10"/>
      <c r="E2649" s="10"/>
      <c r="F2649" s="11"/>
      <c r="G2649" s="10"/>
      <c r="W2649" s="10"/>
    </row>
    <row r="2650" spans="1:23" customFormat="1">
      <c r="A2650" s="10"/>
      <c r="B2650" s="10"/>
      <c r="C2650" s="10"/>
      <c r="D2650" s="10"/>
      <c r="E2650" s="10"/>
      <c r="F2650" s="11"/>
      <c r="G2650" s="10"/>
      <c r="W2650" s="10"/>
    </row>
    <row r="2651" spans="1:23" customFormat="1">
      <c r="A2651" s="10"/>
      <c r="B2651" s="10"/>
      <c r="C2651" s="10"/>
      <c r="D2651" s="10"/>
      <c r="E2651" s="10"/>
      <c r="F2651" s="11"/>
      <c r="G2651" s="10"/>
      <c r="W2651" s="10"/>
    </row>
    <row r="2652" spans="1:23" customFormat="1">
      <c r="A2652" s="10"/>
      <c r="B2652" s="10"/>
      <c r="C2652" s="10"/>
      <c r="D2652" s="10"/>
      <c r="E2652" s="10"/>
      <c r="F2652" s="11"/>
      <c r="G2652" s="10"/>
      <c r="W2652" s="10"/>
    </row>
    <row r="2653" spans="1:23" customFormat="1">
      <c r="A2653" s="10"/>
      <c r="B2653" s="10"/>
      <c r="C2653" s="10"/>
      <c r="D2653" s="10"/>
      <c r="E2653" s="10"/>
      <c r="F2653" s="11"/>
      <c r="G2653" s="10"/>
      <c r="W2653" s="10"/>
    </row>
    <row r="2654" spans="1:23" customFormat="1">
      <c r="A2654" s="10"/>
      <c r="B2654" s="10"/>
      <c r="C2654" s="10"/>
      <c r="D2654" s="10"/>
      <c r="E2654" s="10"/>
      <c r="F2654" s="11"/>
      <c r="G2654" s="10"/>
      <c r="W2654" s="10"/>
    </row>
    <row r="2655" spans="1:23" customFormat="1">
      <c r="A2655" s="10"/>
      <c r="B2655" s="10"/>
      <c r="C2655" s="10"/>
      <c r="D2655" s="10"/>
      <c r="E2655" s="10"/>
      <c r="F2655" s="11"/>
      <c r="G2655" s="10"/>
      <c r="W2655" s="10"/>
    </row>
    <row r="2656" spans="1:23" customFormat="1">
      <c r="A2656" s="10"/>
      <c r="B2656" s="10"/>
      <c r="C2656" s="10"/>
      <c r="D2656" s="10"/>
      <c r="E2656" s="10"/>
      <c r="F2656" s="11"/>
      <c r="G2656" s="10"/>
      <c r="W2656" s="10"/>
    </row>
    <row r="2657" spans="1:23" customFormat="1">
      <c r="A2657" s="10"/>
      <c r="B2657" s="10"/>
      <c r="C2657" s="10"/>
      <c r="D2657" s="10"/>
      <c r="E2657" s="10"/>
      <c r="F2657" s="11"/>
      <c r="G2657" s="10"/>
      <c r="W2657" s="10"/>
    </row>
    <row r="2658" spans="1:23" customFormat="1">
      <c r="A2658" s="10"/>
      <c r="B2658" s="10"/>
      <c r="C2658" s="10"/>
      <c r="D2658" s="10"/>
      <c r="E2658" s="10"/>
      <c r="F2658" s="11"/>
      <c r="G2658" s="10"/>
      <c r="W2658" s="10"/>
    </row>
    <row r="2659" spans="1:23" customFormat="1">
      <c r="A2659" s="10"/>
      <c r="B2659" s="10"/>
      <c r="C2659" s="10"/>
      <c r="D2659" s="10"/>
      <c r="E2659" s="10"/>
      <c r="F2659" s="11"/>
      <c r="G2659" s="10"/>
      <c r="W2659" s="10"/>
    </row>
    <row r="2660" spans="1:23" customFormat="1">
      <c r="A2660" s="10"/>
      <c r="B2660" s="10"/>
      <c r="C2660" s="10"/>
      <c r="D2660" s="10"/>
      <c r="E2660" s="10"/>
      <c r="F2660" s="11"/>
      <c r="G2660" s="10"/>
      <c r="W2660" s="10"/>
    </row>
    <row r="2661" spans="1:23" customFormat="1">
      <c r="A2661" s="10"/>
      <c r="B2661" s="10"/>
      <c r="C2661" s="10"/>
      <c r="D2661" s="10"/>
      <c r="E2661" s="10"/>
      <c r="F2661" s="11"/>
      <c r="G2661" s="10"/>
      <c r="W2661" s="10"/>
    </row>
    <row r="2662" spans="1:23" customFormat="1">
      <c r="A2662" s="10"/>
      <c r="B2662" s="10"/>
      <c r="C2662" s="10"/>
      <c r="D2662" s="10"/>
      <c r="E2662" s="10"/>
      <c r="F2662" s="11"/>
      <c r="G2662" s="10"/>
      <c r="W2662" s="10"/>
    </row>
    <row r="2663" spans="1:23" customFormat="1">
      <c r="A2663" s="10"/>
      <c r="B2663" s="10"/>
      <c r="C2663" s="10"/>
      <c r="D2663" s="10"/>
      <c r="E2663" s="10"/>
      <c r="F2663" s="11"/>
      <c r="G2663" s="10"/>
      <c r="W2663" s="10"/>
    </row>
    <row r="2664" spans="1:23" customFormat="1">
      <c r="A2664" s="10"/>
      <c r="B2664" s="10"/>
      <c r="C2664" s="10"/>
      <c r="D2664" s="10"/>
      <c r="E2664" s="10"/>
      <c r="F2664" s="11"/>
      <c r="G2664" s="10"/>
      <c r="W2664" s="10"/>
    </row>
    <row r="2665" spans="1:23" customFormat="1">
      <c r="A2665" s="10"/>
      <c r="B2665" s="10"/>
      <c r="C2665" s="10"/>
      <c r="D2665" s="10"/>
      <c r="E2665" s="10"/>
      <c r="F2665" s="11"/>
      <c r="G2665" s="10"/>
      <c r="W2665" s="10"/>
    </row>
    <row r="2666" spans="1:23" customFormat="1">
      <c r="A2666" s="10"/>
      <c r="B2666" s="10"/>
      <c r="C2666" s="10"/>
      <c r="D2666" s="10"/>
      <c r="E2666" s="10"/>
      <c r="F2666" s="11"/>
      <c r="G2666" s="10"/>
      <c r="W2666" s="10"/>
    </row>
    <row r="2667" spans="1:23" customFormat="1">
      <c r="A2667" s="10"/>
      <c r="B2667" s="10"/>
      <c r="C2667" s="10"/>
      <c r="D2667" s="10"/>
      <c r="E2667" s="10"/>
      <c r="F2667" s="11"/>
      <c r="G2667" s="10"/>
      <c r="W2667" s="10"/>
    </row>
    <row r="2668" spans="1:23" customFormat="1">
      <c r="A2668" s="10"/>
      <c r="B2668" s="10"/>
      <c r="C2668" s="10"/>
      <c r="D2668" s="10"/>
      <c r="E2668" s="10"/>
      <c r="F2668" s="11"/>
      <c r="G2668" s="10"/>
      <c r="W2668" s="10"/>
    </row>
    <row r="2669" spans="1:23" customFormat="1">
      <c r="A2669" s="10"/>
      <c r="B2669" s="10"/>
      <c r="C2669" s="10"/>
      <c r="D2669" s="10"/>
      <c r="E2669" s="10"/>
      <c r="F2669" s="11"/>
      <c r="G2669" s="10"/>
      <c r="W2669" s="10"/>
    </row>
    <row r="2670" spans="1:23" customFormat="1">
      <c r="A2670" s="10"/>
      <c r="B2670" s="10"/>
      <c r="C2670" s="10"/>
      <c r="D2670" s="10"/>
      <c r="E2670" s="10"/>
      <c r="F2670" s="11"/>
      <c r="G2670" s="10"/>
      <c r="W2670" s="10"/>
    </row>
    <row r="2671" spans="1:23" customFormat="1">
      <c r="A2671" s="10"/>
      <c r="B2671" s="10"/>
      <c r="C2671" s="10"/>
      <c r="D2671" s="10"/>
      <c r="E2671" s="10"/>
      <c r="F2671" s="11"/>
      <c r="G2671" s="10"/>
      <c r="W2671" s="10"/>
    </row>
    <row r="2672" spans="1:23" customFormat="1">
      <c r="A2672" s="10"/>
      <c r="B2672" s="10"/>
      <c r="C2672" s="10"/>
      <c r="D2672" s="10"/>
      <c r="E2672" s="10"/>
      <c r="F2672" s="11"/>
      <c r="G2672" s="10"/>
      <c r="W2672" s="10"/>
    </row>
    <row r="2673" spans="1:23" customFormat="1">
      <c r="A2673" s="10"/>
      <c r="B2673" s="10"/>
      <c r="C2673" s="10"/>
      <c r="D2673" s="10"/>
      <c r="E2673" s="10"/>
      <c r="F2673" s="11"/>
      <c r="G2673" s="10"/>
      <c r="W2673" s="10"/>
    </row>
    <row r="2674" spans="1:23" customFormat="1">
      <c r="A2674" s="10"/>
      <c r="B2674" s="10"/>
      <c r="C2674" s="10"/>
      <c r="D2674" s="10"/>
      <c r="E2674" s="10"/>
      <c r="F2674" s="11"/>
      <c r="G2674" s="10"/>
      <c r="W2674" s="10"/>
    </row>
    <row r="2675" spans="1:23" customFormat="1">
      <c r="A2675" s="10"/>
      <c r="B2675" s="10"/>
      <c r="C2675" s="10"/>
      <c r="D2675" s="10"/>
      <c r="E2675" s="10"/>
      <c r="F2675" s="11"/>
      <c r="G2675" s="10"/>
      <c r="W2675" s="10"/>
    </row>
    <row r="2676" spans="1:23" customFormat="1">
      <c r="A2676" s="10"/>
      <c r="B2676" s="10"/>
      <c r="C2676" s="10"/>
      <c r="D2676" s="10"/>
      <c r="E2676" s="10"/>
      <c r="F2676" s="11"/>
      <c r="G2676" s="10"/>
      <c r="W2676" s="10"/>
    </row>
    <row r="2677" spans="1:23" customFormat="1">
      <c r="A2677" s="10"/>
      <c r="B2677" s="10"/>
      <c r="C2677" s="10"/>
      <c r="D2677" s="10"/>
      <c r="E2677" s="10"/>
      <c r="F2677" s="11"/>
      <c r="G2677" s="10"/>
      <c r="W2677" s="10"/>
    </row>
    <row r="2678" spans="1:23" customFormat="1">
      <c r="A2678" s="10"/>
      <c r="B2678" s="10"/>
      <c r="C2678" s="10"/>
      <c r="D2678" s="10"/>
      <c r="E2678" s="10"/>
      <c r="F2678" s="11"/>
      <c r="G2678" s="10"/>
      <c r="W2678" s="10"/>
    </row>
    <row r="2679" spans="1:23" customFormat="1">
      <c r="A2679" s="10"/>
      <c r="B2679" s="10"/>
      <c r="C2679" s="10"/>
      <c r="D2679" s="10"/>
      <c r="E2679" s="10"/>
      <c r="F2679" s="11"/>
      <c r="G2679" s="10"/>
      <c r="W2679" s="10"/>
    </row>
    <row r="2680" spans="1:23" customFormat="1">
      <c r="A2680" s="10"/>
      <c r="B2680" s="10"/>
      <c r="C2680" s="10"/>
      <c r="D2680" s="10"/>
      <c r="E2680" s="10"/>
      <c r="F2680" s="11"/>
      <c r="G2680" s="10"/>
      <c r="W2680" s="10"/>
    </row>
    <row r="2681" spans="1:23" customFormat="1">
      <c r="A2681" s="10"/>
      <c r="B2681" s="10"/>
      <c r="C2681" s="10"/>
      <c r="D2681" s="10"/>
      <c r="E2681" s="10"/>
      <c r="F2681" s="11"/>
      <c r="G2681" s="10"/>
      <c r="W2681" s="10"/>
    </row>
    <row r="2682" spans="1:23" customFormat="1">
      <c r="A2682" s="10"/>
      <c r="B2682" s="10"/>
      <c r="C2682" s="10"/>
      <c r="D2682" s="10"/>
      <c r="E2682" s="10"/>
      <c r="F2682" s="11"/>
      <c r="G2682" s="10"/>
      <c r="W2682" s="10"/>
    </row>
    <row r="2683" spans="1:23" customFormat="1">
      <c r="A2683" s="10"/>
      <c r="B2683" s="10"/>
      <c r="C2683" s="10"/>
      <c r="D2683" s="10"/>
      <c r="E2683" s="10"/>
      <c r="F2683" s="11"/>
      <c r="G2683" s="10"/>
      <c r="W2683" s="10"/>
    </row>
    <row r="2684" spans="1:23" customFormat="1">
      <c r="A2684" s="10"/>
      <c r="B2684" s="10"/>
      <c r="C2684" s="10"/>
      <c r="D2684" s="10"/>
      <c r="E2684" s="10"/>
      <c r="F2684" s="11"/>
      <c r="G2684" s="10"/>
      <c r="W2684" s="10"/>
    </row>
    <row r="2685" spans="1:23" customFormat="1">
      <c r="A2685" s="10"/>
      <c r="B2685" s="10"/>
      <c r="C2685" s="10"/>
      <c r="D2685" s="10"/>
      <c r="E2685" s="10"/>
      <c r="F2685" s="11"/>
      <c r="G2685" s="10"/>
      <c r="W2685" s="10"/>
    </row>
    <row r="2686" spans="1:23" customFormat="1">
      <c r="A2686" s="10"/>
      <c r="B2686" s="10"/>
      <c r="C2686" s="10"/>
      <c r="D2686" s="10"/>
      <c r="E2686" s="10"/>
      <c r="F2686" s="11"/>
      <c r="G2686" s="10"/>
      <c r="W2686" s="10"/>
    </row>
    <row r="2687" spans="1:23" customFormat="1">
      <c r="A2687" s="10"/>
      <c r="B2687" s="10"/>
      <c r="C2687" s="10"/>
      <c r="D2687" s="10"/>
      <c r="E2687" s="10"/>
      <c r="F2687" s="11"/>
      <c r="G2687" s="10"/>
      <c r="W2687" s="10"/>
    </row>
    <row r="2688" spans="1:23" customFormat="1">
      <c r="A2688" s="10"/>
      <c r="B2688" s="10"/>
      <c r="C2688" s="10"/>
      <c r="D2688" s="10"/>
      <c r="E2688" s="10"/>
      <c r="F2688" s="11"/>
      <c r="G2688" s="10"/>
      <c r="W2688" s="10"/>
    </row>
    <row r="2689" spans="1:23" customFormat="1">
      <c r="A2689" s="10"/>
      <c r="B2689" s="10"/>
      <c r="C2689" s="10"/>
      <c r="D2689" s="10"/>
      <c r="E2689" s="10"/>
      <c r="F2689" s="11"/>
      <c r="G2689" s="10"/>
      <c r="W2689" s="10"/>
    </row>
    <row r="2690" spans="1:23" customFormat="1">
      <c r="A2690" s="10"/>
      <c r="B2690" s="10"/>
      <c r="C2690" s="10"/>
      <c r="D2690" s="10"/>
      <c r="E2690" s="10"/>
      <c r="F2690" s="11"/>
      <c r="G2690" s="10"/>
      <c r="W2690" s="10"/>
    </row>
    <row r="2691" spans="1:23" customFormat="1">
      <c r="A2691" s="10"/>
      <c r="B2691" s="10"/>
      <c r="C2691" s="10"/>
      <c r="D2691" s="10"/>
      <c r="E2691" s="10"/>
      <c r="F2691" s="11"/>
      <c r="G2691" s="10"/>
      <c r="W2691" s="10"/>
    </row>
    <row r="2692" spans="1:23" customFormat="1">
      <c r="A2692" s="10"/>
      <c r="B2692" s="10"/>
      <c r="C2692" s="10"/>
      <c r="D2692" s="10"/>
      <c r="E2692" s="10"/>
      <c r="F2692" s="11"/>
      <c r="G2692" s="10"/>
      <c r="W2692" s="10"/>
    </row>
    <row r="2693" spans="1:23" customFormat="1">
      <c r="A2693" s="10"/>
      <c r="B2693" s="10"/>
      <c r="C2693" s="10"/>
      <c r="D2693" s="10"/>
      <c r="E2693" s="10"/>
      <c r="F2693" s="11"/>
      <c r="G2693" s="10"/>
      <c r="W2693" s="10"/>
    </row>
    <row r="2694" spans="1:23" customFormat="1">
      <c r="A2694" s="10"/>
      <c r="B2694" s="10"/>
      <c r="C2694" s="10"/>
      <c r="D2694" s="10"/>
      <c r="E2694" s="10"/>
      <c r="F2694" s="11"/>
      <c r="G2694" s="10"/>
      <c r="W2694" s="10"/>
    </row>
    <row r="2695" spans="1:23" customFormat="1">
      <c r="A2695" s="10"/>
      <c r="B2695" s="10"/>
      <c r="C2695" s="10"/>
      <c r="D2695" s="10"/>
      <c r="E2695" s="10"/>
      <c r="F2695" s="11"/>
      <c r="G2695" s="10"/>
      <c r="W2695" s="10"/>
    </row>
    <row r="2696" spans="1:23" customFormat="1">
      <c r="A2696" s="10"/>
      <c r="B2696" s="10"/>
      <c r="C2696" s="10"/>
      <c r="D2696" s="10"/>
      <c r="E2696" s="10"/>
      <c r="F2696" s="11"/>
      <c r="G2696" s="10"/>
      <c r="W2696" s="10"/>
    </row>
    <row r="2697" spans="1:23" customFormat="1">
      <c r="A2697" s="10"/>
      <c r="B2697" s="10"/>
      <c r="C2697" s="10"/>
      <c r="D2697" s="10"/>
      <c r="E2697" s="10"/>
      <c r="F2697" s="11"/>
      <c r="G2697" s="10"/>
      <c r="W2697" s="10"/>
    </row>
    <row r="2698" spans="1:23" customFormat="1">
      <c r="A2698" s="10"/>
      <c r="B2698" s="10"/>
      <c r="C2698" s="10"/>
      <c r="D2698" s="10"/>
      <c r="E2698" s="10"/>
      <c r="F2698" s="11"/>
      <c r="G2698" s="10"/>
      <c r="W2698" s="10"/>
    </row>
    <row r="2699" spans="1:23" customFormat="1">
      <c r="A2699" s="10"/>
      <c r="B2699" s="10"/>
      <c r="C2699" s="10"/>
      <c r="D2699" s="10"/>
      <c r="E2699" s="10"/>
      <c r="F2699" s="11"/>
      <c r="G2699" s="10"/>
      <c r="W2699" s="10"/>
    </row>
    <row r="2700" spans="1:23" customFormat="1">
      <c r="A2700" s="10"/>
      <c r="B2700" s="10"/>
      <c r="C2700" s="10"/>
      <c r="D2700" s="10"/>
      <c r="E2700" s="10"/>
      <c r="F2700" s="11"/>
      <c r="G2700" s="10"/>
      <c r="W2700" s="10"/>
    </row>
    <row r="2701" spans="1:23" customFormat="1">
      <c r="A2701" s="10"/>
      <c r="B2701" s="10"/>
      <c r="C2701" s="10"/>
      <c r="D2701" s="10"/>
      <c r="E2701" s="10"/>
      <c r="F2701" s="11"/>
      <c r="G2701" s="10"/>
      <c r="W2701" s="10"/>
    </row>
    <row r="2702" spans="1:23" customFormat="1">
      <c r="A2702" s="10"/>
      <c r="B2702" s="10"/>
      <c r="C2702" s="10"/>
      <c r="D2702" s="10"/>
      <c r="E2702" s="10"/>
      <c r="F2702" s="11"/>
      <c r="G2702" s="10"/>
      <c r="W2702" s="10"/>
    </row>
    <row r="2703" spans="1:23" customFormat="1">
      <c r="A2703" s="10"/>
      <c r="B2703" s="10"/>
      <c r="C2703" s="10"/>
      <c r="D2703" s="10"/>
      <c r="E2703" s="10"/>
      <c r="F2703" s="11"/>
      <c r="G2703" s="10"/>
      <c r="W2703" s="10"/>
    </row>
    <row r="2704" spans="1:23" customFormat="1">
      <c r="A2704" s="10"/>
      <c r="B2704" s="10"/>
      <c r="C2704" s="10"/>
      <c r="D2704" s="10"/>
      <c r="E2704" s="10"/>
      <c r="F2704" s="11"/>
      <c r="G2704" s="10"/>
      <c r="W2704" s="10"/>
    </row>
    <row r="2705" spans="1:23" customFormat="1">
      <c r="A2705" s="10"/>
      <c r="B2705" s="10"/>
      <c r="C2705" s="10"/>
      <c r="D2705" s="10"/>
      <c r="E2705" s="10"/>
      <c r="F2705" s="11"/>
      <c r="G2705" s="10"/>
      <c r="W2705" s="10"/>
    </row>
    <row r="2706" spans="1:23" customFormat="1">
      <c r="A2706" s="10"/>
      <c r="B2706" s="10"/>
      <c r="C2706" s="10"/>
      <c r="D2706" s="10"/>
      <c r="E2706" s="10"/>
      <c r="F2706" s="11"/>
      <c r="G2706" s="10"/>
      <c r="W2706" s="10"/>
    </row>
    <row r="2707" spans="1:23" customFormat="1">
      <c r="A2707" s="10"/>
      <c r="B2707" s="10"/>
      <c r="C2707" s="10"/>
      <c r="D2707" s="10"/>
      <c r="E2707" s="10"/>
      <c r="F2707" s="11"/>
      <c r="G2707" s="10"/>
      <c r="W2707" s="10"/>
    </row>
    <row r="2708" spans="1:23" customFormat="1">
      <c r="A2708" s="10"/>
      <c r="B2708" s="10"/>
      <c r="C2708" s="10"/>
      <c r="D2708" s="10"/>
      <c r="E2708" s="10"/>
      <c r="F2708" s="11"/>
      <c r="G2708" s="10"/>
      <c r="W2708" s="10"/>
    </row>
    <row r="2709" spans="1:23" customFormat="1">
      <c r="A2709" s="10"/>
      <c r="B2709" s="10"/>
      <c r="C2709" s="10"/>
      <c r="D2709" s="10"/>
      <c r="E2709" s="10"/>
      <c r="F2709" s="11"/>
      <c r="G2709" s="10"/>
      <c r="W2709" s="10"/>
    </row>
    <row r="2710" spans="1:23" customFormat="1">
      <c r="A2710" s="10"/>
      <c r="B2710" s="10"/>
      <c r="C2710" s="10"/>
      <c r="D2710" s="10"/>
      <c r="E2710" s="10"/>
      <c r="F2710" s="11"/>
      <c r="G2710" s="10"/>
      <c r="W2710" s="10"/>
    </row>
    <row r="2711" spans="1:23" customFormat="1">
      <c r="A2711" s="10"/>
      <c r="B2711" s="10"/>
      <c r="C2711" s="10"/>
      <c r="D2711" s="10"/>
      <c r="E2711" s="10"/>
      <c r="F2711" s="11"/>
      <c r="G2711" s="10"/>
      <c r="W2711" s="10"/>
    </row>
    <row r="2712" spans="1:23" customFormat="1">
      <c r="A2712" s="10"/>
      <c r="B2712" s="10"/>
      <c r="C2712" s="10"/>
      <c r="D2712" s="10"/>
      <c r="E2712" s="10"/>
      <c r="F2712" s="11"/>
      <c r="G2712" s="10"/>
      <c r="W2712" s="10"/>
    </row>
    <row r="2713" spans="1:23" customFormat="1">
      <c r="A2713" s="10"/>
      <c r="B2713" s="10"/>
      <c r="C2713" s="10"/>
      <c r="D2713" s="10"/>
      <c r="E2713" s="10"/>
      <c r="F2713" s="11"/>
      <c r="G2713" s="10"/>
      <c r="W2713" s="10"/>
    </row>
    <row r="2714" spans="1:23" customFormat="1">
      <c r="A2714" s="10"/>
      <c r="B2714" s="10"/>
      <c r="C2714" s="10"/>
      <c r="D2714" s="10"/>
      <c r="E2714" s="10"/>
      <c r="F2714" s="11"/>
      <c r="G2714" s="10"/>
      <c r="W2714" s="10"/>
    </row>
    <row r="2715" spans="1:23" customFormat="1">
      <c r="A2715" s="10"/>
      <c r="B2715" s="10"/>
      <c r="C2715" s="10"/>
      <c r="D2715" s="10"/>
      <c r="E2715" s="10"/>
      <c r="F2715" s="11"/>
      <c r="G2715" s="10"/>
      <c r="W2715" s="10"/>
    </row>
    <row r="2716" spans="1:23" customFormat="1">
      <c r="A2716" s="10"/>
      <c r="B2716" s="10"/>
      <c r="C2716" s="10"/>
      <c r="D2716" s="10"/>
      <c r="E2716" s="10"/>
      <c r="F2716" s="11"/>
      <c r="G2716" s="10"/>
      <c r="W2716" s="10"/>
    </row>
    <row r="2717" spans="1:23" customFormat="1">
      <c r="A2717" s="10"/>
      <c r="B2717" s="10"/>
      <c r="C2717" s="10"/>
      <c r="D2717" s="10"/>
      <c r="E2717" s="10"/>
      <c r="F2717" s="11"/>
      <c r="G2717" s="10"/>
      <c r="W2717" s="10"/>
    </row>
    <row r="2718" spans="1:23" customFormat="1">
      <c r="A2718" s="10"/>
      <c r="B2718" s="10"/>
      <c r="C2718" s="10"/>
      <c r="D2718" s="10"/>
      <c r="E2718" s="10"/>
      <c r="F2718" s="11"/>
      <c r="G2718" s="10"/>
      <c r="W2718" s="10"/>
    </row>
    <row r="2719" spans="1:23" customFormat="1">
      <c r="A2719" s="10"/>
      <c r="B2719" s="10"/>
      <c r="C2719" s="10"/>
      <c r="D2719" s="10"/>
      <c r="E2719" s="10"/>
      <c r="F2719" s="11"/>
      <c r="G2719" s="10"/>
      <c r="W2719" s="10"/>
    </row>
    <row r="2720" spans="1:23" customFormat="1">
      <c r="A2720" s="10"/>
      <c r="B2720" s="10"/>
      <c r="C2720" s="10"/>
      <c r="D2720" s="10"/>
      <c r="E2720" s="10"/>
      <c r="F2720" s="11"/>
      <c r="G2720" s="10"/>
      <c r="W2720" s="10"/>
    </row>
    <row r="2721" spans="1:23" customFormat="1">
      <c r="A2721" s="10"/>
      <c r="B2721" s="10"/>
      <c r="C2721" s="10"/>
      <c r="D2721" s="10"/>
      <c r="E2721" s="10"/>
      <c r="F2721" s="11"/>
      <c r="G2721" s="10"/>
      <c r="W2721" s="10"/>
    </row>
    <row r="2722" spans="1:23" customFormat="1">
      <c r="A2722" s="10"/>
      <c r="B2722" s="10"/>
      <c r="C2722" s="10"/>
      <c r="D2722" s="10"/>
      <c r="E2722" s="10"/>
      <c r="F2722" s="11"/>
      <c r="G2722" s="10"/>
      <c r="W2722" s="10"/>
    </row>
    <row r="2723" spans="1:23" customFormat="1">
      <c r="A2723" s="10"/>
      <c r="B2723" s="10"/>
      <c r="C2723" s="10"/>
      <c r="D2723" s="10"/>
      <c r="E2723" s="10"/>
      <c r="F2723" s="11"/>
      <c r="G2723" s="10"/>
      <c r="W2723" s="10"/>
    </row>
    <row r="2724" spans="1:23" customFormat="1">
      <c r="A2724" s="10"/>
      <c r="B2724" s="10"/>
      <c r="C2724" s="10"/>
      <c r="D2724" s="10"/>
      <c r="E2724" s="10"/>
      <c r="F2724" s="11"/>
      <c r="G2724" s="10"/>
      <c r="W2724" s="10"/>
    </row>
    <row r="2725" spans="1:23" customFormat="1">
      <c r="A2725" s="10"/>
      <c r="B2725" s="10"/>
      <c r="C2725" s="10"/>
      <c r="D2725" s="10"/>
      <c r="E2725" s="10"/>
      <c r="F2725" s="11"/>
      <c r="G2725" s="10"/>
      <c r="W2725" s="10"/>
    </row>
    <row r="2726" spans="1:23" customFormat="1">
      <c r="A2726" s="10"/>
      <c r="B2726" s="10"/>
      <c r="C2726" s="10"/>
      <c r="D2726" s="10"/>
      <c r="E2726" s="10"/>
      <c r="F2726" s="11"/>
      <c r="G2726" s="10"/>
      <c r="W2726" s="10"/>
    </row>
    <row r="2727" spans="1:23" customFormat="1">
      <c r="A2727" s="10"/>
      <c r="B2727" s="10"/>
      <c r="C2727" s="10"/>
      <c r="D2727" s="10"/>
      <c r="E2727" s="10"/>
      <c r="F2727" s="11"/>
      <c r="G2727" s="10"/>
      <c r="W2727" s="10"/>
    </row>
    <row r="2728" spans="1:23" customFormat="1">
      <c r="A2728" s="10"/>
      <c r="B2728" s="10"/>
      <c r="C2728" s="10"/>
      <c r="D2728" s="10"/>
      <c r="E2728" s="10"/>
      <c r="F2728" s="11"/>
      <c r="G2728" s="10"/>
      <c r="W2728" s="10"/>
    </row>
    <row r="2729" spans="1:23" customFormat="1">
      <c r="A2729" s="10"/>
      <c r="B2729" s="10"/>
      <c r="C2729" s="10"/>
      <c r="D2729" s="10"/>
      <c r="E2729" s="10"/>
      <c r="F2729" s="11"/>
      <c r="G2729" s="10"/>
      <c r="W2729" s="10"/>
    </row>
    <row r="2730" spans="1:23" customFormat="1">
      <c r="A2730" s="10"/>
      <c r="B2730" s="10"/>
      <c r="C2730" s="10"/>
      <c r="D2730" s="10"/>
      <c r="E2730" s="10"/>
      <c r="F2730" s="11"/>
      <c r="G2730" s="10"/>
      <c r="W2730" s="10"/>
    </row>
    <row r="2731" spans="1:23" customFormat="1">
      <c r="A2731" s="10"/>
      <c r="B2731" s="10"/>
      <c r="C2731" s="10"/>
      <c r="D2731" s="10"/>
      <c r="E2731" s="10"/>
      <c r="F2731" s="11"/>
      <c r="G2731" s="10"/>
      <c r="W2731" s="10"/>
    </row>
    <row r="2732" spans="1:23" customFormat="1">
      <c r="A2732" s="10"/>
      <c r="B2732" s="10"/>
      <c r="C2732" s="10"/>
      <c r="D2732" s="10"/>
      <c r="E2732" s="10"/>
      <c r="F2732" s="11"/>
      <c r="G2732" s="10"/>
      <c r="W2732" s="10"/>
    </row>
    <row r="2733" spans="1:23" customFormat="1">
      <c r="A2733" s="10"/>
      <c r="B2733" s="10"/>
      <c r="C2733" s="10"/>
      <c r="D2733" s="10"/>
      <c r="E2733" s="10"/>
      <c r="F2733" s="11"/>
      <c r="G2733" s="10"/>
      <c r="W2733" s="10"/>
    </row>
    <row r="2734" spans="1:23" customFormat="1">
      <c r="A2734" s="10"/>
      <c r="B2734" s="10"/>
      <c r="C2734" s="10"/>
      <c r="D2734" s="10"/>
      <c r="E2734" s="10"/>
      <c r="F2734" s="11"/>
      <c r="G2734" s="10"/>
      <c r="W2734" s="10"/>
    </row>
    <row r="2735" spans="1:23" customFormat="1">
      <c r="A2735" s="10"/>
      <c r="B2735" s="10"/>
      <c r="C2735" s="10"/>
      <c r="D2735" s="10"/>
      <c r="E2735" s="10"/>
      <c r="F2735" s="11"/>
      <c r="G2735" s="10"/>
      <c r="W2735" s="10"/>
    </row>
    <row r="2736" spans="1:23" customFormat="1">
      <c r="A2736" s="10"/>
      <c r="B2736" s="10"/>
      <c r="C2736" s="10"/>
      <c r="D2736" s="10"/>
      <c r="E2736" s="10"/>
      <c r="F2736" s="11"/>
      <c r="G2736" s="10"/>
      <c r="W2736" s="10"/>
    </row>
    <row r="2737" spans="1:23" customFormat="1">
      <c r="A2737" s="10"/>
      <c r="B2737" s="10"/>
      <c r="C2737" s="10"/>
      <c r="D2737" s="10"/>
      <c r="E2737" s="10"/>
      <c r="F2737" s="11"/>
      <c r="G2737" s="10"/>
      <c r="W2737" s="10"/>
    </row>
    <row r="2738" spans="1:23" customFormat="1">
      <c r="A2738" s="10"/>
      <c r="B2738" s="10"/>
      <c r="C2738" s="10"/>
      <c r="D2738" s="10"/>
      <c r="E2738" s="10"/>
      <c r="F2738" s="11"/>
      <c r="G2738" s="10"/>
      <c r="W2738" s="10"/>
    </row>
    <row r="2739" spans="1:23" customFormat="1">
      <c r="A2739" s="10"/>
      <c r="B2739" s="10"/>
      <c r="C2739" s="10"/>
      <c r="D2739" s="10"/>
      <c r="E2739" s="10"/>
      <c r="F2739" s="11"/>
      <c r="G2739" s="10"/>
      <c r="W2739" s="10"/>
    </row>
    <row r="2740" spans="1:23" customFormat="1">
      <c r="A2740" s="10"/>
      <c r="B2740" s="10"/>
      <c r="C2740" s="10"/>
      <c r="D2740" s="10"/>
      <c r="E2740" s="10"/>
      <c r="F2740" s="11"/>
      <c r="G2740" s="10"/>
      <c r="W2740" s="10"/>
    </row>
    <row r="2741" spans="1:23" customFormat="1">
      <c r="A2741" s="10"/>
      <c r="B2741" s="10"/>
      <c r="C2741" s="10"/>
      <c r="D2741" s="10"/>
      <c r="E2741" s="10"/>
      <c r="F2741" s="11"/>
      <c r="G2741" s="10"/>
      <c r="W2741" s="10"/>
    </row>
    <row r="2742" spans="1:23" customFormat="1">
      <c r="A2742" s="10"/>
      <c r="B2742" s="10"/>
      <c r="C2742" s="10"/>
      <c r="D2742" s="10"/>
      <c r="E2742" s="10"/>
      <c r="F2742" s="11"/>
      <c r="G2742" s="10"/>
      <c r="W2742" s="10"/>
    </row>
    <row r="2743" spans="1:23" customFormat="1">
      <c r="A2743" s="10"/>
      <c r="B2743" s="10"/>
      <c r="C2743" s="10"/>
      <c r="D2743" s="10"/>
      <c r="E2743" s="10"/>
      <c r="F2743" s="11"/>
      <c r="G2743" s="10"/>
      <c r="W2743" s="10"/>
    </row>
    <row r="2744" spans="1:23" customFormat="1">
      <c r="A2744" s="10"/>
      <c r="B2744" s="10"/>
      <c r="C2744" s="10"/>
      <c r="D2744" s="10"/>
      <c r="E2744" s="10"/>
      <c r="F2744" s="11"/>
      <c r="G2744" s="10"/>
      <c r="W2744" s="10"/>
    </row>
    <row r="2745" spans="1:23" customFormat="1">
      <c r="A2745" s="10"/>
      <c r="B2745" s="10"/>
      <c r="C2745" s="10"/>
      <c r="D2745" s="10"/>
      <c r="E2745" s="10"/>
      <c r="F2745" s="11"/>
      <c r="G2745" s="10"/>
      <c r="W2745" s="10"/>
    </row>
    <row r="2746" spans="1:23" customFormat="1">
      <c r="A2746" s="10"/>
      <c r="B2746" s="10"/>
      <c r="C2746" s="10"/>
      <c r="D2746" s="10"/>
      <c r="E2746" s="10"/>
      <c r="F2746" s="11"/>
      <c r="G2746" s="10"/>
      <c r="W2746" s="10"/>
    </row>
    <row r="2747" spans="1:23" customFormat="1">
      <c r="A2747" s="10"/>
      <c r="B2747" s="10"/>
      <c r="C2747" s="10"/>
      <c r="D2747" s="10"/>
      <c r="E2747" s="10"/>
      <c r="F2747" s="11"/>
      <c r="G2747" s="10"/>
      <c r="W2747" s="10"/>
    </row>
    <row r="2748" spans="1:23" customFormat="1">
      <c r="A2748" s="10"/>
      <c r="B2748" s="10"/>
      <c r="C2748" s="10"/>
      <c r="D2748" s="10"/>
      <c r="E2748" s="10"/>
      <c r="F2748" s="11"/>
      <c r="G2748" s="10"/>
      <c r="W2748" s="10"/>
    </row>
    <row r="2749" spans="1:23" customFormat="1">
      <c r="A2749" s="10"/>
      <c r="B2749" s="10"/>
      <c r="C2749" s="10"/>
      <c r="D2749" s="10"/>
      <c r="E2749" s="10"/>
      <c r="F2749" s="11"/>
      <c r="G2749" s="10"/>
      <c r="W2749" s="10"/>
    </row>
    <row r="2750" spans="1:23" customFormat="1">
      <c r="A2750" s="10"/>
      <c r="B2750" s="10"/>
      <c r="C2750" s="10"/>
      <c r="D2750" s="10"/>
      <c r="E2750" s="10"/>
      <c r="F2750" s="11"/>
      <c r="G2750" s="10"/>
      <c r="W2750" s="10"/>
    </row>
    <row r="2751" spans="1:23" customFormat="1">
      <c r="A2751" s="10"/>
      <c r="B2751" s="10"/>
      <c r="C2751" s="10"/>
      <c r="D2751" s="10"/>
      <c r="E2751" s="10"/>
      <c r="F2751" s="11"/>
      <c r="G2751" s="10"/>
      <c r="W2751" s="10"/>
    </row>
    <row r="2752" spans="1:23" customFormat="1">
      <c r="A2752" s="10"/>
      <c r="B2752" s="10"/>
      <c r="C2752" s="10"/>
      <c r="D2752" s="10"/>
      <c r="E2752" s="10"/>
      <c r="F2752" s="11"/>
      <c r="G2752" s="10"/>
      <c r="W2752" s="10"/>
    </row>
    <row r="2753" spans="1:23" customFormat="1">
      <c r="A2753" s="10"/>
      <c r="B2753" s="10"/>
      <c r="C2753" s="10"/>
      <c r="D2753" s="10"/>
      <c r="E2753" s="10"/>
      <c r="F2753" s="11"/>
      <c r="G2753" s="10"/>
      <c r="W2753" s="10"/>
    </row>
    <row r="2754" spans="1:23" customFormat="1">
      <c r="A2754" s="10"/>
      <c r="B2754" s="10"/>
      <c r="C2754" s="10"/>
      <c r="D2754" s="10"/>
      <c r="E2754" s="10"/>
      <c r="F2754" s="11"/>
      <c r="G2754" s="10"/>
      <c r="W2754" s="10"/>
    </row>
    <row r="2755" spans="1:23" customFormat="1">
      <c r="A2755" s="10"/>
      <c r="B2755" s="10"/>
      <c r="C2755" s="10"/>
      <c r="D2755" s="10"/>
      <c r="E2755" s="10"/>
      <c r="F2755" s="11"/>
      <c r="G2755" s="10"/>
      <c r="W2755" s="10"/>
    </row>
    <row r="2756" spans="1:23" customFormat="1">
      <c r="A2756" s="10"/>
      <c r="B2756" s="10"/>
      <c r="C2756" s="10"/>
      <c r="D2756" s="10"/>
      <c r="E2756" s="10"/>
      <c r="F2756" s="11"/>
      <c r="G2756" s="10"/>
      <c r="W2756" s="10"/>
    </row>
    <row r="2757" spans="1:23" customFormat="1">
      <c r="A2757" s="10"/>
      <c r="B2757" s="10"/>
      <c r="C2757" s="10"/>
      <c r="D2757" s="10"/>
      <c r="E2757" s="10"/>
      <c r="F2757" s="11"/>
      <c r="G2757" s="10"/>
      <c r="W2757" s="10"/>
    </row>
    <row r="2758" spans="1:23" customFormat="1">
      <c r="A2758" s="10"/>
      <c r="B2758" s="10"/>
      <c r="C2758" s="10"/>
      <c r="D2758" s="10"/>
      <c r="E2758" s="10"/>
      <c r="F2758" s="11"/>
      <c r="G2758" s="10"/>
      <c r="W2758" s="10"/>
    </row>
    <row r="2759" spans="1:23" customFormat="1">
      <c r="A2759" s="10"/>
      <c r="B2759" s="10"/>
      <c r="C2759" s="10"/>
      <c r="D2759" s="10"/>
      <c r="E2759" s="10"/>
      <c r="F2759" s="11"/>
      <c r="G2759" s="10"/>
      <c r="W2759" s="10"/>
    </row>
    <row r="2760" spans="1:23" customFormat="1">
      <c r="A2760" s="10"/>
      <c r="B2760" s="10"/>
      <c r="C2760" s="10"/>
      <c r="D2760" s="10"/>
      <c r="E2760" s="10"/>
      <c r="F2760" s="11"/>
      <c r="G2760" s="10"/>
      <c r="W2760" s="10"/>
    </row>
    <row r="2761" spans="1:23" customFormat="1">
      <c r="A2761" s="10"/>
      <c r="B2761" s="10"/>
      <c r="C2761" s="10"/>
      <c r="D2761" s="10"/>
      <c r="E2761" s="10"/>
      <c r="F2761" s="11"/>
      <c r="G2761" s="10"/>
      <c r="W2761" s="10"/>
    </row>
    <row r="2762" spans="1:23" customFormat="1">
      <c r="A2762" s="10"/>
      <c r="B2762" s="10"/>
      <c r="C2762" s="10"/>
      <c r="D2762" s="10"/>
      <c r="E2762" s="10"/>
      <c r="F2762" s="11"/>
      <c r="G2762" s="10"/>
      <c r="W2762" s="10"/>
    </row>
    <row r="2763" spans="1:23" customFormat="1">
      <c r="A2763" s="10"/>
      <c r="B2763" s="10"/>
      <c r="C2763" s="10"/>
      <c r="D2763" s="10"/>
      <c r="E2763" s="10"/>
      <c r="F2763" s="11"/>
      <c r="G2763" s="10"/>
      <c r="W2763" s="10"/>
    </row>
    <row r="2764" spans="1:23" customFormat="1">
      <c r="A2764" s="10"/>
      <c r="B2764" s="10"/>
      <c r="C2764" s="10"/>
      <c r="D2764" s="10"/>
      <c r="E2764" s="10"/>
      <c r="F2764" s="11"/>
      <c r="G2764" s="10"/>
      <c r="W2764" s="10"/>
    </row>
    <row r="2765" spans="1:23" customFormat="1">
      <c r="A2765" s="10"/>
      <c r="B2765" s="10"/>
      <c r="C2765" s="10"/>
      <c r="D2765" s="10"/>
      <c r="E2765" s="10"/>
      <c r="F2765" s="11"/>
      <c r="G2765" s="10"/>
      <c r="W2765" s="10"/>
    </row>
    <row r="2766" spans="1:23" customFormat="1">
      <c r="A2766" s="10"/>
      <c r="B2766" s="10"/>
      <c r="C2766" s="10"/>
      <c r="D2766" s="10"/>
      <c r="E2766" s="10"/>
      <c r="F2766" s="11"/>
      <c r="G2766" s="10"/>
      <c r="W2766" s="10"/>
    </row>
    <row r="2767" spans="1:23" customFormat="1">
      <c r="A2767" s="10"/>
      <c r="B2767" s="10"/>
      <c r="C2767" s="10"/>
      <c r="D2767" s="10"/>
      <c r="E2767" s="10"/>
      <c r="F2767" s="11"/>
      <c r="G2767" s="10"/>
      <c r="W2767" s="10"/>
    </row>
    <row r="2768" spans="1:23" customFormat="1">
      <c r="A2768" s="10"/>
      <c r="B2768" s="10"/>
      <c r="C2768" s="10"/>
      <c r="D2768" s="10"/>
      <c r="E2768" s="10"/>
      <c r="F2768" s="11"/>
      <c r="G2768" s="10"/>
      <c r="W2768" s="10"/>
    </row>
    <row r="2769" spans="1:23" customFormat="1">
      <c r="A2769" s="10"/>
      <c r="B2769" s="10"/>
      <c r="C2769" s="10"/>
      <c r="D2769" s="10"/>
      <c r="E2769" s="10"/>
      <c r="F2769" s="11"/>
      <c r="G2769" s="10"/>
      <c r="W2769" s="10"/>
    </row>
    <row r="2770" spans="1:23" customFormat="1">
      <c r="A2770" s="10"/>
      <c r="B2770" s="10"/>
      <c r="C2770" s="10"/>
      <c r="D2770" s="10"/>
      <c r="E2770" s="10"/>
      <c r="F2770" s="11"/>
      <c r="G2770" s="10"/>
      <c r="W2770" s="10"/>
    </row>
    <row r="2771" spans="1:23" customFormat="1">
      <c r="A2771" s="10"/>
      <c r="B2771" s="10"/>
      <c r="C2771" s="10"/>
      <c r="D2771" s="10"/>
      <c r="E2771" s="10"/>
      <c r="F2771" s="11"/>
      <c r="G2771" s="10"/>
      <c r="W2771" s="10"/>
    </row>
    <row r="2772" spans="1:23" customFormat="1">
      <c r="A2772" s="10"/>
      <c r="B2772" s="10"/>
      <c r="C2772" s="10"/>
      <c r="D2772" s="10"/>
      <c r="E2772" s="10"/>
      <c r="F2772" s="11"/>
      <c r="G2772" s="10"/>
      <c r="W2772" s="10"/>
    </row>
    <row r="2773" spans="1:23" customFormat="1">
      <c r="A2773" s="10"/>
      <c r="B2773" s="10"/>
      <c r="C2773" s="10"/>
      <c r="D2773" s="10"/>
      <c r="E2773" s="10"/>
      <c r="F2773" s="11"/>
      <c r="G2773" s="10"/>
      <c r="W2773" s="10"/>
    </row>
    <row r="2774" spans="1:23" customFormat="1">
      <c r="A2774" s="10"/>
      <c r="B2774" s="10"/>
      <c r="C2774" s="10"/>
      <c r="D2774" s="10"/>
      <c r="E2774" s="10"/>
      <c r="F2774" s="11"/>
      <c r="G2774" s="10"/>
      <c r="W2774" s="10"/>
    </row>
    <row r="2775" spans="1:23" customFormat="1">
      <c r="A2775" s="10"/>
      <c r="B2775" s="10"/>
      <c r="C2775" s="10"/>
      <c r="D2775" s="10"/>
      <c r="E2775" s="10"/>
      <c r="F2775" s="11"/>
      <c r="G2775" s="10"/>
      <c r="W2775" s="10"/>
    </row>
    <row r="2776" spans="1:23" customFormat="1">
      <c r="A2776" s="10"/>
      <c r="B2776" s="10"/>
      <c r="C2776" s="10"/>
      <c r="D2776" s="10"/>
      <c r="E2776" s="10"/>
      <c r="F2776" s="11"/>
      <c r="G2776" s="10"/>
      <c r="W2776" s="10"/>
    </row>
    <row r="2777" spans="1:23" customFormat="1">
      <c r="A2777" s="10"/>
      <c r="B2777" s="10"/>
      <c r="C2777" s="10"/>
      <c r="D2777" s="10"/>
      <c r="E2777" s="10"/>
      <c r="F2777" s="11"/>
      <c r="G2777" s="10"/>
      <c r="W2777" s="10"/>
    </row>
    <row r="2778" spans="1:23" customFormat="1">
      <c r="A2778" s="10"/>
      <c r="B2778" s="10"/>
      <c r="C2778" s="10"/>
      <c r="D2778" s="10"/>
      <c r="E2778" s="10"/>
      <c r="F2778" s="11"/>
      <c r="G2778" s="10"/>
      <c r="W2778" s="10"/>
    </row>
    <row r="2779" spans="1:23" customFormat="1">
      <c r="A2779" s="10"/>
      <c r="B2779" s="10"/>
      <c r="C2779" s="10"/>
      <c r="D2779" s="10"/>
      <c r="E2779" s="10"/>
      <c r="F2779" s="11"/>
      <c r="G2779" s="10"/>
      <c r="W2779" s="10"/>
    </row>
    <row r="2780" spans="1:23" customFormat="1">
      <c r="A2780" s="10"/>
      <c r="B2780" s="10"/>
      <c r="C2780" s="10"/>
      <c r="D2780" s="10"/>
      <c r="E2780" s="10"/>
      <c r="F2780" s="11"/>
      <c r="G2780" s="10"/>
      <c r="W2780" s="10"/>
    </row>
    <row r="2781" spans="1:23" customFormat="1">
      <c r="A2781" s="10"/>
      <c r="B2781" s="10"/>
      <c r="C2781" s="10"/>
      <c r="D2781" s="10"/>
      <c r="E2781" s="10"/>
      <c r="F2781" s="11"/>
      <c r="G2781" s="10"/>
      <c r="W2781" s="10"/>
    </row>
    <row r="2782" spans="1:23" customFormat="1">
      <c r="A2782" s="10"/>
      <c r="B2782" s="10"/>
      <c r="C2782" s="10"/>
      <c r="D2782" s="10"/>
      <c r="E2782" s="10"/>
      <c r="F2782" s="11"/>
      <c r="G2782" s="10"/>
      <c r="W2782" s="10"/>
    </row>
    <row r="2783" spans="1:23" customFormat="1">
      <c r="A2783" s="10"/>
      <c r="B2783" s="10"/>
      <c r="C2783" s="10"/>
      <c r="D2783" s="10"/>
      <c r="E2783" s="10"/>
      <c r="F2783" s="11"/>
      <c r="G2783" s="10"/>
      <c r="W2783" s="10"/>
    </row>
    <row r="2784" spans="1:23" customFormat="1">
      <c r="A2784" s="10"/>
      <c r="B2784" s="10"/>
      <c r="C2784" s="10"/>
      <c r="D2784" s="10"/>
      <c r="E2784" s="10"/>
      <c r="F2784" s="11"/>
      <c r="G2784" s="10"/>
      <c r="W2784" s="10"/>
    </row>
    <row r="2785" spans="1:23" customFormat="1">
      <c r="A2785" s="10"/>
      <c r="B2785" s="10"/>
      <c r="C2785" s="10"/>
      <c r="D2785" s="10"/>
      <c r="E2785" s="10"/>
      <c r="F2785" s="11"/>
      <c r="G2785" s="10"/>
      <c r="W2785" s="10"/>
    </row>
    <row r="2786" spans="1:23" customFormat="1">
      <c r="A2786" s="10"/>
      <c r="B2786" s="10"/>
      <c r="C2786" s="10"/>
      <c r="D2786" s="10"/>
      <c r="E2786" s="10"/>
      <c r="F2786" s="11"/>
      <c r="G2786" s="10"/>
      <c r="W2786" s="10"/>
    </row>
    <row r="2787" spans="1:23" customFormat="1">
      <c r="A2787" s="10"/>
      <c r="B2787" s="10"/>
      <c r="C2787" s="10"/>
      <c r="D2787" s="10"/>
      <c r="E2787" s="10"/>
      <c r="F2787" s="11"/>
      <c r="G2787" s="10"/>
      <c r="W2787" s="10"/>
    </row>
    <row r="2788" spans="1:23" customFormat="1">
      <c r="A2788" s="10"/>
      <c r="B2788" s="10"/>
      <c r="C2788" s="10"/>
      <c r="D2788" s="10"/>
      <c r="E2788" s="10"/>
      <c r="F2788" s="11"/>
      <c r="G2788" s="10"/>
      <c r="W2788" s="10"/>
    </row>
    <row r="2789" spans="1:23" customFormat="1">
      <c r="A2789" s="10"/>
      <c r="B2789" s="10"/>
      <c r="C2789" s="10"/>
      <c r="D2789" s="10"/>
      <c r="E2789" s="10"/>
      <c r="F2789" s="11"/>
      <c r="G2789" s="10"/>
      <c r="W2789" s="10"/>
    </row>
    <row r="2790" spans="1:23" customFormat="1">
      <c r="A2790" s="10"/>
      <c r="B2790" s="10"/>
      <c r="C2790" s="10"/>
      <c r="D2790" s="10"/>
      <c r="E2790" s="10"/>
      <c r="F2790" s="11"/>
      <c r="G2790" s="10"/>
      <c r="W2790" s="10"/>
    </row>
    <row r="2791" spans="1:23" customFormat="1">
      <c r="A2791" s="10"/>
      <c r="B2791" s="10"/>
      <c r="C2791" s="10"/>
      <c r="D2791" s="10"/>
      <c r="E2791" s="10"/>
      <c r="F2791" s="11"/>
      <c r="G2791" s="10"/>
      <c r="W2791" s="10"/>
    </row>
    <row r="2792" spans="1:23" customFormat="1">
      <c r="A2792" s="10"/>
      <c r="B2792" s="10"/>
      <c r="C2792" s="10"/>
      <c r="D2792" s="10"/>
      <c r="E2792" s="10"/>
      <c r="F2792" s="11"/>
      <c r="G2792" s="10"/>
      <c r="W2792" s="10"/>
    </row>
    <row r="2793" spans="1:23" customFormat="1">
      <c r="A2793" s="10"/>
      <c r="B2793" s="10"/>
      <c r="C2793" s="10"/>
      <c r="D2793" s="10"/>
      <c r="E2793" s="10"/>
      <c r="F2793" s="11"/>
      <c r="G2793" s="10"/>
      <c r="W2793" s="10"/>
    </row>
    <row r="2794" spans="1:23" customFormat="1">
      <c r="A2794" s="10"/>
      <c r="B2794" s="10"/>
      <c r="C2794" s="10"/>
      <c r="D2794" s="10"/>
      <c r="E2794" s="10"/>
      <c r="F2794" s="11"/>
      <c r="G2794" s="10"/>
      <c r="W2794" s="10"/>
    </row>
    <row r="2795" spans="1:23" customFormat="1">
      <c r="A2795" s="10"/>
      <c r="B2795" s="10"/>
      <c r="C2795" s="10"/>
      <c r="D2795" s="10"/>
      <c r="E2795" s="10"/>
      <c r="F2795" s="11"/>
      <c r="G2795" s="10"/>
      <c r="W2795" s="10"/>
    </row>
    <row r="2796" spans="1:23" customFormat="1">
      <c r="A2796" s="10"/>
      <c r="B2796" s="10"/>
      <c r="C2796" s="10"/>
      <c r="D2796" s="10"/>
      <c r="E2796" s="10"/>
      <c r="F2796" s="11"/>
      <c r="G2796" s="10"/>
      <c r="W2796" s="10"/>
    </row>
    <row r="2797" spans="1:23" customFormat="1">
      <c r="A2797" s="10"/>
      <c r="B2797" s="10"/>
      <c r="C2797" s="10"/>
      <c r="D2797" s="10"/>
      <c r="E2797" s="10"/>
      <c r="F2797" s="11"/>
      <c r="G2797" s="10"/>
      <c r="W2797" s="10"/>
    </row>
    <row r="2798" spans="1:23" customFormat="1">
      <c r="A2798" s="10"/>
      <c r="B2798" s="10"/>
      <c r="C2798" s="10"/>
      <c r="D2798" s="10"/>
      <c r="E2798" s="10"/>
      <c r="F2798" s="11"/>
      <c r="G2798" s="10"/>
      <c r="W2798" s="10"/>
    </row>
    <row r="2799" spans="1:23" customFormat="1">
      <c r="A2799" s="10"/>
      <c r="B2799" s="10"/>
      <c r="C2799" s="10"/>
      <c r="D2799" s="10"/>
      <c r="E2799" s="10"/>
      <c r="F2799" s="11"/>
      <c r="G2799" s="10"/>
      <c r="W2799" s="10"/>
    </row>
    <row r="2800" spans="1:23" customFormat="1">
      <c r="A2800" s="10"/>
      <c r="B2800" s="10"/>
      <c r="C2800" s="10"/>
      <c r="D2800" s="10"/>
      <c r="E2800" s="10"/>
      <c r="F2800" s="11"/>
      <c r="G2800" s="10"/>
      <c r="W2800" s="10"/>
    </row>
    <row r="2801" spans="1:23" customFormat="1">
      <c r="A2801" s="10"/>
      <c r="B2801" s="10"/>
      <c r="C2801" s="10"/>
      <c r="D2801" s="10"/>
      <c r="E2801" s="10"/>
      <c r="F2801" s="11"/>
      <c r="G2801" s="10"/>
      <c r="W2801" s="10"/>
    </row>
    <row r="2802" spans="1:23" customFormat="1">
      <c r="A2802" s="10"/>
      <c r="B2802" s="10"/>
      <c r="C2802" s="10"/>
      <c r="D2802" s="10"/>
      <c r="E2802" s="10"/>
      <c r="F2802" s="11"/>
      <c r="G2802" s="10"/>
      <c r="W2802" s="10"/>
    </row>
    <row r="2803" spans="1:23" customFormat="1">
      <c r="A2803" s="10"/>
      <c r="B2803" s="10"/>
      <c r="C2803" s="10"/>
      <c r="D2803" s="10"/>
      <c r="E2803" s="10"/>
      <c r="F2803" s="11"/>
      <c r="G2803" s="10"/>
      <c r="W2803" s="10"/>
    </row>
    <row r="2804" spans="1:23" customFormat="1">
      <c r="A2804" s="10"/>
      <c r="B2804" s="10"/>
      <c r="C2804" s="10"/>
      <c r="D2804" s="10"/>
      <c r="E2804" s="10"/>
      <c r="F2804" s="11"/>
      <c r="G2804" s="10"/>
      <c r="W2804" s="10"/>
    </row>
    <row r="2805" spans="1:23" customFormat="1">
      <c r="A2805" s="10"/>
      <c r="B2805" s="10"/>
      <c r="C2805" s="10"/>
      <c r="D2805" s="10"/>
      <c r="E2805" s="10"/>
      <c r="F2805" s="11"/>
      <c r="G2805" s="10"/>
      <c r="W2805" s="10"/>
    </row>
    <row r="2806" spans="1:23" customFormat="1">
      <c r="A2806" s="10"/>
      <c r="B2806" s="10"/>
      <c r="C2806" s="10"/>
      <c r="D2806" s="10"/>
      <c r="E2806" s="10"/>
      <c r="F2806" s="11"/>
      <c r="G2806" s="10"/>
      <c r="W2806" s="10"/>
    </row>
    <row r="2807" spans="1:23" customFormat="1">
      <c r="A2807" s="10"/>
      <c r="B2807" s="10"/>
      <c r="C2807" s="10"/>
      <c r="D2807" s="10"/>
      <c r="E2807" s="10"/>
      <c r="F2807" s="11"/>
      <c r="G2807" s="10"/>
      <c r="W2807" s="10"/>
    </row>
    <row r="2808" spans="1:23" customFormat="1">
      <c r="A2808" s="10"/>
      <c r="B2808" s="10"/>
      <c r="C2808" s="10"/>
      <c r="D2808" s="10"/>
      <c r="E2808" s="10"/>
      <c r="F2808" s="11"/>
      <c r="G2808" s="10"/>
      <c r="W2808" s="10"/>
    </row>
    <row r="2809" spans="1:23" customFormat="1">
      <c r="A2809" s="10"/>
      <c r="B2809" s="10"/>
      <c r="C2809" s="10"/>
      <c r="D2809" s="10"/>
      <c r="E2809" s="10"/>
      <c r="F2809" s="11"/>
      <c r="G2809" s="10"/>
      <c r="W2809" s="10"/>
    </row>
    <row r="2810" spans="1:23" customFormat="1">
      <c r="A2810" s="10"/>
      <c r="B2810" s="10"/>
      <c r="C2810" s="10"/>
      <c r="D2810" s="10"/>
      <c r="E2810" s="10"/>
      <c r="F2810" s="11"/>
      <c r="G2810" s="10"/>
      <c r="W2810" s="10"/>
    </row>
    <row r="2811" spans="1:23" customFormat="1">
      <c r="A2811" s="10"/>
      <c r="B2811" s="10"/>
      <c r="C2811" s="10"/>
      <c r="D2811" s="10"/>
      <c r="E2811" s="10"/>
      <c r="F2811" s="11"/>
      <c r="G2811" s="10"/>
      <c r="W2811" s="10"/>
    </row>
    <row r="2812" spans="1:23" customFormat="1">
      <c r="A2812" s="10"/>
      <c r="B2812" s="10"/>
      <c r="C2812" s="10"/>
      <c r="D2812" s="10"/>
      <c r="E2812" s="10"/>
      <c r="F2812" s="11"/>
      <c r="G2812" s="10"/>
      <c r="W2812" s="10"/>
    </row>
    <row r="2813" spans="1:23" customFormat="1">
      <c r="A2813" s="10"/>
      <c r="B2813" s="10"/>
      <c r="C2813" s="10"/>
      <c r="D2813" s="10"/>
      <c r="E2813" s="10"/>
      <c r="F2813" s="11"/>
      <c r="G2813" s="10"/>
      <c r="W2813" s="10"/>
    </row>
    <row r="2814" spans="1:23" customFormat="1">
      <c r="A2814" s="10"/>
      <c r="B2814" s="10"/>
      <c r="C2814" s="10"/>
      <c r="D2814" s="10"/>
      <c r="E2814" s="10"/>
      <c r="F2814" s="11"/>
      <c r="G2814" s="10"/>
      <c r="W2814" s="10"/>
    </row>
    <row r="2815" spans="1:23" customFormat="1">
      <c r="A2815" s="10"/>
      <c r="B2815" s="10"/>
      <c r="C2815" s="10"/>
      <c r="D2815" s="10"/>
      <c r="E2815" s="10"/>
      <c r="F2815" s="11"/>
      <c r="G2815" s="10"/>
      <c r="W2815" s="10"/>
    </row>
    <row r="2816" spans="1:23" customFormat="1">
      <c r="A2816" s="10"/>
      <c r="B2816" s="10"/>
      <c r="C2816" s="10"/>
      <c r="D2816" s="10"/>
      <c r="E2816" s="10"/>
      <c r="F2816" s="11"/>
      <c r="G2816" s="10"/>
      <c r="W2816" s="10"/>
    </row>
    <row r="2817" spans="1:23" customFormat="1">
      <c r="A2817" s="10"/>
      <c r="B2817" s="10"/>
      <c r="C2817" s="10"/>
      <c r="D2817" s="10"/>
      <c r="E2817" s="10"/>
      <c r="F2817" s="11"/>
      <c r="G2817" s="10"/>
      <c r="W2817" s="10"/>
    </row>
    <row r="2818" spans="1:23" customFormat="1">
      <c r="A2818" s="10"/>
      <c r="B2818" s="10"/>
      <c r="C2818" s="10"/>
      <c r="D2818" s="10"/>
      <c r="E2818" s="10"/>
      <c r="F2818" s="11"/>
      <c r="G2818" s="10"/>
      <c r="W2818" s="10"/>
    </row>
    <row r="2819" spans="1:23" customFormat="1">
      <c r="A2819" s="10"/>
      <c r="B2819" s="10"/>
      <c r="C2819" s="10"/>
      <c r="D2819" s="10"/>
      <c r="E2819" s="10"/>
      <c r="F2819" s="11"/>
      <c r="G2819" s="10"/>
      <c r="W2819" s="10"/>
    </row>
    <row r="2820" spans="1:23" customFormat="1">
      <c r="A2820" s="10"/>
      <c r="B2820" s="10"/>
      <c r="C2820" s="10"/>
      <c r="D2820" s="10"/>
      <c r="E2820" s="10"/>
      <c r="F2820" s="11"/>
      <c r="G2820" s="10"/>
      <c r="W2820" s="10"/>
    </row>
    <row r="2821" spans="1:23" customFormat="1">
      <c r="A2821" s="10"/>
      <c r="B2821" s="10"/>
      <c r="C2821" s="10"/>
      <c r="D2821" s="10"/>
      <c r="E2821" s="10"/>
      <c r="F2821" s="11"/>
      <c r="G2821" s="10"/>
      <c r="W2821" s="10"/>
    </row>
    <row r="2822" spans="1:23" customFormat="1">
      <c r="A2822" s="10"/>
      <c r="B2822" s="10"/>
      <c r="C2822" s="10"/>
      <c r="D2822" s="10"/>
      <c r="E2822" s="10"/>
      <c r="F2822" s="11"/>
      <c r="G2822" s="10"/>
      <c r="W2822" s="10"/>
    </row>
    <row r="2823" spans="1:23" customFormat="1">
      <c r="A2823" s="10"/>
      <c r="B2823" s="10"/>
      <c r="C2823" s="10"/>
      <c r="D2823" s="10"/>
      <c r="E2823" s="10"/>
      <c r="F2823" s="11"/>
      <c r="G2823" s="10"/>
      <c r="W2823" s="10"/>
    </row>
    <row r="2824" spans="1:23" customFormat="1">
      <c r="A2824" s="10"/>
      <c r="B2824" s="10"/>
      <c r="C2824" s="10"/>
      <c r="D2824" s="10"/>
      <c r="E2824" s="10"/>
      <c r="F2824" s="11"/>
      <c r="G2824" s="10"/>
      <c r="W2824" s="10"/>
    </row>
    <row r="2825" spans="1:23" customFormat="1">
      <c r="A2825" s="10"/>
      <c r="B2825" s="10"/>
      <c r="C2825" s="10"/>
      <c r="D2825" s="10"/>
      <c r="E2825" s="10"/>
      <c r="F2825" s="11"/>
      <c r="G2825" s="10"/>
      <c r="W2825" s="10"/>
    </row>
    <row r="2826" spans="1:23" customFormat="1">
      <c r="A2826" s="10"/>
      <c r="B2826" s="10"/>
      <c r="C2826" s="10"/>
      <c r="D2826" s="10"/>
      <c r="E2826" s="10"/>
      <c r="F2826" s="11"/>
      <c r="G2826" s="10"/>
      <c r="W2826" s="10"/>
    </row>
    <row r="2827" spans="1:23" customFormat="1">
      <c r="A2827" s="10"/>
      <c r="B2827" s="10"/>
      <c r="C2827" s="10"/>
      <c r="D2827" s="10"/>
      <c r="E2827" s="10"/>
      <c r="F2827" s="11"/>
      <c r="G2827" s="10"/>
      <c r="W2827" s="10"/>
    </row>
    <row r="2828" spans="1:23" customFormat="1">
      <c r="A2828" s="10"/>
      <c r="B2828" s="10"/>
      <c r="C2828" s="10"/>
      <c r="D2828" s="10"/>
      <c r="E2828" s="10"/>
      <c r="F2828" s="11"/>
      <c r="G2828" s="10"/>
      <c r="W2828" s="10"/>
    </row>
    <row r="2829" spans="1:23" customFormat="1">
      <c r="A2829" s="10"/>
      <c r="B2829" s="10"/>
      <c r="C2829" s="10"/>
      <c r="D2829" s="10"/>
      <c r="E2829" s="10"/>
      <c r="F2829" s="11"/>
      <c r="G2829" s="10"/>
      <c r="W2829" s="10"/>
    </row>
    <row r="2830" spans="1:23" customFormat="1">
      <c r="A2830" s="10"/>
      <c r="B2830" s="10"/>
      <c r="C2830" s="10"/>
      <c r="D2830" s="10"/>
      <c r="E2830" s="10"/>
      <c r="F2830" s="11"/>
      <c r="G2830" s="10"/>
      <c r="W2830" s="10"/>
    </row>
    <row r="2831" spans="1:23" customFormat="1">
      <c r="A2831" s="10"/>
      <c r="B2831" s="10"/>
      <c r="C2831" s="10"/>
      <c r="D2831" s="10"/>
      <c r="E2831" s="10"/>
      <c r="F2831" s="11"/>
      <c r="G2831" s="10"/>
      <c r="W2831" s="10"/>
    </row>
    <row r="2832" spans="1:23" customFormat="1">
      <c r="A2832" s="10"/>
      <c r="B2832" s="10"/>
      <c r="C2832" s="10"/>
      <c r="D2832" s="10"/>
      <c r="E2832" s="10"/>
      <c r="F2832" s="11"/>
      <c r="G2832" s="10"/>
      <c r="W2832" s="10"/>
    </row>
    <row r="2833" spans="1:23" customFormat="1">
      <c r="A2833" s="10"/>
      <c r="B2833" s="10"/>
      <c r="C2833" s="10"/>
      <c r="D2833" s="10"/>
      <c r="E2833" s="10"/>
      <c r="F2833" s="11"/>
      <c r="G2833" s="10"/>
      <c r="W2833" s="10"/>
    </row>
    <row r="2834" spans="1:23" customFormat="1">
      <c r="A2834" s="10"/>
      <c r="B2834" s="10"/>
      <c r="C2834" s="10"/>
      <c r="D2834" s="10"/>
      <c r="E2834" s="10"/>
      <c r="F2834" s="11"/>
      <c r="G2834" s="10"/>
      <c r="W2834" s="10"/>
    </row>
    <row r="2835" spans="1:23" customFormat="1">
      <c r="A2835" s="10"/>
      <c r="B2835" s="10"/>
      <c r="C2835" s="10"/>
      <c r="D2835" s="10"/>
      <c r="E2835" s="10"/>
      <c r="F2835" s="11"/>
      <c r="G2835" s="10"/>
      <c r="W2835" s="10"/>
    </row>
    <row r="2836" spans="1:23" customFormat="1">
      <c r="A2836" s="10"/>
      <c r="B2836" s="10"/>
      <c r="C2836" s="10"/>
      <c r="D2836" s="10"/>
      <c r="E2836" s="10"/>
      <c r="F2836" s="11"/>
      <c r="G2836" s="10"/>
      <c r="W2836" s="10"/>
    </row>
    <row r="2837" spans="1:23" customFormat="1">
      <c r="A2837" s="10"/>
      <c r="B2837" s="10"/>
      <c r="C2837" s="10"/>
      <c r="D2837" s="10"/>
      <c r="E2837" s="10"/>
      <c r="F2837" s="11"/>
      <c r="G2837" s="10"/>
      <c r="W2837" s="10"/>
    </row>
    <row r="2838" spans="1:23" customFormat="1">
      <c r="A2838" s="10"/>
      <c r="B2838" s="10"/>
      <c r="C2838" s="10"/>
      <c r="D2838" s="10"/>
      <c r="E2838" s="10"/>
      <c r="F2838" s="11"/>
      <c r="G2838" s="10"/>
      <c r="W2838" s="10"/>
    </row>
    <row r="2839" spans="1:23" customFormat="1">
      <c r="A2839" s="10"/>
      <c r="B2839" s="10"/>
      <c r="C2839" s="10"/>
      <c r="D2839" s="10"/>
      <c r="E2839" s="10"/>
      <c r="F2839" s="11"/>
      <c r="G2839" s="10"/>
      <c r="W2839" s="10"/>
    </row>
    <row r="2840" spans="1:23" customFormat="1">
      <c r="A2840" s="10"/>
      <c r="B2840" s="10"/>
      <c r="C2840" s="10"/>
      <c r="D2840" s="10"/>
      <c r="E2840" s="10"/>
      <c r="F2840" s="11"/>
      <c r="G2840" s="10"/>
      <c r="W2840" s="10"/>
    </row>
    <row r="2841" spans="1:23" customFormat="1">
      <c r="A2841" s="10"/>
      <c r="B2841" s="10"/>
      <c r="C2841" s="10"/>
      <c r="D2841" s="10"/>
      <c r="E2841" s="10"/>
      <c r="F2841" s="11"/>
      <c r="G2841" s="10"/>
      <c r="W2841" s="10"/>
    </row>
    <row r="2842" spans="1:23" customFormat="1">
      <c r="A2842" s="10"/>
      <c r="B2842" s="10"/>
      <c r="C2842" s="10"/>
      <c r="D2842" s="10"/>
      <c r="E2842" s="10"/>
      <c r="F2842" s="11"/>
      <c r="G2842" s="10"/>
      <c r="W2842" s="10"/>
    </row>
    <row r="2843" spans="1:23" customFormat="1">
      <c r="A2843" s="10"/>
      <c r="B2843" s="10"/>
      <c r="C2843" s="10"/>
      <c r="D2843" s="10"/>
      <c r="E2843" s="10"/>
      <c r="F2843" s="11"/>
      <c r="G2843" s="10"/>
      <c r="W2843" s="10"/>
    </row>
    <row r="2844" spans="1:23" customFormat="1">
      <c r="A2844" s="10"/>
      <c r="B2844" s="10"/>
      <c r="C2844" s="10"/>
      <c r="D2844" s="10"/>
      <c r="E2844" s="10"/>
      <c r="F2844" s="11"/>
      <c r="G2844" s="10"/>
      <c r="W2844" s="10"/>
    </row>
    <row r="2845" spans="1:23" customFormat="1">
      <c r="A2845" s="10"/>
      <c r="B2845" s="10"/>
      <c r="C2845" s="10"/>
      <c r="D2845" s="10"/>
      <c r="E2845" s="10"/>
      <c r="F2845" s="11"/>
      <c r="G2845" s="10"/>
      <c r="W2845" s="10"/>
    </row>
    <row r="2846" spans="1:23" customFormat="1">
      <c r="A2846" s="10"/>
      <c r="B2846" s="10"/>
      <c r="C2846" s="10"/>
      <c r="D2846" s="10"/>
      <c r="E2846" s="10"/>
      <c r="F2846" s="11"/>
      <c r="G2846" s="10"/>
      <c r="W2846" s="10"/>
    </row>
    <row r="2847" spans="1:23" customFormat="1">
      <c r="A2847" s="10"/>
      <c r="B2847" s="10"/>
      <c r="C2847" s="10"/>
      <c r="D2847" s="10"/>
      <c r="E2847" s="10"/>
      <c r="F2847" s="11"/>
      <c r="G2847" s="10"/>
      <c r="W2847" s="10"/>
    </row>
    <row r="2848" spans="1:23" customFormat="1">
      <c r="A2848" s="10"/>
      <c r="B2848" s="10"/>
      <c r="C2848" s="10"/>
      <c r="D2848" s="10"/>
      <c r="E2848" s="10"/>
      <c r="F2848" s="11"/>
      <c r="G2848" s="10"/>
      <c r="W2848" s="10"/>
    </row>
    <row r="2849" spans="1:23" customFormat="1">
      <c r="A2849" s="10"/>
      <c r="B2849" s="10"/>
      <c r="C2849" s="10"/>
      <c r="D2849" s="10"/>
      <c r="E2849" s="10"/>
      <c r="F2849" s="11"/>
      <c r="G2849" s="10"/>
      <c r="W2849" s="10"/>
    </row>
    <row r="2850" spans="1:23" customFormat="1">
      <c r="A2850" s="10"/>
      <c r="B2850" s="10"/>
      <c r="C2850" s="10"/>
      <c r="D2850" s="10"/>
      <c r="E2850" s="10"/>
      <c r="F2850" s="11"/>
      <c r="G2850" s="10"/>
      <c r="W2850" s="10"/>
    </row>
    <row r="2851" spans="1:23" customFormat="1">
      <c r="A2851" s="10"/>
      <c r="B2851" s="10"/>
      <c r="C2851" s="10"/>
      <c r="D2851" s="10"/>
      <c r="E2851" s="10"/>
      <c r="F2851" s="11"/>
      <c r="G2851" s="10"/>
      <c r="W2851" s="10"/>
    </row>
    <row r="2852" spans="1:23" customFormat="1">
      <c r="A2852" s="10"/>
      <c r="B2852" s="10"/>
      <c r="C2852" s="10"/>
      <c r="D2852" s="10"/>
      <c r="E2852" s="10"/>
      <c r="F2852" s="11"/>
      <c r="G2852" s="10"/>
      <c r="W2852" s="10"/>
    </row>
    <row r="2853" spans="1:23" customFormat="1">
      <c r="A2853" s="10"/>
      <c r="B2853" s="10"/>
      <c r="C2853" s="10"/>
      <c r="D2853" s="10"/>
      <c r="E2853" s="10"/>
      <c r="F2853" s="11"/>
      <c r="G2853" s="10"/>
      <c r="W2853" s="10"/>
    </row>
    <row r="2854" spans="1:23" customFormat="1">
      <c r="A2854" s="10"/>
      <c r="B2854" s="10"/>
      <c r="C2854" s="10"/>
      <c r="D2854" s="10"/>
      <c r="E2854" s="10"/>
      <c r="F2854" s="11"/>
      <c r="G2854" s="10"/>
      <c r="W2854" s="10"/>
    </row>
    <row r="2855" spans="1:23" customFormat="1">
      <c r="A2855" s="10"/>
      <c r="B2855" s="10"/>
      <c r="C2855" s="10"/>
      <c r="D2855" s="10"/>
      <c r="E2855" s="10"/>
      <c r="F2855" s="11"/>
      <c r="G2855" s="10"/>
      <c r="W2855" s="10"/>
    </row>
    <row r="2856" spans="1:23" customFormat="1">
      <c r="A2856" s="10"/>
      <c r="B2856" s="10"/>
      <c r="C2856" s="10"/>
      <c r="D2856" s="10"/>
      <c r="E2856" s="10"/>
      <c r="F2856" s="11"/>
      <c r="G2856" s="10"/>
      <c r="W2856" s="10"/>
    </row>
    <row r="2857" spans="1:23" customFormat="1">
      <c r="A2857" s="10"/>
      <c r="B2857" s="10"/>
      <c r="C2857" s="10"/>
      <c r="D2857" s="10"/>
      <c r="E2857" s="10"/>
      <c r="F2857" s="11"/>
      <c r="G2857" s="10"/>
      <c r="W2857" s="10"/>
    </row>
    <row r="2858" spans="1:23" customFormat="1">
      <c r="A2858" s="10"/>
      <c r="B2858" s="10"/>
      <c r="C2858" s="10"/>
      <c r="D2858" s="10"/>
      <c r="E2858" s="10"/>
      <c r="F2858" s="11"/>
      <c r="G2858" s="10"/>
      <c r="W2858" s="10"/>
    </row>
    <row r="2859" spans="1:23" customFormat="1">
      <c r="A2859" s="10"/>
      <c r="B2859" s="10"/>
      <c r="C2859" s="10"/>
      <c r="D2859" s="10"/>
      <c r="E2859" s="10"/>
      <c r="F2859" s="11"/>
      <c r="G2859" s="10"/>
      <c r="W2859" s="10"/>
    </row>
    <row r="2860" spans="1:23" customFormat="1">
      <c r="A2860" s="10"/>
      <c r="B2860" s="10"/>
      <c r="C2860" s="10"/>
      <c r="D2860" s="10"/>
      <c r="E2860" s="10"/>
      <c r="F2860" s="11"/>
      <c r="G2860" s="10"/>
      <c r="W2860" s="10"/>
    </row>
    <row r="2861" spans="1:23" customFormat="1">
      <c r="A2861" s="10"/>
      <c r="B2861" s="10"/>
      <c r="C2861" s="10"/>
      <c r="D2861" s="10"/>
      <c r="E2861" s="10"/>
      <c r="F2861" s="11"/>
      <c r="G2861" s="10"/>
      <c r="W2861" s="10"/>
    </row>
    <row r="2862" spans="1:23" customFormat="1">
      <c r="A2862" s="10"/>
      <c r="B2862" s="10"/>
      <c r="C2862" s="10"/>
      <c r="D2862" s="10"/>
      <c r="E2862" s="10"/>
      <c r="F2862" s="11"/>
      <c r="G2862" s="10"/>
      <c r="W2862" s="10"/>
    </row>
    <row r="2863" spans="1:23" customFormat="1">
      <c r="A2863" s="10"/>
      <c r="B2863" s="10"/>
      <c r="C2863" s="10"/>
      <c r="D2863" s="10"/>
      <c r="E2863" s="10"/>
      <c r="F2863" s="11"/>
      <c r="G2863" s="10"/>
      <c r="W2863" s="10"/>
    </row>
    <row r="2864" spans="1:23" customFormat="1">
      <c r="A2864" s="10"/>
      <c r="B2864" s="10"/>
      <c r="C2864" s="10"/>
      <c r="D2864" s="10"/>
      <c r="E2864" s="10"/>
      <c r="F2864" s="11"/>
      <c r="G2864" s="10"/>
      <c r="W2864" s="10"/>
    </row>
    <row r="2865" spans="1:23" customFormat="1">
      <c r="A2865" s="10"/>
      <c r="B2865" s="10"/>
      <c r="C2865" s="10"/>
      <c r="D2865" s="10"/>
      <c r="E2865" s="10"/>
      <c r="F2865" s="11"/>
      <c r="G2865" s="10"/>
      <c r="W2865" s="10"/>
    </row>
    <row r="2866" spans="1:23" customFormat="1">
      <c r="A2866" s="10"/>
      <c r="B2866" s="10"/>
      <c r="C2866" s="10"/>
      <c r="D2866" s="10"/>
      <c r="E2866" s="10"/>
      <c r="F2866" s="11"/>
      <c r="G2866" s="10"/>
      <c r="W2866" s="10"/>
    </row>
    <row r="2867" spans="1:23" customFormat="1">
      <c r="A2867" s="10"/>
      <c r="B2867" s="10"/>
      <c r="C2867" s="10"/>
      <c r="D2867" s="10"/>
      <c r="E2867" s="10"/>
      <c r="F2867" s="11"/>
      <c r="G2867" s="10"/>
      <c r="W2867" s="10"/>
    </row>
    <row r="2868" spans="1:23" customFormat="1">
      <c r="A2868" s="10"/>
      <c r="B2868" s="10"/>
      <c r="C2868" s="10"/>
      <c r="D2868" s="10"/>
      <c r="E2868" s="10"/>
      <c r="F2868" s="11"/>
      <c r="G2868" s="10"/>
      <c r="W2868" s="10"/>
    </row>
    <row r="2869" spans="1:23" customFormat="1">
      <c r="A2869" s="10"/>
      <c r="B2869" s="10"/>
      <c r="C2869" s="10"/>
      <c r="D2869" s="10"/>
      <c r="E2869" s="10"/>
      <c r="F2869" s="11"/>
      <c r="G2869" s="10"/>
      <c r="W2869" s="10"/>
    </row>
    <row r="2870" spans="1:23" customFormat="1">
      <c r="A2870" s="10"/>
      <c r="B2870" s="10"/>
      <c r="C2870" s="10"/>
      <c r="D2870" s="10"/>
      <c r="E2870" s="10"/>
      <c r="F2870" s="11"/>
      <c r="G2870" s="10"/>
      <c r="W2870" s="10"/>
    </row>
    <row r="2871" spans="1:23" customFormat="1">
      <c r="A2871" s="10"/>
      <c r="B2871" s="10"/>
      <c r="C2871" s="10"/>
      <c r="D2871" s="10"/>
      <c r="E2871" s="10"/>
      <c r="F2871" s="11"/>
      <c r="G2871" s="10"/>
      <c r="W2871" s="10"/>
    </row>
    <row r="2872" spans="1:23" customFormat="1">
      <c r="A2872" s="10"/>
      <c r="B2872" s="10"/>
      <c r="C2872" s="10"/>
      <c r="D2872" s="10"/>
      <c r="E2872" s="10"/>
      <c r="F2872" s="11"/>
      <c r="G2872" s="10"/>
      <c r="W2872" s="10"/>
    </row>
    <row r="2873" spans="1:23" customFormat="1">
      <c r="A2873" s="10"/>
      <c r="B2873" s="10"/>
      <c r="C2873" s="10"/>
      <c r="D2873" s="10"/>
      <c r="E2873" s="10"/>
      <c r="F2873" s="11"/>
      <c r="G2873" s="10"/>
      <c r="W2873" s="10"/>
    </row>
    <row r="2874" spans="1:23" customFormat="1">
      <c r="A2874" s="10"/>
      <c r="B2874" s="10"/>
      <c r="C2874" s="10"/>
      <c r="D2874" s="10"/>
      <c r="E2874" s="10"/>
      <c r="F2874" s="11"/>
      <c r="G2874" s="10"/>
      <c r="W2874" s="10"/>
    </row>
    <row r="2875" spans="1:23" customFormat="1">
      <c r="A2875" s="10"/>
      <c r="B2875" s="10"/>
      <c r="C2875" s="10"/>
      <c r="D2875" s="10"/>
      <c r="E2875" s="10"/>
      <c r="F2875" s="11"/>
      <c r="G2875" s="10"/>
      <c r="W2875" s="10"/>
    </row>
    <row r="2876" spans="1:23" customFormat="1">
      <c r="A2876" s="10"/>
      <c r="B2876" s="10"/>
      <c r="C2876" s="10"/>
      <c r="D2876" s="10"/>
      <c r="E2876" s="10"/>
      <c r="F2876" s="11"/>
      <c r="G2876" s="10"/>
      <c r="W2876" s="10"/>
    </row>
    <row r="2877" spans="1:23" customFormat="1">
      <c r="A2877" s="10"/>
      <c r="B2877" s="10"/>
      <c r="C2877" s="10"/>
      <c r="D2877" s="10"/>
      <c r="E2877" s="10"/>
      <c r="F2877" s="11"/>
      <c r="G2877" s="10"/>
      <c r="W2877" s="10"/>
    </row>
    <row r="2878" spans="1:23" customFormat="1">
      <c r="A2878" s="10"/>
      <c r="B2878" s="10"/>
      <c r="C2878" s="10"/>
      <c r="D2878" s="10"/>
      <c r="E2878" s="10"/>
      <c r="F2878" s="11"/>
      <c r="G2878" s="10"/>
      <c r="W2878" s="10"/>
    </row>
    <row r="2879" spans="1:23" customFormat="1">
      <c r="A2879" s="10"/>
      <c r="B2879" s="10"/>
      <c r="C2879" s="10"/>
      <c r="D2879" s="10"/>
      <c r="E2879" s="10"/>
      <c r="F2879" s="11"/>
      <c r="G2879" s="10"/>
      <c r="W2879" s="10"/>
    </row>
    <row r="2880" spans="1:23" customFormat="1">
      <c r="A2880" s="10"/>
      <c r="B2880" s="10"/>
      <c r="C2880" s="10"/>
      <c r="D2880" s="10"/>
      <c r="E2880" s="10"/>
      <c r="F2880" s="11"/>
      <c r="G2880" s="10"/>
      <c r="W2880" s="10"/>
    </row>
    <row r="2881" spans="1:23" customFormat="1">
      <c r="A2881" s="10"/>
      <c r="B2881" s="10"/>
      <c r="C2881" s="10"/>
      <c r="D2881" s="10"/>
      <c r="E2881" s="10"/>
      <c r="F2881" s="11"/>
      <c r="G2881" s="10"/>
      <c r="W2881" s="10"/>
    </row>
    <row r="2882" spans="1:23" customFormat="1">
      <c r="A2882" s="10"/>
      <c r="B2882" s="10"/>
      <c r="C2882" s="10"/>
      <c r="D2882" s="10"/>
      <c r="E2882" s="10"/>
      <c r="F2882" s="11"/>
      <c r="G2882" s="10"/>
      <c r="W2882" s="10"/>
    </row>
    <row r="2883" spans="1:23" customFormat="1">
      <c r="A2883" s="10"/>
      <c r="B2883" s="10"/>
      <c r="C2883" s="10"/>
      <c r="D2883" s="10"/>
      <c r="E2883" s="10"/>
      <c r="F2883" s="11"/>
      <c r="G2883" s="10"/>
      <c r="W2883" s="10"/>
    </row>
    <row r="2884" spans="1:23" customFormat="1">
      <c r="A2884" s="10"/>
      <c r="B2884" s="10"/>
      <c r="C2884" s="10"/>
      <c r="D2884" s="10"/>
      <c r="E2884" s="10"/>
      <c r="F2884" s="11"/>
      <c r="G2884" s="10"/>
      <c r="W2884" s="10"/>
    </row>
    <row r="2885" spans="1:23" customFormat="1">
      <c r="A2885" s="10"/>
      <c r="B2885" s="10"/>
      <c r="C2885" s="10"/>
      <c r="D2885" s="10"/>
      <c r="E2885" s="10"/>
      <c r="F2885" s="11"/>
      <c r="G2885" s="10"/>
      <c r="W2885" s="10"/>
    </row>
    <row r="2886" spans="1:23" customFormat="1">
      <c r="A2886" s="10"/>
      <c r="B2886" s="10"/>
      <c r="C2886" s="10"/>
      <c r="D2886" s="10"/>
      <c r="E2886" s="10"/>
      <c r="F2886" s="11"/>
      <c r="G2886" s="10"/>
      <c r="W2886" s="10"/>
    </row>
    <row r="2887" spans="1:23" customFormat="1">
      <c r="A2887" s="10"/>
      <c r="B2887" s="10"/>
      <c r="C2887" s="10"/>
      <c r="D2887" s="10"/>
      <c r="E2887" s="10"/>
      <c r="F2887" s="11"/>
      <c r="G2887" s="10"/>
      <c r="W2887" s="10"/>
    </row>
    <row r="2888" spans="1:23" customFormat="1">
      <c r="A2888" s="10"/>
      <c r="B2888" s="10"/>
      <c r="C2888" s="10"/>
      <c r="D2888" s="10"/>
      <c r="E2888" s="10"/>
      <c r="F2888" s="11"/>
      <c r="G2888" s="10"/>
      <c r="W2888" s="10"/>
    </row>
    <row r="2889" spans="1:23" customFormat="1">
      <c r="A2889" s="10"/>
      <c r="B2889" s="10"/>
      <c r="C2889" s="10"/>
      <c r="D2889" s="10"/>
      <c r="E2889" s="10"/>
      <c r="F2889" s="11"/>
      <c r="G2889" s="10"/>
      <c r="W2889" s="10"/>
    </row>
    <row r="2890" spans="1:23" customFormat="1">
      <c r="A2890" s="10"/>
      <c r="B2890" s="10"/>
      <c r="C2890" s="10"/>
      <c r="D2890" s="10"/>
      <c r="E2890" s="10"/>
      <c r="F2890" s="11"/>
      <c r="G2890" s="10"/>
      <c r="W2890" s="10"/>
    </row>
    <row r="2891" spans="1:23" customFormat="1">
      <c r="A2891" s="10"/>
      <c r="B2891" s="10"/>
      <c r="C2891" s="10"/>
      <c r="D2891" s="10"/>
      <c r="E2891" s="10"/>
      <c r="F2891" s="11"/>
      <c r="G2891" s="10"/>
      <c r="W2891" s="10"/>
    </row>
    <row r="2892" spans="1:23" customFormat="1">
      <c r="A2892" s="10"/>
      <c r="B2892" s="10"/>
      <c r="C2892" s="10"/>
      <c r="D2892" s="10"/>
      <c r="E2892" s="10"/>
      <c r="F2892" s="11"/>
      <c r="G2892" s="10"/>
      <c r="W2892" s="10"/>
    </row>
    <row r="2893" spans="1:23" customFormat="1">
      <c r="A2893" s="10"/>
      <c r="B2893" s="10"/>
      <c r="C2893" s="10"/>
      <c r="D2893" s="10"/>
      <c r="E2893" s="10"/>
      <c r="F2893" s="11"/>
      <c r="G2893" s="10"/>
      <c r="W2893" s="10"/>
    </row>
    <row r="2894" spans="1:23" customFormat="1">
      <c r="A2894" s="10"/>
      <c r="B2894" s="10"/>
      <c r="C2894" s="10"/>
      <c r="D2894" s="10"/>
      <c r="E2894" s="10"/>
      <c r="F2894" s="11"/>
      <c r="G2894" s="10"/>
      <c r="W2894" s="10"/>
    </row>
    <row r="2895" spans="1:23" customFormat="1">
      <c r="A2895" s="10"/>
      <c r="B2895" s="10"/>
      <c r="C2895" s="10"/>
      <c r="D2895" s="10"/>
      <c r="E2895" s="10"/>
      <c r="F2895" s="11"/>
      <c r="G2895" s="10"/>
      <c r="W2895" s="10"/>
    </row>
    <row r="2896" spans="1:23" customFormat="1">
      <c r="A2896" s="10"/>
      <c r="B2896" s="10"/>
      <c r="C2896" s="10"/>
      <c r="D2896" s="10"/>
      <c r="E2896" s="10"/>
      <c r="F2896" s="11"/>
      <c r="G2896" s="10"/>
      <c r="W2896" s="10"/>
    </row>
    <row r="2897" spans="1:23" customFormat="1">
      <c r="A2897" s="10"/>
      <c r="B2897" s="10"/>
      <c r="C2897" s="10"/>
      <c r="D2897" s="10"/>
      <c r="E2897" s="10"/>
      <c r="F2897" s="11"/>
      <c r="G2897" s="10"/>
      <c r="W2897" s="10"/>
    </row>
    <row r="2898" spans="1:23" customFormat="1">
      <c r="A2898" s="10"/>
      <c r="B2898" s="10"/>
      <c r="C2898" s="10"/>
      <c r="D2898" s="10"/>
      <c r="E2898" s="10"/>
      <c r="F2898" s="11"/>
      <c r="G2898" s="10"/>
      <c r="W2898" s="10"/>
    </row>
    <row r="2899" spans="1:23" customFormat="1">
      <c r="A2899" s="10"/>
      <c r="B2899" s="10"/>
      <c r="C2899" s="10"/>
      <c r="D2899" s="10"/>
      <c r="E2899" s="10"/>
      <c r="F2899" s="11"/>
      <c r="G2899" s="10"/>
      <c r="W2899" s="10"/>
    </row>
    <row r="2900" spans="1:23" customFormat="1">
      <c r="A2900" s="10"/>
      <c r="B2900" s="10"/>
      <c r="C2900" s="10"/>
      <c r="D2900" s="10"/>
      <c r="E2900" s="10"/>
      <c r="F2900" s="11"/>
      <c r="G2900" s="10"/>
      <c r="W2900" s="10"/>
    </row>
    <row r="2901" spans="1:23" customFormat="1">
      <c r="A2901" s="10"/>
      <c r="B2901" s="10"/>
      <c r="C2901" s="10"/>
      <c r="D2901" s="10"/>
      <c r="E2901" s="10"/>
      <c r="F2901" s="11"/>
      <c r="G2901" s="10"/>
      <c r="W2901" s="10"/>
    </row>
    <row r="2902" spans="1:23" customFormat="1">
      <c r="A2902" s="10"/>
      <c r="B2902" s="10"/>
      <c r="C2902" s="10"/>
      <c r="D2902" s="10"/>
      <c r="E2902" s="10"/>
      <c r="F2902" s="11"/>
      <c r="G2902" s="10"/>
      <c r="W2902" s="10"/>
    </row>
    <row r="2903" spans="1:23" customFormat="1">
      <c r="A2903" s="10"/>
      <c r="B2903" s="10"/>
      <c r="C2903" s="10"/>
      <c r="D2903" s="10"/>
      <c r="E2903" s="10"/>
      <c r="F2903" s="11"/>
      <c r="G2903" s="10"/>
      <c r="W2903" s="10"/>
    </row>
    <row r="2904" spans="1:23" customFormat="1">
      <c r="A2904" s="10"/>
      <c r="B2904" s="10"/>
      <c r="C2904" s="10"/>
      <c r="D2904" s="10"/>
      <c r="E2904" s="10"/>
      <c r="F2904" s="11"/>
      <c r="G2904" s="10"/>
      <c r="W2904" s="10"/>
    </row>
    <row r="2905" spans="1:23" customFormat="1">
      <c r="A2905" s="10"/>
      <c r="B2905" s="10"/>
      <c r="C2905" s="10"/>
      <c r="D2905" s="10"/>
      <c r="E2905" s="10"/>
      <c r="F2905" s="11"/>
      <c r="G2905" s="10"/>
      <c r="W2905" s="10"/>
    </row>
    <row r="2906" spans="1:23" customFormat="1">
      <c r="A2906" s="10"/>
      <c r="B2906" s="10"/>
      <c r="C2906" s="10"/>
      <c r="D2906" s="10"/>
      <c r="E2906" s="10"/>
      <c r="F2906" s="11"/>
      <c r="G2906" s="10"/>
      <c r="W2906" s="10"/>
    </row>
    <row r="2907" spans="1:23" customFormat="1">
      <c r="A2907" s="10"/>
      <c r="B2907" s="10"/>
      <c r="C2907" s="10"/>
      <c r="D2907" s="10"/>
      <c r="E2907" s="10"/>
      <c r="F2907" s="11"/>
      <c r="G2907" s="10"/>
      <c r="W2907" s="10"/>
    </row>
    <row r="2908" spans="1:23" customFormat="1">
      <c r="A2908" s="10"/>
      <c r="B2908" s="10"/>
      <c r="C2908" s="10"/>
      <c r="D2908" s="10"/>
      <c r="E2908" s="10"/>
      <c r="F2908" s="11"/>
      <c r="G2908" s="10"/>
      <c r="W2908" s="10"/>
    </row>
    <row r="2909" spans="1:23" customFormat="1">
      <c r="A2909" s="10"/>
      <c r="B2909" s="10"/>
      <c r="C2909" s="10"/>
      <c r="D2909" s="10"/>
      <c r="E2909" s="10"/>
      <c r="F2909" s="11"/>
      <c r="G2909" s="10"/>
      <c r="W2909" s="10"/>
    </row>
    <row r="2910" spans="1:23" customFormat="1">
      <c r="A2910" s="10"/>
      <c r="B2910" s="10"/>
      <c r="C2910" s="10"/>
      <c r="D2910" s="10"/>
      <c r="E2910" s="10"/>
      <c r="F2910" s="11"/>
      <c r="G2910" s="10"/>
      <c r="W2910" s="10"/>
    </row>
    <row r="2911" spans="1:23" customFormat="1">
      <c r="A2911" s="10"/>
      <c r="B2911" s="10"/>
      <c r="C2911" s="10"/>
      <c r="D2911" s="10"/>
      <c r="E2911" s="10"/>
      <c r="F2911" s="11"/>
      <c r="G2911" s="10"/>
      <c r="W2911" s="10"/>
    </row>
    <row r="2912" spans="1:23" customFormat="1">
      <c r="A2912" s="10"/>
      <c r="B2912" s="10"/>
      <c r="C2912" s="10"/>
      <c r="D2912" s="10"/>
      <c r="E2912" s="10"/>
      <c r="F2912" s="11"/>
      <c r="G2912" s="10"/>
      <c r="W2912" s="10"/>
    </row>
    <row r="2913" spans="1:23" customFormat="1">
      <c r="A2913" s="10"/>
      <c r="B2913" s="10"/>
      <c r="C2913" s="10"/>
      <c r="D2913" s="10"/>
      <c r="E2913" s="10"/>
      <c r="F2913" s="11"/>
      <c r="G2913" s="10"/>
      <c r="W2913" s="10"/>
    </row>
    <row r="2914" spans="1:23" customFormat="1">
      <c r="A2914" s="10"/>
      <c r="B2914" s="10"/>
      <c r="C2914" s="10"/>
      <c r="D2914" s="10"/>
      <c r="E2914" s="10"/>
      <c r="F2914" s="11"/>
      <c r="G2914" s="10"/>
      <c r="W2914" s="10"/>
    </row>
    <row r="2915" spans="1:23" customFormat="1">
      <c r="A2915" s="10"/>
      <c r="B2915" s="10"/>
      <c r="C2915" s="10"/>
      <c r="D2915" s="10"/>
      <c r="E2915" s="10"/>
      <c r="F2915" s="11"/>
      <c r="G2915" s="10"/>
      <c r="W2915" s="10"/>
    </row>
    <row r="2916" spans="1:23" customFormat="1">
      <c r="A2916" s="10"/>
      <c r="B2916" s="10"/>
      <c r="C2916" s="10"/>
      <c r="D2916" s="10"/>
      <c r="E2916" s="10"/>
      <c r="F2916" s="11"/>
      <c r="G2916" s="10"/>
      <c r="W2916" s="10"/>
    </row>
    <row r="2917" spans="1:23" customFormat="1">
      <c r="A2917" s="10"/>
      <c r="B2917" s="10"/>
      <c r="C2917" s="10"/>
      <c r="D2917" s="10"/>
      <c r="E2917" s="10"/>
      <c r="F2917" s="11"/>
      <c r="G2917" s="10"/>
      <c r="W2917" s="10"/>
    </row>
    <row r="2918" spans="1:23" customFormat="1">
      <c r="A2918" s="10"/>
      <c r="B2918" s="10"/>
      <c r="C2918" s="10"/>
      <c r="D2918" s="10"/>
      <c r="E2918" s="10"/>
      <c r="F2918" s="11"/>
      <c r="G2918" s="10"/>
      <c r="W2918" s="10"/>
    </row>
    <row r="2919" spans="1:23" customFormat="1">
      <c r="A2919" s="10"/>
      <c r="B2919" s="10"/>
      <c r="C2919" s="10"/>
      <c r="D2919" s="10"/>
      <c r="E2919" s="10"/>
      <c r="F2919" s="11"/>
      <c r="G2919" s="10"/>
      <c r="W2919" s="10"/>
    </row>
    <row r="2920" spans="1:23" customFormat="1">
      <c r="A2920" s="10"/>
      <c r="B2920" s="10"/>
      <c r="C2920" s="10"/>
      <c r="D2920" s="10"/>
      <c r="E2920" s="10"/>
      <c r="F2920" s="11"/>
      <c r="G2920" s="10"/>
      <c r="W2920" s="10"/>
    </row>
    <row r="2921" spans="1:23" customFormat="1">
      <c r="A2921" s="10"/>
      <c r="B2921" s="10"/>
      <c r="C2921" s="10"/>
      <c r="D2921" s="10"/>
      <c r="E2921" s="10"/>
      <c r="F2921" s="11"/>
      <c r="G2921" s="10"/>
      <c r="W2921" s="10"/>
    </row>
    <row r="2922" spans="1:23" customFormat="1">
      <c r="A2922" s="10"/>
      <c r="B2922" s="10"/>
      <c r="C2922" s="10"/>
      <c r="D2922" s="10"/>
      <c r="E2922" s="10"/>
      <c r="F2922" s="11"/>
      <c r="G2922" s="10"/>
      <c r="W2922" s="10"/>
    </row>
    <row r="2923" spans="1:23" customFormat="1">
      <c r="A2923" s="10"/>
      <c r="B2923" s="10"/>
      <c r="C2923" s="10"/>
      <c r="D2923" s="10"/>
      <c r="E2923" s="10"/>
      <c r="F2923" s="11"/>
      <c r="G2923" s="10"/>
      <c r="W2923" s="10"/>
    </row>
    <row r="2924" spans="1:23" customFormat="1">
      <c r="A2924" s="10"/>
      <c r="B2924" s="10"/>
      <c r="C2924" s="10"/>
      <c r="D2924" s="10"/>
      <c r="E2924" s="10"/>
      <c r="F2924" s="11"/>
      <c r="G2924" s="10"/>
      <c r="W2924" s="10"/>
    </row>
    <row r="2925" spans="1:23" customFormat="1">
      <c r="A2925" s="10"/>
      <c r="B2925" s="10"/>
      <c r="C2925" s="10"/>
      <c r="D2925" s="10"/>
      <c r="E2925" s="10"/>
      <c r="F2925" s="11"/>
      <c r="G2925" s="10"/>
      <c r="W2925" s="10"/>
    </row>
    <row r="2926" spans="1:23" customFormat="1">
      <c r="A2926" s="10"/>
      <c r="B2926" s="10"/>
      <c r="C2926" s="10"/>
      <c r="D2926" s="10"/>
      <c r="E2926" s="10"/>
      <c r="F2926" s="11"/>
      <c r="G2926" s="10"/>
      <c r="W2926" s="10"/>
    </row>
    <row r="2927" spans="1:23" customFormat="1">
      <c r="A2927" s="10"/>
      <c r="B2927" s="10"/>
      <c r="C2927" s="10"/>
      <c r="D2927" s="10"/>
      <c r="E2927" s="10"/>
      <c r="F2927" s="11"/>
      <c r="G2927" s="10"/>
      <c r="W2927" s="10"/>
    </row>
    <row r="2928" spans="1:23" customFormat="1">
      <c r="A2928" s="10"/>
      <c r="B2928" s="10"/>
      <c r="C2928" s="10"/>
      <c r="D2928" s="10"/>
      <c r="E2928" s="10"/>
      <c r="F2928" s="11"/>
      <c r="G2928" s="10"/>
      <c r="W2928" s="10"/>
    </row>
    <row r="2929" spans="1:23" customFormat="1">
      <c r="A2929" s="10"/>
      <c r="B2929" s="10"/>
      <c r="C2929" s="10"/>
      <c r="D2929" s="10"/>
      <c r="E2929" s="10"/>
      <c r="F2929" s="11"/>
      <c r="G2929" s="10"/>
      <c r="W2929" s="10"/>
    </row>
    <row r="2930" spans="1:23" customFormat="1">
      <c r="A2930" s="10"/>
      <c r="B2930" s="10"/>
      <c r="C2930" s="10"/>
      <c r="D2930" s="10"/>
      <c r="E2930" s="10"/>
      <c r="F2930" s="11"/>
      <c r="G2930" s="10"/>
      <c r="W2930" s="10"/>
    </row>
    <row r="2931" spans="1:23" customFormat="1">
      <c r="A2931" s="10"/>
      <c r="B2931" s="10"/>
      <c r="C2931" s="10"/>
      <c r="D2931" s="10"/>
      <c r="E2931" s="10"/>
      <c r="F2931" s="11"/>
      <c r="G2931" s="10"/>
      <c r="W2931" s="10"/>
    </row>
    <row r="2932" spans="1:23" customFormat="1">
      <c r="A2932" s="10"/>
      <c r="B2932" s="10"/>
      <c r="C2932" s="10"/>
      <c r="D2932" s="10"/>
      <c r="E2932" s="10"/>
      <c r="F2932" s="11"/>
      <c r="G2932" s="10"/>
      <c r="W2932" s="10"/>
    </row>
    <row r="2933" spans="1:23" customFormat="1">
      <c r="A2933" s="10"/>
      <c r="B2933" s="10"/>
      <c r="C2933" s="10"/>
      <c r="D2933" s="10"/>
      <c r="E2933" s="10"/>
      <c r="F2933" s="11"/>
      <c r="G2933" s="10"/>
      <c r="W2933" s="10"/>
    </row>
    <row r="2934" spans="1:23" customFormat="1">
      <c r="A2934" s="10"/>
      <c r="B2934" s="10"/>
      <c r="C2934" s="10"/>
      <c r="D2934" s="10"/>
      <c r="E2934" s="10"/>
      <c r="F2934" s="11"/>
      <c r="G2934" s="10"/>
      <c r="W2934" s="10"/>
    </row>
    <row r="2935" spans="1:23" customFormat="1">
      <c r="A2935" s="10"/>
      <c r="B2935" s="10"/>
      <c r="C2935" s="10"/>
      <c r="D2935" s="10"/>
      <c r="E2935" s="10"/>
      <c r="F2935" s="11"/>
      <c r="G2935" s="10"/>
      <c r="W2935" s="10"/>
    </row>
    <row r="2936" spans="1:23" customFormat="1">
      <c r="A2936" s="10"/>
      <c r="B2936" s="10"/>
      <c r="C2936" s="10"/>
      <c r="D2936" s="10"/>
      <c r="E2936" s="10"/>
      <c r="F2936" s="11"/>
      <c r="G2936" s="10"/>
      <c r="W2936" s="10"/>
    </row>
    <row r="2937" spans="1:23" customFormat="1">
      <c r="A2937" s="10"/>
      <c r="B2937" s="10"/>
      <c r="C2937" s="10"/>
      <c r="D2937" s="10"/>
      <c r="E2937" s="10"/>
      <c r="F2937" s="11"/>
      <c r="G2937" s="10"/>
      <c r="W2937" s="10"/>
    </row>
    <row r="2938" spans="1:23" customFormat="1">
      <c r="A2938" s="10"/>
      <c r="B2938" s="10"/>
      <c r="C2938" s="10"/>
      <c r="D2938" s="10"/>
      <c r="E2938" s="10"/>
      <c r="F2938" s="11"/>
      <c r="G2938" s="10"/>
      <c r="W2938" s="10"/>
    </row>
    <row r="2939" spans="1:23" customFormat="1">
      <c r="A2939" s="10"/>
      <c r="B2939" s="10"/>
      <c r="C2939" s="10"/>
      <c r="D2939" s="10"/>
      <c r="E2939" s="10"/>
      <c r="F2939" s="11"/>
      <c r="G2939" s="10"/>
      <c r="W2939" s="10"/>
    </row>
    <row r="2940" spans="1:23" customFormat="1">
      <c r="A2940" s="10"/>
      <c r="B2940" s="10"/>
      <c r="C2940" s="10"/>
      <c r="D2940" s="10"/>
      <c r="E2940" s="10"/>
      <c r="F2940" s="11"/>
      <c r="G2940" s="10"/>
      <c r="W2940" s="10"/>
    </row>
    <row r="2941" spans="1:23" customFormat="1">
      <c r="A2941" s="10"/>
      <c r="B2941" s="10"/>
      <c r="C2941" s="10"/>
      <c r="D2941" s="10"/>
      <c r="E2941" s="10"/>
      <c r="F2941" s="11"/>
      <c r="G2941" s="10"/>
      <c r="W2941" s="10"/>
    </row>
    <row r="2942" spans="1:23" customFormat="1">
      <c r="A2942" s="10"/>
      <c r="B2942" s="10"/>
      <c r="C2942" s="10"/>
      <c r="D2942" s="10"/>
      <c r="E2942" s="10"/>
      <c r="F2942" s="11"/>
      <c r="G2942" s="10"/>
      <c r="W2942" s="10"/>
    </row>
    <row r="2943" spans="1:23" customFormat="1">
      <c r="A2943" s="10"/>
      <c r="B2943" s="10"/>
      <c r="C2943" s="10"/>
      <c r="D2943" s="10"/>
      <c r="E2943" s="10"/>
      <c r="F2943" s="11"/>
      <c r="G2943" s="10"/>
      <c r="W2943" s="10"/>
    </row>
    <row r="2944" spans="1:23" customFormat="1">
      <c r="A2944" s="10"/>
      <c r="B2944" s="10"/>
      <c r="C2944" s="10"/>
      <c r="D2944" s="10"/>
      <c r="E2944" s="10"/>
      <c r="F2944" s="11"/>
      <c r="G2944" s="10"/>
      <c r="W2944" s="10"/>
    </row>
    <row r="2945" spans="1:23" customFormat="1">
      <c r="A2945" s="10"/>
      <c r="B2945" s="10"/>
      <c r="C2945" s="10"/>
      <c r="D2945" s="10"/>
      <c r="E2945" s="10"/>
      <c r="F2945" s="11"/>
      <c r="G2945" s="10"/>
      <c r="W2945" s="10"/>
    </row>
    <row r="2946" spans="1:23" customFormat="1">
      <c r="A2946" s="10"/>
      <c r="B2946" s="10"/>
      <c r="C2946" s="10"/>
      <c r="D2946" s="10"/>
      <c r="E2946" s="10"/>
      <c r="F2946" s="11"/>
      <c r="G2946" s="10"/>
      <c r="W2946" s="10"/>
    </row>
    <row r="2947" spans="1:23" customFormat="1">
      <c r="A2947" s="10"/>
      <c r="B2947" s="10"/>
      <c r="C2947" s="10"/>
      <c r="D2947" s="10"/>
      <c r="E2947" s="10"/>
      <c r="F2947" s="11"/>
      <c r="G2947" s="10"/>
      <c r="W2947" s="10"/>
    </row>
    <row r="2948" spans="1:23" customFormat="1">
      <c r="A2948" s="10"/>
      <c r="B2948" s="10"/>
      <c r="C2948" s="10"/>
      <c r="D2948" s="10"/>
      <c r="E2948" s="10"/>
      <c r="F2948" s="11"/>
      <c r="G2948" s="10"/>
      <c r="W2948" s="10"/>
    </row>
    <row r="2949" spans="1:23" customFormat="1">
      <c r="A2949" s="10"/>
      <c r="B2949" s="10"/>
      <c r="C2949" s="10"/>
      <c r="D2949" s="10"/>
      <c r="E2949" s="10"/>
      <c r="F2949" s="11"/>
      <c r="G2949" s="10"/>
      <c r="W2949" s="10"/>
    </row>
    <row r="2950" spans="1:23" customFormat="1">
      <c r="A2950" s="10"/>
      <c r="B2950" s="10"/>
      <c r="C2950" s="10"/>
      <c r="D2950" s="10"/>
      <c r="E2950" s="10"/>
      <c r="F2950" s="11"/>
      <c r="G2950" s="10"/>
      <c r="W2950" s="10"/>
    </row>
    <row r="2951" spans="1:23" customFormat="1">
      <c r="A2951" s="10"/>
      <c r="B2951" s="10"/>
      <c r="C2951" s="10"/>
      <c r="D2951" s="10"/>
      <c r="E2951" s="10"/>
      <c r="F2951" s="11"/>
      <c r="G2951" s="10"/>
      <c r="W2951" s="10"/>
    </row>
    <row r="2952" spans="1:23" customFormat="1">
      <c r="A2952" s="10"/>
      <c r="B2952" s="10"/>
      <c r="C2952" s="10"/>
      <c r="D2952" s="10"/>
      <c r="E2952" s="10"/>
      <c r="F2952" s="11"/>
      <c r="G2952" s="10"/>
      <c r="W2952" s="10"/>
    </row>
    <row r="2953" spans="1:23" customFormat="1">
      <c r="A2953" s="10"/>
      <c r="B2953" s="10"/>
      <c r="C2953" s="10"/>
      <c r="D2953" s="10"/>
      <c r="E2953" s="10"/>
      <c r="F2953" s="11"/>
      <c r="G2953" s="10"/>
      <c r="W2953" s="10"/>
    </row>
    <row r="2954" spans="1:23" customFormat="1">
      <c r="A2954" s="10"/>
      <c r="B2954" s="10"/>
      <c r="C2954" s="10"/>
      <c r="D2954" s="10"/>
      <c r="E2954" s="10"/>
      <c r="F2954" s="11"/>
      <c r="G2954" s="10"/>
      <c r="W2954" s="10"/>
    </row>
    <row r="2955" spans="1:23" customFormat="1">
      <c r="A2955" s="10"/>
      <c r="B2955" s="10"/>
      <c r="C2955" s="10"/>
      <c r="D2955" s="10"/>
      <c r="E2955" s="10"/>
      <c r="F2955" s="11"/>
      <c r="G2955" s="10"/>
      <c r="W2955" s="10"/>
    </row>
    <row r="2956" spans="1:23" customFormat="1">
      <c r="A2956" s="10"/>
      <c r="B2956" s="10"/>
      <c r="C2956" s="10"/>
      <c r="D2956" s="10"/>
      <c r="E2956" s="10"/>
      <c r="F2956" s="11"/>
      <c r="G2956" s="10"/>
      <c r="W2956" s="10"/>
    </row>
    <row r="2957" spans="1:23" customFormat="1">
      <c r="A2957" s="10"/>
      <c r="B2957" s="10"/>
      <c r="C2957" s="10"/>
      <c r="D2957" s="10"/>
      <c r="E2957" s="10"/>
      <c r="F2957" s="11"/>
      <c r="G2957" s="10"/>
      <c r="W2957" s="10"/>
    </row>
    <row r="2958" spans="1:23" customFormat="1">
      <c r="A2958" s="10"/>
      <c r="B2958" s="10"/>
      <c r="C2958" s="10"/>
      <c r="D2958" s="10"/>
      <c r="E2958" s="10"/>
      <c r="F2958" s="11"/>
      <c r="G2958" s="10"/>
      <c r="W2958" s="10"/>
    </row>
    <row r="2959" spans="1:23" customFormat="1">
      <c r="A2959" s="10"/>
      <c r="B2959" s="10"/>
      <c r="C2959" s="10"/>
      <c r="D2959" s="10"/>
      <c r="E2959" s="10"/>
      <c r="F2959" s="11"/>
      <c r="G2959" s="10"/>
      <c r="W2959" s="10"/>
    </row>
    <row r="2960" spans="1:23" customFormat="1">
      <c r="A2960" s="10"/>
      <c r="B2960" s="10"/>
      <c r="C2960" s="10"/>
      <c r="D2960" s="10"/>
      <c r="E2960" s="10"/>
      <c r="F2960" s="11"/>
      <c r="G2960" s="10"/>
      <c r="W2960" s="10"/>
    </row>
    <row r="2961" spans="1:23" customFormat="1">
      <c r="A2961" s="10"/>
      <c r="B2961" s="10"/>
      <c r="C2961" s="10"/>
      <c r="D2961" s="10"/>
      <c r="E2961" s="10"/>
      <c r="F2961" s="11"/>
      <c r="G2961" s="10"/>
      <c r="W2961" s="10"/>
    </row>
    <row r="2962" spans="1:23" customFormat="1">
      <c r="A2962" s="10"/>
      <c r="B2962" s="10"/>
      <c r="C2962" s="10"/>
      <c r="D2962" s="10"/>
      <c r="E2962" s="10"/>
      <c r="F2962" s="11"/>
      <c r="G2962" s="10"/>
      <c r="W2962" s="10"/>
    </row>
    <row r="2963" spans="1:23" customFormat="1">
      <c r="A2963" s="10"/>
      <c r="B2963" s="10"/>
      <c r="C2963" s="10"/>
      <c r="D2963" s="10"/>
      <c r="E2963" s="10"/>
      <c r="F2963" s="11"/>
      <c r="G2963" s="10"/>
      <c r="W2963" s="10"/>
    </row>
    <row r="2964" spans="1:23" customFormat="1">
      <c r="A2964" s="10"/>
      <c r="B2964" s="10"/>
      <c r="C2964" s="10"/>
      <c r="D2964" s="10"/>
      <c r="E2964" s="10"/>
      <c r="F2964" s="11"/>
      <c r="G2964" s="10"/>
      <c r="W2964" s="10"/>
    </row>
    <row r="2965" spans="1:23" customFormat="1">
      <c r="A2965" s="10"/>
      <c r="B2965" s="10"/>
      <c r="C2965" s="10"/>
      <c r="D2965" s="10"/>
      <c r="E2965" s="10"/>
      <c r="F2965" s="11"/>
      <c r="G2965" s="10"/>
      <c r="W2965" s="10"/>
    </row>
    <row r="2966" spans="1:23" customFormat="1">
      <c r="A2966" s="10"/>
      <c r="B2966" s="10"/>
      <c r="C2966" s="10"/>
      <c r="D2966" s="10"/>
      <c r="E2966" s="10"/>
      <c r="F2966" s="11"/>
      <c r="G2966" s="10"/>
      <c r="W2966" s="10"/>
    </row>
    <row r="2967" spans="1:23" customFormat="1">
      <c r="A2967" s="10"/>
      <c r="B2967" s="10"/>
      <c r="C2967" s="10"/>
      <c r="D2967" s="10"/>
      <c r="E2967" s="10"/>
      <c r="F2967" s="11"/>
      <c r="G2967" s="10"/>
      <c r="W2967" s="10"/>
    </row>
    <row r="2968" spans="1:23" customFormat="1">
      <c r="A2968" s="10"/>
      <c r="B2968" s="10"/>
      <c r="C2968" s="10"/>
      <c r="D2968" s="10"/>
      <c r="E2968" s="10"/>
      <c r="F2968" s="11"/>
      <c r="G2968" s="10"/>
      <c r="W2968" s="10"/>
    </row>
    <row r="2969" spans="1:23" customFormat="1">
      <c r="A2969" s="10"/>
      <c r="B2969" s="10"/>
      <c r="C2969" s="10"/>
      <c r="D2969" s="10"/>
      <c r="E2969" s="10"/>
      <c r="F2969" s="11"/>
      <c r="G2969" s="10"/>
      <c r="W2969" s="10"/>
    </row>
    <row r="2970" spans="1:23" customFormat="1">
      <c r="A2970" s="10"/>
      <c r="B2970" s="10"/>
      <c r="C2970" s="10"/>
      <c r="D2970" s="10"/>
      <c r="E2970" s="10"/>
      <c r="F2970" s="11"/>
      <c r="G2970" s="10"/>
      <c r="W2970" s="10"/>
    </row>
    <row r="2971" spans="1:23" customFormat="1">
      <c r="A2971" s="10"/>
      <c r="B2971" s="10"/>
      <c r="C2971" s="10"/>
      <c r="D2971" s="10"/>
      <c r="E2971" s="10"/>
      <c r="F2971" s="11"/>
      <c r="G2971" s="10"/>
      <c r="W2971" s="10"/>
    </row>
    <row r="2972" spans="1:23" customFormat="1">
      <c r="A2972" s="10"/>
      <c r="B2972" s="10"/>
      <c r="C2972" s="10"/>
      <c r="D2972" s="10"/>
      <c r="E2972" s="10"/>
      <c r="F2972" s="11"/>
      <c r="G2972" s="10"/>
      <c r="W2972" s="10"/>
    </row>
    <row r="2973" spans="1:23" customFormat="1">
      <c r="A2973" s="10"/>
      <c r="B2973" s="10"/>
      <c r="C2973" s="10"/>
      <c r="D2973" s="10"/>
      <c r="E2973" s="10"/>
      <c r="F2973" s="11"/>
      <c r="G2973" s="10"/>
      <c r="W2973" s="10"/>
    </row>
    <row r="2974" spans="1:23" customFormat="1">
      <c r="A2974" s="10"/>
      <c r="B2974" s="10"/>
      <c r="C2974" s="10"/>
      <c r="D2974" s="10"/>
      <c r="E2974" s="10"/>
      <c r="F2974" s="11"/>
      <c r="G2974" s="10"/>
      <c r="W2974" s="10"/>
    </row>
    <row r="2975" spans="1:23" customFormat="1">
      <c r="A2975" s="10"/>
      <c r="B2975" s="10"/>
      <c r="C2975" s="10"/>
      <c r="D2975" s="10"/>
      <c r="E2975" s="10"/>
      <c r="F2975" s="11"/>
      <c r="G2975" s="10"/>
      <c r="W2975" s="10"/>
    </row>
    <row r="2976" spans="1:23" customFormat="1">
      <c r="A2976" s="10"/>
      <c r="B2976" s="10"/>
      <c r="C2976" s="10"/>
      <c r="D2976" s="10"/>
      <c r="E2976" s="10"/>
      <c r="F2976" s="11"/>
      <c r="G2976" s="10"/>
      <c r="W2976" s="10"/>
    </row>
    <row r="2977" spans="1:23" customFormat="1">
      <c r="A2977" s="10"/>
      <c r="B2977" s="10"/>
      <c r="C2977" s="10"/>
      <c r="D2977" s="10"/>
      <c r="E2977" s="10"/>
      <c r="F2977" s="11"/>
      <c r="G2977" s="10"/>
      <c r="W2977" s="10"/>
    </row>
    <row r="2978" spans="1:23" customFormat="1">
      <c r="A2978" s="10"/>
      <c r="B2978" s="10"/>
      <c r="C2978" s="10"/>
      <c r="D2978" s="10"/>
      <c r="E2978" s="10"/>
      <c r="F2978" s="11"/>
      <c r="G2978" s="10"/>
      <c r="W2978" s="10"/>
    </row>
    <row r="2979" spans="1:23" customFormat="1">
      <c r="A2979" s="10"/>
      <c r="B2979" s="10"/>
      <c r="C2979" s="10"/>
      <c r="D2979" s="10"/>
      <c r="E2979" s="10"/>
      <c r="F2979" s="11"/>
      <c r="G2979" s="10"/>
      <c r="W2979" s="10"/>
    </row>
    <row r="2980" spans="1:23" customFormat="1">
      <c r="A2980" s="10"/>
      <c r="B2980" s="10"/>
      <c r="C2980" s="10"/>
      <c r="D2980" s="10"/>
      <c r="E2980" s="10"/>
      <c r="F2980" s="11"/>
      <c r="G2980" s="10"/>
      <c r="W2980" s="10"/>
    </row>
    <row r="2981" spans="1:23" customFormat="1">
      <c r="A2981" s="10"/>
      <c r="B2981" s="10"/>
      <c r="C2981" s="10"/>
      <c r="D2981" s="10"/>
      <c r="E2981" s="10"/>
      <c r="F2981" s="11"/>
      <c r="G2981" s="10"/>
      <c r="W2981" s="10"/>
    </row>
    <row r="2982" spans="1:23" customFormat="1">
      <c r="A2982" s="10"/>
      <c r="B2982" s="10"/>
      <c r="C2982" s="10"/>
      <c r="D2982" s="10"/>
      <c r="E2982" s="10"/>
      <c r="F2982" s="11"/>
      <c r="G2982" s="10"/>
      <c r="W2982" s="10"/>
    </row>
    <row r="2983" spans="1:23" customFormat="1">
      <c r="A2983" s="10"/>
      <c r="B2983" s="10"/>
      <c r="C2983" s="10"/>
      <c r="D2983" s="10"/>
      <c r="E2983" s="10"/>
      <c r="F2983" s="11"/>
      <c r="G2983" s="10"/>
      <c r="W2983" s="10"/>
    </row>
    <row r="2984" spans="1:23" customFormat="1">
      <c r="A2984" s="10"/>
      <c r="B2984" s="10"/>
      <c r="C2984" s="10"/>
      <c r="D2984" s="10"/>
      <c r="E2984" s="10"/>
      <c r="F2984" s="11"/>
      <c r="G2984" s="10"/>
      <c r="W2984" s="10"/>
    </row>
    <row r="2985" spans="1:23" customFormat="1">
      <c r="A2985" s="10"/>
      <c r="B2985" s="10"/>
      <c r="C2985" s="10"/>
      <c r="D2985" s="10"/>
      <c r="E2985" s="10"/>
      <c r="F2985" s="11"/>
      <c r="G2985" s="10"/>
      <c r="W2985" s="10"/>
    </row>
    <row r="2986" spans="1:23" customFormat="1">
      <c r="A2986" s="10"/>
      <c r="B2986" s="10"/>
      <c r="C2986" s="10"/>
      <c r="D2986" s="10"/>
      <c r="E2986" s="10"/>
      <c r="F2986" s="11"/>
      <c r="G2986" s="10"/>
      <c r="W2986" s="10"/>
    </row>
    <row r="2987" spans="1:23" customFormat="1">
      <c r="A2987" s="10"/>
      <c r="B2987" s="10"/>
      <c r="C2987" s="10"/>
      <c r="D2987" s="10"/>
      <c r="E2987" s="10"/>
      <c r="F2987" s="11"/>
      <c r="G2987" s="10"/>
      <c r="W2987" s="10"/>
    </row>
    <row r="2988" spans="1:23" customFormat="1">
      <c r="A2988" s="10"/>
      <c r="B2988" s="10"/>
      <c r="C2988" s="10"/>
      <c r="D2988" s="10"/>
      <c r="E2988" s="10"/>
      <c r="F2988" s="11"/>
      <c r="G2988" s="10"/>
      <c r="W2988" s="10"/>
    </row>
    <row r="2989" spans="1:23" customFormat="1">
      <c r="A2989" s="10"/>
      <c r="B2989" s="10"/>
      <c r="C2989" s="10"/>
      <c r="D2989" s="10"/>
      <c r="E2989" s="10"/>
      <c r="F2989" s="11"/>
      <c r="G2989" s="10"/>
      <c r="W2989" s="10"/>
    </row>
    <row r="2990" spans="1:23" customFormat="1">
      <c r="A2990" s="10"/>
      <c r="B2990" s="10"/>
      <c r="C2990" s="10"/>
      <c r="D2990" s="10"/>
      <c r="E2990" s="10"/>
      <c r="F2990" s="11"/>
      <c r="G2990" s="10"/>
      <c r="W2990" s="10"/>
    </row>
    <row r="2991" spans="1:23" customFormat="1">
      <c r="A2991" s="10"/>
      <c r="B2991" s="10"/>
      <c r="C2991" s="10"/>
      <c r="D2991" s="10"/>
      <c r="E2991" s="10"/>
      <c r="F2991" s="11"/>
      <c r="G2991" s="10"/>
      <c r="W2991" s="10"/>
    </row>
    <row r="2992" spans="1:23" customFormat="1">
      <c r="A2992" s="10"/>
      <c r="B2992" s="10"/>
      <c r="C2992" s="10"/>
      <c r="D2992" s="10"/>
      <c r="E2992" s="10"/>
      <c r="F2992" s="11"/>
      <c r="G2992" s="10"/>
      <c r="W2992" s="10"/>
    </row>
    <row r="2993" spans="1:23" customFormat="1">
      <c r="A2993" s="10"/>
      <c r="B2993" s="10"/>
      <c r="C2993" s="10"/>
      <c r="D2993" s="10"/>
      <c r="E2993" s="10"/>
      <c r="F2993" s="11"/>
      <c r="G2993" s="10"/>
      <c r="W2993" s="10"/>
    </row>
    <row r="2994" spans="1:23" customFormat="1">
      <c r="A2994" s="10"/>
      <c r="B2994" s="10"/>
      <c r="C2994" s="10"/>
      <c r="D2994" s="10"/>
      <c r="E2994" s="10"/>
      <c r="F2994" s="11"/>
      <c r="G2994" s="10"/>
      <c r="W2994" s="10"/>
    </row>
    <row r="2995" spans="1:23" customFormat="1">
      <c r="A2995" s="10"/>
      <c r="B2995" s="10"/>
      <c r="C2995" s="10"/>
      <c r="D2995" s="10"/>
      <c r="E2995" s="10"/>
      <c r="F2995" s="11"/>
      <c r="G2995" s="10"/>
      <c r="W2995" s="10"/>
    </row>
    <row r="2996" spans="1:23" customFormat="1">
      <c r="A2996" s="10"/>
      <c r="B2996" s="10"/>
      <c r="C2996" s="10"/>
      <c r="D2996" s="10"/>
      <c r="E2996" s="10"/>
      <c r="F2996" s="11"/>
      <c r="G2996" s="10"/>
      <c r="W2996" s="10"/>
    </row>
    <row r="2997" spans="1:23" customFormat="1">
      <c r="A2997" s="10"/>
      <c r="B2997" s="10"/>
      <c r="C2997" s="10"/>
      <c r="D2997" s="10"/>
      <c r="E2997" s="10"/>
      <c r="F2997" s="11"/>
      <c r="G2997" s="10"/>
      <c r="W2997" s="10"/>
    </row>
    <row r="2998" spans="1:23" customFormat="1">
      <c r="A2998" s="10"/>
      <c r="B2998" s="10"/>
      <c r="C2998" s="10"/>
      <c r="D2998" s="10"/>
      <c r="E2998" s="10"/>
      <c r="F2998" s="11"/>
      <c r="G2998" s="10"/>
      <c r="W2998" s="10"/>
    </row>
    <row r="2999" spans="1:23" customFormat="1">
      <c r="A2999" s="10"/>
      <c r="B2999" s="10"/>
      <c r="C2999" s="10"/>
      <c r="D2999" s="10"/>
      <c r="E2999" s="10"/>
      <c r="F2999" s="11"/>
      <c r="G2999" s="10"/>
      <c r="W2999" s="10"/>
    </row>
    <row r="3000" spans="1:23" customFormat="1">
      <c r="A3000" s="10"/>
      <c r="B3000" s="10"/>
      <c r="C3000" s="10"/>
      <c r="D3000" s="10"/>
      <c r="E3000" s="10"/>
      <c r="F3000" s="11"/>
      <c r="G3000" s="10"/>
      <c r="W3000" s="10"/>
    </row>
    <row r="3001" spans="1:23" customFormat="1">
      <c r="A3001" s="10"/>
      <c r="B3001" s="10"/>
      <c r="C3001" s="10"/>
      <c r="D3001" s="10"/>
      <c r="E3001" s="10"/>
      <c r="F3001" s="11"/>
      <c r="G3001" s="10"/>
      <c r="W3001" s="10"/>
    </row>
    <row r="3002" spans="1:23" customFormat="1">
      <c r="A3002" s="10"/>
      <c r="B3002" s="10"/>
      <c r="C3002" s="10"/>
      <c r="D3002" s="10"/>
      <c r="E3002" s="10"/>
      <c r="F3002" s="11"/>
      <c r="G3002" s="10"/>
      <c r="W3002" s="10"/>
    </row>
    <row r="3003" spans="1:23" customFormat="1">
      <c r="A3003" s="10"/>
      <c r="B3003" s="10"/>
      <c r="C3003" s="10"/>
      <c r="D3003" s="10"/>
      <c r="E3003" s="10"/>
      <c r="F3003" s="11"/>
      <c r="G3003" s="10"/>
      <c r="W3003" s="10"/>
    </row>
    <row r="3004" spans="1:23" customFormat="1">
      <c r="A3004" s="10"/>
      <c r="B3004" s="10"/>
      <c r="C3004" s="10"/>
      <c r="D3004" s="10"/>
      <c r="E3004" s="10"/>
      <c r="F3004" s="11"/>
      <c r="G3004" s="10"/>
      <c r="W3004" s="10"/>
    </row>
    <row r="3005" spans="1:23" customFormat="1">
      <c r="A3005" s="10"/>
      <c r="B3005" s="10"/>
      <c r="C3005" s="10"/>
      <c r="D3005" s="10"/>
      <c r="E3005" s="10"/>
      <c r="F3005" s="11"/>
      <c r="G3005" s="10"/>
      <c r="W3005" s="10"/>
    </row>
    <row r="3006" spans="1:23" customFormat="1">
      <c r="A3006" s="10"/>
      <c r="B3006" s="10"/>
      <c r="C3006" s="10"/>
      <c r="D3006" s="10"/>
      <c r="E3006" s="10"/>
      <c r="F3006" s="11"/>
      <c r="G3006" s="10"/>
      <c r="W3006" s="10"/>
    </row>
    <row r="3007" spans="1:23" customFormat="1">
      <c r="A3007" s="10"/>
      <c r="B3007" s="10"/>
      <c r="C3007" s="10"/>
      <c r="D3007" s="10"/>
      <c r="E3007" s="10"/>
      <c r="F3007" s="11"/>
      <c r="G3007" s="10"/>
      <c r="W3007" s="10"/>
    </row>
    <row r="3008" spans="1:23" customFormat="1">
      <c r="A3008" s="10"/>
      <c r="B3008" s="10"/>
      <c r="C3008" s="10"/>
      <c r="D3008" s="10"/>
      <c r="E3008" s="10"/>
      <c r="F3008" s="11"/>
      <c r="G3008" s="10"/>
      <c r="W3008" s="10"/>
    </row>
    <row r="3009" spans="1:23" customFormat="1">
      <c r="A3009" s="10"/>
      <c r="B3009" s="10"/>
      <c r="C3009" s="10"/>
      <c r="D3009" s="10"/>
      <c r="E3009" s="10"/>
      <c r="F3009" s="11"/>
      <c r="G3009" s="10"/>
      <c r="W3009" s="10"/>
    </row>
    <row r="3010" spans="1:23" customFormat="1">
      <c r="A3010" s="10"/>
      <c r="B3010" s="10"/>
      <c r="C3010" s="10"/>
      <c r="D3010" s="10"/>
      <c r="E3010" s="10"/>
      <c r="F3010" s="11"/>
      <c r="G3010" s="10"/>
      <c r="W3010" s="10"/>
    </row>
    <row r="3011" spans="1:23" customFormat="1">
      <c r="A3011" s="10"/>
      <c r="B3011" s="10"/>
      <c r="C3011" s="10"/>
      <c r="D3011" s="10"/>
      <c r="E3011" s="10"/>
      <c r="F3011" s="11"/>
      <c r="G3011" s="10"/>
      <c r="W3011" s="10"/>
    </row>
    <row r="3012" spans="1:23" customFormat="1">
      <c r="A3012" s="10"/>
      <c r="B3012" s="10"/>
      <c r="C3012" s="10"/>
      <c r="D3012" s="10"/>
      <c r="E3012" s="10"/>
      <c r="F3012" s="11"/>
      <c r="G3012" s="10"/>
      <c r="W3012" s="10"/>
    </row>
    <row r="3013" spans="1:23" customFormat="1">
      <c r="A3013" s="10"/>
      <c r="B3013" s="10"/>
      <c r="C3013" s="10"/>
      <c r="D3013" s="10"/>
      <c r="E3013" s="10"/>
      <c r="F3013" s="11"/>
      <c r="G3013" s="10"/>
      <c r="W3013" s="10"/>
    </row>
    <row r="3014" spans="1:23" customFormat="1">
      <c r="A3014" s="10"/>
      <c r="B3014" s="10"/>
      <c r="C3014" s="10"/>
      <c r="D3014" s="10"/>
      <c r="E3014" s="10"/>
      <c r="F3014" s="11"/>
      <c r="G3014" s="10"/>
      <c r="W3014" s="10"/>
    </row>
    <row r="3015" spans="1:23" customFormat="1">
      <c r="A3015" s="10"/>
      <c r="B3015" s="10"/>
      <c r="C3015" s="10"/>
      <c r="D3015" s="10"/>
      <c r="E3015" s="10"/>
      <c r="F3015" s="11"/>
      <c r="G3015" s="10"/>
      <c r="W3015" s="10"/>
    </row>
    <row r="3016" spans="1:23" customFormat="1">
      <c r="A3016" s="10"/>
      <c r="B3016" s="10"/>
      <c r="C3016" s="10"/>
      <c r="D3016" s="10"/>
      <c r="E3016" s="10"/>
      <c r="F3016" s="11"/>
      <c r="G3016" s="10"/>
      <c r="W3016" s="10"/>
    </row>
    <row r="3017" spans="1:23" customFormat="1">
      <c r="A3017" s="10"/>
      <c r="B3017" s="10"/>
      <c r="C3017" s="10"/>
      <c r="D3017" s="10"/>
      <c r="E3017" s="10"/>
      <c r="F3017" s="11"/>
      <c r="G3017" s="10"/>
      <c r="W3017" s="10"/>
    </row>
    <row r="3018" spans="1:23" customFormat="1">
      <c r="A3018" s="10"/>
      <c r="B3018" s="10"/>
      <c r="C3018" s="10"/>
      <c r="D3018" s="10"/>
      <c r="E3018" s="10"/>
      <c r="F3018" s="11"/>
      <c r="G3018" s="10"/>
      <c r="W3018" s="10"/>
    </row>
    <row r="3019" spans="1:23" customFormat="1">
      <c r="A3019" s="10"/>
      <c r="B3019" s="10"/>
      <c r="C3019" s="10"/>
      <c r="D3019" s="10"/>
      <c r="E3019" s="10"/>
      <c r="F3019" s="11"/>
      <c r="G3019" s="10"/>
      <c r="W3019" s="10"/>
    </row>
    <row r="3020" spans="1:23" customFormat="1">
      <c r="A3020" s="10"/>
      <c r="B3020" s="10"/>
      <c r="C3020" s="10"/>
      <c r="D3020" s="10"/>
      <c r="E3020" s="10"/>
      <c r="F3020" s="11"/>
      <c r="G3020" s="10"/>
      <c r="W3020" s="10"/>
    </row>
    <row r="3021" spans="1:23" customFormat="1">
      <c r="A3021" s="10"/>
      <c r="B3021" s="10"/>
      <c r="C3021" s="10"/>
      <c r="D3021" s="10"/>
      <c r="E3021" s="10"/>
      <c r="F3021" s="11"/>
      <c r="G3021" s="10"/>
      <c r="W3021" s="10"/>
    </row>
    <row r="3022" spans="1:23" customFormat="1">
      <c r="A3022" s="10"/>
      <c r="B3022" s="10"/>
      <c r="C3022" s="10"/>
      <c r="D3022" s="10"/>
      <c r="E3022" s="10"/>
      <c r="F3022" s="11"/>
      <c r="G3022" s="10"/>
      <c r="W3022" s="10"/>
    </row>
    <row r="3023" spans="1:23" customFormat="1">
      <c r="A3023" s="10"/>
      <c r="B3023" s="10"/>
      <c r="C3023" s="10"/>
      <c r="D3023" s="10"/>
      <c r="E3023" s="10"/>
      <c r="F3023" s="11"/>
      <c r="G3023" s="10"/>
      <c r="W3023" s="10"/>
    </row>
    <row r="3024" spans="1:23" customFormat="1">
      <c r="A3024" s="10"/>
      <c r="B3024" s="10"/>
      <c r="C3024" s="10"/>
      <c r="D3024" s="10"/>
      <c r="E3024" s="10"/>
      <c r="F3024" s="11"/>
      <c r="G3024" s="10"/>
      <c r="W3024" s="10"/>
    </row>
    <row r="3025" spans="1:23" customFormat="1">
      <c r="A3025" s="10"/>
      <c r="B3025" s="10"/>
      <c r="C3025" s="10"/>
      <c r="D3025" s="10"/>
      <c r="E3025" s="10"/>
      <c r="F3025" s="11"/>
      <c r="G3025" s="10"/>
      <c r="W3025" s="10"/>
    </row>
    <row r="3026" spans="1:23" customFormat="1">
      <c r="A3026" s="10"/>
      <c r="B3026" s="10"/>
      <c r="C3026" s="10"/>
      <c r="D3026" s="10"/>
      <c r="E3026" s="10"/>
      <c r="F3026" s="11"/>
      <c r="G3026" s="10"/>
      <c r="W3026" s="10"/>
    </row>
    <row r="3027" spans="1:23" customFormat="1">
      <c r="A3027" s="10"/>
      <c r="B3027" s="10"/>
      <c r="C3027" s="10"/>
      <c r="D3027" s="10"/>
      <c r="E3027" s="10"/>
      <c r="F3027" s="11"/>
      <c r="G3027" s="10"/>
      <c r="W3027" s="10"/>
    </row>
    <row r="3028" spans="1:23" customFormat="1">
      <c r="A3028" s="10"/>
      <c r="B3028" s="10"/>
      <c r="C3028" s="10"/>
      <c r="D3028" s="10"/>
      <c r="E3028" s="10"/>
      <c r="F3028" s="11"/>
      <c r="G3028" s="10"/>
      <c r="W3028" s="10"/>
    </row>
    <row r="3029" spans="1:23" customFormat="1">
      <c r="A3029" s="10"/>
      <c r="B3029" s="10"/>
      <c r="C3029" s="10"/>
      <c r="D3029" s="10"/>
      <c r="E3029" s="10"/>
      <c r="F3029" s="11"/>
      <c r="G3029" s="10"/>
      <c r="W3029" s="10"/>
    </row>
    <row r="3030" spans="1:23" customFormat="1">
      <c r="A3030" s="10"/>
      <c r="B3030" s="10"/>
      <c r="C3030" s="10"/>
      <c r="D3030" s="10"/>
      <c r="E3030" s="10"/>
      <c r="F3030" s="11"/>
      <c r="G3030" s="10"/>
      <c r="W3030" s="10"/>
    </row>
    <row r="3031" spans="1:23" customFormat="1">
      <c r="A3031" s="10"/>
      <c r="B3031" s="10"/>
      <c r="C3031" s="10"/>
      <c r="D3031" s="10"/>
      <c r="E3031" s="10"/>
      <c r="F3031" s="11"/>
      <c r="G3031" s="10"/>
      <c r="W3031" s="10"/>
    </row>
    <row r="3032" spans="1:23" customFormat="1">
      <c r="A3032" s="10"/>
      <c r="B3032" s="10"/>
      <c r="C3032" s="10"/>
      <c r="D3032" s="10"/>
      <c r="E3032" s="10"/>
      <c r="F3032" s="11"/>
      <c r="G3032" s="10"/>
      <c r="W3032" s="10"/>
    </row>
    <row r="3033" spans="1:23" customFormat="1">
      <c r="A3033" s="10"/>
      <c r="B3033" s="10"/>
      <c r="C3033" s="10"/>
      <c r="D3033" s="10"/>
      <c r="E3033" s="10"/>
      <c r="F3033" s="11"/>
      <c r="G3033" s="10"/>
      <c r="W3033" s="10"/>
    </row>
    <row r="3034" spans="1:23" customFormat="1">
      <c r="A3034" s="10"/>
      <c r="B3034" s="10"/>
      <c r="C3034" s="10"/>
      <c r="D3034" s="10"/>
      <c r="E3034" s="10"/>
      <c r="F3034" s="11"/>
      <c r="G3034" s="10"/>
      <c r="W3034" s="10"/>
    </row>
    <row r="3035" spans="1:23" customFormat="1">
      <c r="A3035" s="10"/>
      <c r="B3035" s="10"/>
      <c r="C3035" s="10"/>
      <c r="D3035" s="10"/>
      <c r="E3035" s="10"/>
      <c r="F3035" s="11"/>
      <c r="G3035" s="10"/>
      <c r="W3035" s="10"/>
    </row>
    <row r="3036" spans="1:23" customFormat="1">
      <c r="A3036" s="10"/>
      <c r="B3036" s="10"/>
      <c r="C3036" s="10"/>
      <c r="D3036" s="10"/>
      <c r="E3036" s="10"/>
      <c r="F3036" s="11"/>
      <c r="G3036" s="10"/>
      <c r="W3036" s="10"/>
    </row>
    <row r="3037" spans="1:23" customFormat="1">
      <c r="A3037" s="10"/>
      <c r="B3037" s="10"/>
      <c r="C3037" s="10"/>
      <c r="D3037" s="10"/>
      <c r="E3037" s="10"/>
      <c r="F3037" s="11"/>
      <c r="G3037" s="10"/>
      <c r="W3037" s="10"/>
    </row>
    <row r="3038" spans="1:23" customFormat="1">
      <c r="A3038" s="10"/>
      <c r="B3038" s="10"/>
      <c r="C3038" s="10"/>
      <c r="D3038" s="10"/>
      <c r="E3038" s="10"/>
      <c r="F3038" s="11"/>
      <c r="G3038" s="10"/>
      <c r="W3038" s="10"/>
    </row>
    <row r="3039" spans="1:23" customFormat="1">
      <c r="A3039" s="10"/>
      <c r="B3039" s="10"/>
      <c r="C3039" s="10"/>
      <c r="D3039" s="10"/>
      <c r="E3039" s="10"/>
      <c r="F3039" s="11"/>
      <c r="G3039" s="10"/>
      <c r="W3039" s="10"/>
    </row>
    <row r="3040" spans="1:23" customFormat="1">
      <c r="A3040" s="10"/>
      <c r="B3040" s="10"/>
      <c r="C3040" s="10"/>
      <c r="D3040" s="10"/>
      <c r="E3040" s="10"/>
      <c r="F3040" s="11"/>
      <c r="G3040" s="10"/>
      <c r="W3040" s="10"/>
    </row>
    <row r="3041" spans="1:23" customFormat="1">
      <c r="A3041" s="10"/>
      <c r="B3041" s="10"/>
      <c r="C3041" s="10"/>
      <c r="D3041" s="10"/>
      <c r="E3041" s="10"/>
      <c r="F3041" s="11"/>
      <c r="G3041" s="10"/>
      <c r="W3041" s="10"/>
    </row>
    <row r="3042" spans="1:23" customFormat="1">
      <c r="A3042" s="10"/>
      <c r="B3042" s="10"/>
      <c r="C3042" s="10"/>
      <c r="D3042" s="10"/>
      <c r="E3042" s="10"/>
      <c r="F3042" s="11"/>
      <c r="G3042" s="10"/>
      <c r="W3042" s="10"/>
    </row>
    <row r="3043" spans="1:23" customFormat="1">
      <c r="A3043" s="10"/>
      <c r="B3043" s="10"/>
      <c r="C3043" s="10"/>
      <c r="D3043" s="10"/>
      <c r="E3043" s="10"/>
      <c r="F3043" s="11"/>
      <c r="G3043" s="10"/>
      <c r="W3043" s="10"/>
    </row>
    <row r="3044" spans="1:23" customFormat="1">
      <c r="A3044" s="10"/>
      <c r="B3044" s="10"/>
      <c r="C3044" s="10"/>
      <c r="D3044" s="10"/>
      <c r="E3044" s="10"/>
      <c r="F3044" s="11"/>
      <c r="G3044" s="10"/>
      <c r="W3044" s="10"/>
    </row>
    <row r="3045" spans="1:23" customFormat="1">
      <c r="A3045" s="10"/>
      <c r="B3045" s="10"/>
      <c r="C3045" s="10"/>
      <c r="D3045" s="10"/>
      <c r="E3045" s="10"/>
      <c r="F3045" s="11"/>
      <c r="G3045" s="10"/>
      <c r="W3045" s="10"/>
    </row>
    <row r="3046" spans="1:23" customFormat="1">
      <c r="A3046" s="10"/>
      <c r="B3046" s="10"/>
      <c r="C3046" s="10"/>
      <c r="D3046" s="10"/>
      <c r="E3046" s="10"/>
      <c r="F3046" s="11"/>
      <c r="G3046" s="10"/>
      <c r="W3046" s="10"/>
    </row>
    <row r="3047" spans="1:23" customFormat="1">
      <c r="A3047" s="10"/>
      <c r="B3047" s="10"/>
      <c r="C3047" s="10"/>
      <c r="D3047" s="10"/>
      <c r="E3047" s="10"/>
      <c r="F3047" s="11"/>
      <c r="G3047" s="10"/>
      <c r="W3047" s="10"/>
    </row>
    <row r="3048" spans="1:23" customFormat="1">
      <c r="A3048" s="10"/>
      <c r="B3048" s="10"/>
      <c r="C3048" s="10"/>
      <c r="D3048" s="10"/>
      <c r="E3048" s="10"/>
      <c r="F3048" s="11"/>
      <c r="G3048" s="10"/>
      <c r="W3048" s="10"/>
    </row>
    <row r="3049" spans="1:23" customFormat="1">
      <c r="A3049" s="10"/>
      <c r="B3049" s="10"/>
      <c r="C3049" s="10"/>
      <c r="D3049" s="10"/>
      <c r="E3049" s="10"/>
      <c r="F3049" s="11"/>
      <c r="G3049" s="10"/>
      <c r="W3049" s="10"/>
    </row>
    <row r="3050" spans="1:23" customFormat="1">
      <c r="A3050" s="10"/>
      <c r="B3050" s="10"/>
      <c r="C3050" s="10"/>
      <c r="D3050" s="10"/>
      <c r="E3050" s="10"/>
      <c r="F3050" s="11"/>
      <c r="G3050" s="10"/>
      <c r="W3050" s="10"/>
    </row>
    <row r="3051" spans="1:23" customFormat="1">
      <c r="A3051" s="10"/>
      <c r="B3051" s="10"/>
      <c r="C3051" s="10"/>
      <c r="D3051" s="10"/>
      <c r="E3051" s="10"/>
      <c r="F3051" s="11"/>
      <c r="G3051" s="10"/>
      <c r="W3051" s="10"/>
    </row>
    <row r="3052" spans="1:23" customFormat="1">
      <c r="A3052" s="10"/>
      <c r="B3052" s="10"/>
      <c r="C3052" s="10"/>
      <c r="D3052" s="10"/>
      <c r="E3052" s="10"/>
      <c r="F3052" s="11"/>
      <c r="G3052" s="10"/>
      <c r="W3052" s="10"/>
    </row>
    <row r="3053" spans="1:23" customFormat="1">
      <c r="A3053" s="10"/>
      <c r="B3053" s="10"/>
      <c r="C3053" s="10"/>
      <c r="D3053" s="10"/>
      <c r="E3053" s="10"/>
      <c r="F3053" s="11"/>
      <c r="G3053" s="10"/>
      <c r="W3053" s="10"/>
    </row>
    <row r="3054" spans="1:23" customFormat="1">
      <c r="A3054" s="10"/>
      <c r="B3054" s="10"/>
      <c r="C3054" s="10"/>
      <c r="D3054" s="10"/>
      <c r="E3054" s="10"/>
      <c r="F3054" s="11"/>
      <c r="G3054" s="10"/>
      <c r="W3054" s="10"/>
    </row>
    <row r="3055" spans="1:23" customFormat="1">
      <c r="A3055" s="10"/>
      <c r="B3055" s="10"/>
      <c r="C3055" s="10"/>
      <c r="D3055" s="10"/>
      <c r="E3055" s="10"/>
      <c r="F3055" s="11"/>
      <c r="G3055" s="10"/>
      <c r="W3055" s="10"/>
    </row>
    <row r="3056" spans="1:23" customFormat="1">
      <c r="A3056" s="10"/>
      <c r="B3056" s="10"/>
      <c r="C3056" s="10"/>
      <c r="D3056" s="10"/>
      <c r="E3056" s="10"/>
      <c r="F3056" s="11"/>
      <c r="G3056" s="10"/>
      <c r="W3056" s="10"/>
    </row>
    <row r="3057" spans="1:23" customFormat="1">
      <c r="A3057" s="10"/>
      <c r="B3057" s="10"/>
      <c r="C3057" s="10"/>
      <c r="D3057" s="10"/>
      <c r="E3057" s="10"/>
      <c r="F3057" s="11"/>
      <c r="G3057" s="10"/>
      <c r="W3057" s="10"/>
    </row>
    <row r="3058" spans="1:23" customFormat="1">
      <c r="A3058" s="10"/>
      <c r="B3058" s="10"/>
      <c r="C3058" s="10"/>
      <c r="D3058" s="10"/>
      <c r="E3058" s="10"/>
      <c r="F3058" s="11"/>
      <c r="G3058" s="10"/>
      <c r="W3058" s="10"/>
    </row>
    <row r="3059" spans="1:23" customFormat="1">
      <c r="A3059" s="10"/>
      <c r="B3059" s="10"/>
      <c r="C3059" s="10"/>
      <c r="D3059" s="10"/>
      <c r="E3059" s="10"/>
      <c r="F3059" s="11"/>
      <c r="G3059" s="10"/>
      <c r="W3059" s="10"/>
    </row>
    <row r="3060" spans="1:23" customFormat="1">
      <c r="A3060" s="10"/>
      <c r="B3060" s="10"/>
      <c r="C3060" s="10"/>
      <c r="D3060" s="10"/>
      <c r="E3060" s="10"/>
      <c r="F3060" s="11"/>
      <c r="G3060" s="10"/>
      <c r="W3060" s="10"/>
    </row>
    <row r="3061" spans="1:23" customFormat="1">
      <c r="A3061" s="10"/>
      <c r="B3061" s="10"/>
      <c r="C3061" s="10"/>
      <c r="D3061" s="10"/>
      <c r="E3061" s="10"/>
      <c r="F3061" s="11"/>
      <c r="G3061" s="10"/>
      <c r="W3061" s="10"/>
    </row>
    <row r="3062" spans="1:23" customFormat="1">
      <c r="A3062" s="10"/>
      <c r="B3062" s="10"/>
      <c r="C3062" s="10"/>
      <c r="D3062" s="10"/>
      <c r="E3062" s="10"/>
      <c r="F3062" s="11"/>
      <c r="G3062" s="10"/>
      <c r="W3062" s="10"/>
    </row>
    <row r="3063" spans="1:23" customFormat="1">
      <c r="A3063" s="10"/>
      <c r="B3063" s="10"/>
      <c r="C3063" s="10"/>
      <c r="D3063" s="10"/>
      <c r="E3063" s="10"/>
      <c r="F3063" s="11"/>
      <c r="G3063" s="10"/>
      <c r="W3063" s="10"/>
    </row>
    <row r="3064" spans="1:23" customFormat="1">
      <c r="A3064" s="10"/>
      <c r="B3064" s="10"/>
      <c r="C3064" s="10"/>
      <c r="D3064" s="10"/>
      <c r="E3064" s="10"/>
      <c r="F3064" s="11"/>
      <c r="G3064" s="10"/>
      <c r="W3064" s="10"/>
    </row>
    <row r="3065" spans="1:23" customFormat="1">
      <c r="A3065" s="10"/>
      <c r="B3065" s="10"/>
      <c r="C3065" s="10"/>
      <c r="D3065" s="10"/>
      <c r="E3065" s="10"/>
      <c r="F3065" s="11"/>
      <c r="G3065" s="10"/>
      <c r="W3065" s="10"/>
    </row>
    <row r="3066" spans="1:23" customFormat="1">
      <c r="A3066" s="10"/>
      <c r="B3066" s="10"/>
      <c r="C3066" s="10"/>
      <c r="D3066" s="10"/>
      <c r="E3066" s="10"/>
      <c r="F3066" s="11"/>
      <c r="G3066" s="10"/>
      <c r="W3066" s="10"/>
    </row>
    <row r="3067" spans="1:23" customFormat="1">
      <c r="A3067" s="10"/>
      <c r="B3067" s="10"/>
      <c r="C3067" s="10"/>
      <c r="D3067" s="10"/>
      <c r="E3067" s="10"/>
      <c r="F3067" s="11"/>
      <c r="G3067" s="10"/>
      <c r="W3067" s="10"/>
    </row>
    <row r="3068" spans="1:23" customFormat="1">
      <c r="A3068" s="10"/>
      <c r="B3068" s="10"/>
      <c r="C3068" s="10"/>
      <c r="D3068" s="10"/>
      <c r="E3068" s="10"/>
      <c r="F3068" s="11"/>
      <c r="G3068" s="10"/>
      <c r="W3068" s="10"/>
    </row>
    <row r="3069" spans="1:23" customFormat="1">
      <c r="A3069" s="10"/>
      <c r="B3069" s="10"/>
      <c r="C3069" s="10"/>
      <c r="D3069" s="10"/>
      <c r="E3069" s="10"/>
      <c r="F3069" s="11"/>
      <c r="G3069" s="10"/>
      <c r="W3069" s="10"/>
    </row>
    <row r="3070" spans="1:23" customFormat="1">
      <c r="A3070" s="10"/>
      <c r="B3070" s="10"/>
      <c r="C3070" s="10"/>
      <c r="D3070" s="10"/>
      <c r="E3070" s="10"/>
      <c r="F3070" s="11"/>
      <c r="G3070" s="10"/>
      <c r="W3070" s="10"/>
    </row>
    <row r="3071" spans="1:23" customFormat="1">
      <c r="A3071" s="10"/>
      <c r="B3071" s="10"/>
      <c r="C3071" s="10"/>
      <c r="D3071" s="10"/>
      <c r="E3071" s="10"/>
      <c r="F3071" s="11"/>
      <c r="G3071" s="10"/>
      <c r="W3071" s="10"/>
    </row>
    <row r="3072" spans="1:23" customFormat="1">
      <c r="A3072" s="10"/>
      <c r="B3072" s="10"/>
      <c r="C3072" s="10"/>
      <c r="D3072" s="10"/>
      <c r="E3072" s="10"/>
      <c r="F3072" s="11"/>
      <c r="G3072" s="10"/>
      <c r="W3072" s="10"/>
    </row>
    <row r="3073" spans="1:23" customFormat="1">
      <c r="A3073" s="10"/>
      <c r="B3073" s="10"/>
      <c r="C3073" s="10"/>
      <c r="D3073" s="10"/>
      <c r="E3073" s="10"/>
      <c r="F3073" s="11"/>
      <c r="G3073" s="10"/>
      <c r="W3073" s="10"/>
    </row>
    <row r="3074" spans="1:23" customFormat="1">
      <c r="A3074" s="10"/>
      <c r="B3074" s="10"/>
      <c r="C3074" s="10"/>
      <c r="D3074" s="10"/>
      <c r="E3074" s="10"/>
      <c r="F3074" s="11"/>
      <c r="G3074" s="10"/>
      <c r="W3074" s="10"/>
    </row>
    <row r="3075" spans="1:23" customFormat="1">
      <c r="A3075" s="10"/>
      <c r="B3075" s="10"/>
      <c r="C3075" s="10"/>
      <c r="D3075" s="10"/>
      <c r="E3075" s="10"/>
      <c r="F3075" s="11"/>
      <c r="G3075" s="10"/>
      <c r="W3075" s="10"/>
    </row>
    <row r="3076" spans="1:23" customFormat="1">
      <c r="A3076" s="10"/>
      <c r="B3076" s="10"/>
      <c r="C3076" s="10"/>
      <c r="D3076" s="10"/>
      <c r="E3076" s="10"/>
      <c r="F3076" s="11"/>
      <c r="G3076" s="10"/>
      <c r="W3076" s="10"/>
    </row>
    <row r="3077" spans="1:23" customFormat="1">
      <c r="A3077" s="10"/>
      <c r="B3077" s="10"/>
      <c r="C3077" s="10"/>
      <c r="D3077" s="10"/>
      <c r="E3077" s="10"/>
      <c r="F3077" s="11"/>
      <c r="G3077" s="10"/>
      <c r="W3077" s="10"/>
    </row>
    <row r="3078" spans="1:23" customFormat="1">
      <c r="A3078" s="10"/>
      <c r="B3078" s="10"/>
      <c r="C3078" s="10"/>
      <c r="D3078" s="10"/>
      <c r="E3078" s="10"/>
      <c r="F3078" s="11"/>
      <c r="G3078" s="10"/>
      <c r="W3078" s="10"/>
    </row>
    <row r="3079" spans="1:23" customFormat="1">
      <c r="A3079" s="10"/>
      <c r="B3079" s="10"/>
      <c r="C3079" s="10"/>
      <c r="D3079" s="10"/>
      <c r="E3079" s="10"/>
      <c r="F3079" s="11"/>
      <c r="G3079" s="10"/>
      <c r="W3079" s="10"/>
    </row>
    <row r="3080" spans="1:23" customFormat="1">
      <c r="A3080" s="10"/>
      <c r="B3080" s="10"/>
      <c r="C3080" s="10"/>
      <c r="D3080" s="10"/>
      <c r="E3080" s="10"/>
      <c r="F3080" s="11"/>
      <c r="G3080" s="10"/>
      <c r="W3080" s="10"/>
    </row>
    <row r="3081" spans="1:23" customFormat="1">
      <c r="A3081" s="10"/>
      <c r="B3081" s="10"/>
      <c r="C3081" s="10"/>
      <c r="D3081" s="10"/>
      <c r="E3081" s="10"/>
      <c r="F3081" s="11"/>
      <c r="G3081" s="10"/>
      <c r="W3081" s="10"/>
    </row>
    <row r="3082" spans="1:23" customFormat="1">
      <c r="A3082" s="10"/>
      <c r="B3082" s="10"/>
      <c r="C3082" s="10"/>
      <c r="D3082" s="10"/>
      <c r="E3082" s="10"/>
      <c r="F3082" s="11"/>
      <c r="G3082" s="10"/>
      <c r="W3082" s="10"/>
    </row>
    <row r="3083" spans="1:23" customFormat="1">
      <c r="A3083" s="10"/>
      <c r="B3083" s="10"/>
      <c r="C3083" s="10"/>
      <c r="D3083" s="10"/>
      <c r="E3083" s="10"/>
      <c r="F3083" s="11"/>
      <c r="G3083" s="10"/>
      <c r="W3083" s="10"/>
    </row>
    <row r="3084" spans="1:23" customFormat="1">
      <c r="A3084" s="10"/>
      <c r="B3084" s="10"/>
      <c r="C3084" s="10"/>
      <c r="D3084" s="10"/>
      <c r="E3084" s="10"/>
      <c r="F3084" s="11"/>
      <c r="G3084" s="10"/>
      <c r="W3084" s="10"/>
    </row>
    <row r="3085" spans="1:23" customFormat="1">
      <c r="A3085" s="10"/>
      <c r="B3085" s="10"/>
      <c r="C3085" s="10"/>
      <c r="D3085" s="10"/>
      <c r="E3085" s="10"/>
      <c r="F3085" s="11"/>
      <c r="G3085" s="10"/>
      <c r="W3085" s="10"/>
    </row>
    <row r="3086" spans="1:23" customFormat="1">
      <c r="A3086" s="10"/>
      <c r="B3086" s="10"/>
      <c r="C3086" s="10"/>
      <c r="D3086" s="10"/>
      <c r="E3086" s="10"/>
      <c r="F3086" s="11"/>
      <c r="G3086" s="10"/>
      <c r="W3086" s="10"/>
    </row>
    <row r="3087" spans="1:23" customFormat="1">
      <c r="A3087" s="10"/>
      <c r="B3087" s="10"/>
      <c r="C3087" s="10"/>
      <c r="D3087" s="10"/>
      <c r="E3087" s="10"/>
      <c r="F3087" s="11"/>
      <c r="G3087" s="10"/>
      <c r="W3087" s="10"/>
    </row>
    <row r="3088" spans="1:23" customFormat="1">
      <c r="A3088" s="10"/>
      <c r="B3088" s="10"/>
      <c r="C3088" s="10"/>
      <c r="D3088" s="10"/>
      <c r="E3088" s="10"/>
      <c r="F3088" s="11"/>
      <c r="G3088" s="10"/>
      <c r="W3088" s="10"/>
    </row>
    <row r="3089" spans="1:23" customFormat="1">
      <c r="A3089" s="10"/>
      <c r="B3089" s="10"/>
      <c r="C3089" s="10"/>
      <c r="D3089" s="10"/>
      <c r="E3089" s="10"/>
      <c r="F3089" s="11"/>
      <c r="G3089" s="10"/>
      <c r="W3089" s="10"/>
    </row>
    <row r="3090" spans="1:23" customFormat="1">
      <c r="A3090" s="10"/>
      <c r="B3090" s="10"/>
      <c r="C3090" s="10"/>
      <c r="D3090" s="10"/>
      <c r="E3090" s="10"/>
      <c r="F3090" s="11"/>
      <c r="G3090" s="10"/>
      <c r="W3090" s="10"/>
    </row>
    <row r="3091" spans="1:23" customFormat="1">
      <c r="A3091" s="10"/>
      <c r="B3091" s="10"/>
      <c r="C3091" s="10"/>
      <c r="D3091" s="10"/>
      <c r="E3091" s="10"/>
      <c r="F3091" s="11"/>
      <c r="G3091" s="10"/>
      <c r="W3091" s="10"/>
    </row>
    <row r="3092" spans="1:23" customFormat="1">
      <c r="A3092" s="10"/>
      <c r="B3092" s="10"/>
      <c r="C3092" s="10"/>
      <c r="D3092" s="10"/>
      <c r="E3092" s="10"/>
      <c r="F3092" s="11"/>
      <c r="G3092" s="10"/>
      <c r="W3092" s="10"/>
    </row>
    <row r="3093" spans="1:23" customFormat="1">
      <c r="A3093" s="10"/>
      <c r="B3093" s="10"/>
      <c r="C3093" s="10"/>
      <c r="D3093" s="10"/>
      <c r="E3093" s="10"/>
      <c r="F3093" s="11"/>
      <c r="G3093" s="10"/>
      <c r="W3093" s="10"/>
    </row>
    <row r="3094" spans="1:23" customFormat="1">
      <c r="A3094" s="10"/>
      <c r="B3094" s="10"/>
      <c r="C3094" s="10"/>
      <c r="D3094" s="10"/>
      <c r="E3094" s="10"/>
      <c r="F3094" s="11"/>
      <c r="G3094" s="10"/>
      <c r="W3094" s="10"/>
    </row>
    <row r="3095" spans="1:23" customFormat="1">
      <c r="A3095" s="10"/>
      <c r="B3095" s="10"/>
      <c r="C3095" s="10"/>
      <c r="D3095" s="10"/>
      <c r="E3095" s="10"/>
      <c r="F3095" s="11"/>
      <c r="G3095" s="10"/>
      <c r="W3095" s="10"/>
    </row>
    <row r="3096" spans="1:23" customFormat="1">
      <c r="A3096" s="10"/>
      <c r="B3096" s="10"/>
      <c r="C3096" s="10"/>
      <c r="D3096" s="10"/>
      <c r="E3096" s="10"/>
      <c r="F3096" s="11"/>
      <c r="G3096" s="10"/>
      <c r="W3096" s="10"/>
    </row>
    <row r="3097" spans="1:23" customFormat="1">
      <c r="A3097" s="10"/>
      <c r="B3097" s="10"/>
      <c r="C3097" s="10"/>
      <c r="D3097" s="10"/>
      <c r="E3097" s="10"/>
      <c r="F3097" s="11"/>
      <c r="G3097" s="10"/>
      <c r="W3097" s="10"/>
    </row>
    <row r="3098" spans="1:23" customFormat="1">
      <c r="A3098" s="10"/>
      <c r="B3098" s="10"/>
      <c r="C3098" s="10"/>
      <c r="D3098" s="10"/>
      <c r="E3098" s="10"/>
      <c r="F3098" s="11"/>
      <c r="G3098" s="10"/>
      <c r="W3098" s="10"/>
    </row>
    <row r="3099" spans="1:23" customFormat="1">
      <c r="A3099" s="10"/>
      <c r="B3099" s="10"/>
      <c r="C3099" s="10"/>
      <c r="D3099" s="10"/>
      <c r="E3099" s="10"/>
      <c r="F3099" s="11"/>
      <c r="G3099" s="10"/>
      <c r="W3099" s="10"/>
    </row>
    <row r="3100" spans="1:23" customFormat="1">
      <c r="A3100" s="10"/>
      <c r="B3100" s="10"/>
      <c r="C3100" s="10"/>
      <c r="D3100" s="10"/>
      <c r="E3100" s="10"/>
      <c r="F3100" s="11"/>
      <c r="G3100" s="10"/>
      <c r="W3100" s="10"/>
    </row>
    <row r="3101" spans="1:23" customFormat="1">
      <c r="A3101" s="10"/>
      <c r="B3101" s="10"/>
      <c r="C3101" s="10"/>
      <c r="D3101" s="10"/>
      <c r="E3101" s="10"/>
      <c r="F3101" s="11"/>
      <c r="G3101" s="10"/>
      <c r="W3101" s="10"/>
    </row>
    <row r="3102" spans="1:23" customFormat="1">
      <c r="A3102" s="10"/>
      <c r="B3102" s="10"/>
      <c r="C3102" s="10"/>
      <c r="D3102" s="10"/>
      <c r="E3102" s="10"/>
      <c r="F3102" s="11"/>
      <c r="G3102" s="10"/>
      <c r="W3102" s="10"/>
    </row>
    <row r="3103" spans="1:23" customFormat="1">
      <c r="A3103" s="10"/>
      <c r="B3103" s="10"/>
      <c r="C3103" s="10"/>
      <c r="D3103" s="10"/>
      <c r="E3103" s="10"/>
      <c r="F3103" s="11"/>
      <c r="G3103" s="10"/>
      <c r="W3103" s="10"/>
    </row>
    <row r="3104" spans="1:23" customFormat="1">
      <c r="A3104" s="10"/>
      <c r="B3104" s="10"/>
      <c r="C3104" s="10"/>
      <c r="D3104" s="10"/>
      <c r="E3104" s="10"/>
      <c r="F3104" s="11"/>
      <c r="G3104" s="10"/>
      <c r="W3104" s="10"/>
    </row>
    <row r="3105" spans="1:23" customFormat="1">
      <c r="A3105" s="10"/>
      <c r="B3105" s="10"/>
      <c r="C3105" s="10"/>
      <c r="D3105" s="10"/>
      <c r="E3105" s="10"/>
      <c r="F3105" s="11"/>
      <c r="G3105" s="10"/>
      <c r="W3105" s="10"/>
    </row>
    <row r="3106" spans="1:23" customFormat="1">
      <c r="A3106" s="10"/>
      <c r="B3106" s="10"/>
      <c r="C3106" s="10"/>
      <c r="D3106" s="10"/>
      <c r="E3106" s="10"/>
      <c r="F3106" s="11"/>
      <c r="G3106" s="10"/>
      <c r="W3106" s="10"/>
    </row>
    <row r="3107" spans="1:23" customFormat="1">
      <c r="A3107" s="10"/>
      <c r="B3107" s="10"/>
      <c r="C3107" s="10"/>
      <c r="D3107" s="10"/>
      <c r="E3107" s="10"/>
      <c r="F3107" s="11"/>
      <c r="G3107" s="10"/>
      <c r="W3107" s="10"/>
    </row>
    <row r="3108" spans="1:23" customFormat="1">
      <c r="A3108" s="10"/>
      <c r="B3108" s="10"/>
      <c r="C3108" s="10"/>
      <c r="D3108" s="10"/>
      <c r="E3108" s="10"/>
      <c r="F3108" s="11"/>
      <c r="G3108" s="10"/>
      <c r="W3108" s="10"/>
    </row>
    <row r="3109" spans="1:23" customFormat="1">
      <c r="A3109" s="10"/>
      <c r="B3109" s="10"/>
      <c r="C3109" s="10"/>
      <c r="D3109" s="10"/>
      <c r="E3109" s="10"/>
      <c r="F3109" s="11"/>
      <c r="G3109" s="10"/>
      <c r="W3109" s="10"/>
    </row>
    <row r="3110" spans="1:23" customFormat="1">
      <c r="A3110" s="10"/>
      <c r="B3110" s="10"/>
      <c r="C3110" s="10"/>
      <c r="D3110" s="10"/>
      <c r="E3110" s="10"/>
      <c r="F3110" s="11"/>
      <c r="G3110" s="10"/>
      <c r="W3110" s="10"/>
    </row>
    <row r="3111" spans="1:23" customFormat="1">
      <c r="A3111" s="10"/>
      <c r="B3111" s="10"/>
      <c r="C3111" s="10"/>
      <c r="D3111" s="10"/>
      <c r="E3111" s="10"/>
      <c r="F3111" s="11"/>
      <c r="G3111" s="10"/>
      <c r="W3111" s="10"/>
    </row>
    <row r="3112" spans="1:23" customFormat="1">
      <c r="A3112" s="10"/>
      <c r="B3112" s="10"/>
      <c r="C3112" s="10"/>
      <c r="D3112" s="10"/>
      <c r="E3112" s="10"/>
      <c r="F3112" s="11"/>
      <c r="G3112" s="10"/>
      <c r="W3112" s="10"/>
    </row>
    <row r="3113" spans="1:23" customFormat="1">
      <c r="A3113" s="10"/>
      <c r="B3113" s="10"/>
      <c r="C3113" s="10"/>
      <c r="D3113" s="10"/>
      <c r="E3113" s="10"/>
      <c r="F3113" s="11"/>
      <c r="G3113" s="10"/>
      <c r="W3113" s="10"/>
    </row>
    <row r="3114" spans="1:23" customFormat="1">
      <c r="A3114" s="10"/>
      <c r="B3114" s="10"/>
      <c r="C3114" s="10"/>
      <c r="D3114" s="10"/>
      <c r="E3114" s="10"/>
      <c r="F3114" s="11"/>
      <c r="G3114" s="10"/>
      <c r="W3114" s="10"/>
    </row>
    <row r="3115" spans="1:23" customFormat="1">
      <c r="A3115" s="10"/>
      <c r="B3115" s="10"/>
      <c r="C3115" s="10"/>
      <c r="D3115" s="10"/>
      <c r="E3115" s="10"/>
      <c r="F3115" s="11"/>
      <c r="G3115" s="10"/>
      <c r="W3115" s="10"/>
    </row>
    <row r="3116" spans="1:23" customFormat="1">
      <c r="A3116" s="10"/>
      <c r="B3116" s="10"/>
      <c r="C3116" s="10"/>
      <c r="D3116" s="10"/>
      <c r="E3116" s="10"/>
      <c r="F3116" s="11"/>
      <c r="G3116" s="10"/>
      <c r="W3116" s="10"/>
    </row>
    <row r="3117" spans="1:23" customFormat="1">
      <c r="A3117" s="10"/>
      <c r="B3117" s="10"/>
      <c r="C3117" s="10"/>
      <c r="D3117" s="10"/>
      <c r="E3117" s="10"/>
      <c r="F3117" s="11"/>
      <c r="G3117" s="10"/>
      <c r="W3117" s="10"/>
    </row>
    <row r="3118" spans="1:23" customFormat="1">
      <c r="A3118" s="10"/>
      <c r="B3118" s="10"/>
      <c r="C3118" s="10"/>
      <c r="D3118" s="10"/>
      <c r="E3118" s="10"/>
      <c r="F3118" s="11"/>
      <c r="G3118" s="10"/>
      <c r="W3118" s="10"/>
    </row>
    <row r="3119" spans="1:23" customFormat="1">
      <c r="A3119" s="10"/>
      <c r="B3119" s="10"/>
      <c r="C3119" s="10"/>
      <c r="D3119" s="10"/>
      <c r="E3119" s="10"/>
      <c r="F3119" s="11"/>
      <c r="G3119" s="10"/>
      <c r="W3119" s="10"/>
    </row>
    <row r="3120" spans="1:23" customFormat="1">
      <c r="A3120" s="10"/>
      <c r="B3120" s="10"/>
      <c r="C3120" s="10"/>
      <c r="D3120" s="10"/>
      <c r="E3120" s="10"/>
      <c r="F3120" s="11"/>
      <c r="G3120" s="10"/>
      <c r="W3120" s="10"/>
    </row>
    <row r="3121" spans="1:23" customFormat="1">
      <c r="A3121" s="10"/>
      <c r="B3121" s="10"/>
      <c r="C3121" s="10"/>
      <c r="D3121" s="10"/>
      <c r="E3121" s="10"/>
      <c r="F3121" s="11"/>
      <c r="G3121" s="10"/>
      <c r="W3121" s="10"/>
    </row>
    <row r="3122" spans="1:23" customFormat="1">
      <c r="A3122" s="10"/>
      <c r="B3122" s="10"/>
      <c r="C3122" s="10"/>
      <c r="D3122" s="10"/>
      <c r="E3122" s="10"/>
      <c r="F3122" s="11"/>
      <c r="G3122" s="10"/>
      <c r="W3122" s="10"/>
    </row>
    <row r="3123" spans="1:23" customFormat="1">
      <c r="A3123" s="10"/>
      <c r="B3123" s="10"/>
      <c r="C3123" s="10"/>
      <c r="D3123" s="10"/>
      <c r="E3123" s="10"/>
      <c r="F3123" s="11"/>
      <c r="G3123" s="10"/>
      <c r="W3123" s="10"/>
    </row>
    <row r="3124" spans="1:23" customFormat="1">
      <c r="A3124" s="10"/>
      <c r="B3124" s="10"/>
      <c r="C3124" s="10"/>
      <c r="D3124" s="10"/>
      <c r="E3124" s="10"/>
      <c r="F3124" s="11"/>
      <c r="G3124" s="10"/>
      <c r="W3124" s="10"/>
    </row>
    <row r="3125" spans="1:23" customFormat="1">
      <c r="A3125" s="10"/>
      <c r="B3125" s="10"/>
      <c r="C3125" s="10"/>
      <c r="D3125" s="10"/>
      <c r="E3125" s="10"/>
      <c r="F3125" s="11"/>
      <c r="G3125" s="10"/>
      <c r="W3125" s="10"/>
    </row>
    <row r="3126" spans="1:23" customFormat="1">
      <c r="A3126" s="10"/>
      <c r="B3126" s="10"/>
      <c r="C3126" s="10"/>
      <c r="D3126" s="10"/>
      <c r="E3126" s="10"/>
      <c r="F3126" s="11"/>
      <c r="G3126" s="10"/>
      <c r="W3126" s="10"/>
    </row>
    <row r="3127" spans="1:23" customFormat="1">
      <c r="A3127" s="10"/>
      <c r="B3127" s="10"/>
      <c r="C3127" s="10"/>
      <c r="D3127" s="10"/>
      <c r="E3127" s="10"/>
      <c r="F3127" s="11"/>
      <c r="G3127" s="10"/>
      <c r="W3127" s="10"/>
    </row>
    <row r="3128" spans="1:23" customFormat="1">
      <c r="A3128" s="10"/>
      <c r="B3128" s="10"/>
      <c r="C3128" s="10"/>
      <c r="D3128" s="10"/>
      <c r="E3128" s="10"/>
      <c r="F3128" s="11"/>
      <c r="G3128" s="10"/>
      <c r="W3128" s="10"/>
    </row>
    <row r="3129" spans="1:23" customFormat="1">
      <c r="A3129" s="10"/>
      <c r="B3129" s="10"/>
      <c r="C3129" s="10"/>
      <c r="D3129" s="10"/>
      <c r="E3129" s="10"/>
      <c r="F3129" s="11"/>
      <c r="G3129" s="10"/>
      <c r="W3129" s="10"/>
    </row>
    <row r="3130" spans="1:23" customFormat="1">
      <c r="A3130" s="10"/>
      <c r="B3130" s="10"/>
      <c r="C3130" s="10"/>
      <c r="D3130" s="10"/>
      <c r="E3130" s="10"/>
      <c r="F3130" s="11"/>
      <c r="G3130" s="10"/>
      <c r="W3130" s="10"/>
    </row>
    <row r="3131" spans="1:23" customFormat="1">
      <c r="A3131" s="10"/>
      <c r="B3131" s="10"/>
      <c r="C3131" s="10"/>
      <c r="D3131" s="10"/>
      <c r="E3131" s="10"/>
      <c r="F3131" s="11"/>
      <c r="G3131" s="10"/>
      <c r="W3131" s="10"/>
    </row>
    <row r="3132" spans="1:23" customFormat="1">
      <c r="A3132" s="10"/>
      <c r="B3132" s="10"/>
      <c r="C3132" s="10"/>
      <c r="D3132" s="10"/>
      <c r="E3132" s="10"/>
      <c r="F3132" s="11"/>
      <c r="G3132" s="10"/>
      <c r="W3132" s="10"/>
    </row>
    <row r="3133" spans="1:23" customFormat="1">
      <c r="A3133" s="10"/>
      <c r="B3133" s="10"/>
      <c r="C3133" s="10"/>
      <c r="D3133" s="10"/>
      <c r="E3133" s="10"/>
      <c r="F3133" s="11"/>
      <c r="G3133" s="10"/>
      <c r="W3133" s="10"/>
    </row>
    <row r="3134" spans="1:23" customFormat="1">
      <c r="A3134" s="10"/>
      <c r="B3134" s="10"/>
      <c r="C3134" s="10"/>
      <c r="D3134" s="10"/>
      <c r="E3134" s="10"/>
      <c r="F3134" s="11"/>
      <c r="G3134" s="10"/>
      <c r="W3134" s="10"/>
    </row>
    <row r="3135" spans="1:23" customFormat="1">
      <c r="A3135" s="10"/>
      <c r="B3135" s="10"/>
      <c r="C3135" s="10"/>
      <c r="D3135" s="10"/>
      <c r="E3135" s="10"/>
      <c r="F3135" s="11"/>
      <c r="G3135" s="10"/>
      <c r="W3135" s="10"/>
    </row>
    <row r="3136" spans="1:23" customFormat="1">
      <c r="A3136" s="10"/>
      <c r="B3136" s="10"/>
      <c r="C3136" s="10"/>
      <c r="D3136" s="10"/>
      <c r="E3136" s="10"/>
      <c r="F3136" s="11"/>
      <c r="G3136" s="10"/>
      <c r="W3136" s="10"/>
    </row>
    <row r="3137" spans="1:23" customFormat="1">
      <c r="A3137" s="10"/>
      <c r="B3137" s="10"/>
      <c r="C3137" s="10"/>
      <c r="D3137" s="10"/>
      <c r="E3137" s="10"/>
      <c r="F3137" s="11"/>
      <c r="G3137" s="10"/>
      <c r="W3137" s="10"/>
    </row>
    <row r="3138" spans="1:23" customFormat="1">
      <c r="A3138" s="10"/>
      <c r="B3138" s="10"/>
      <c r="C3138" s="10"/>
      <c r="D3138" s="10"/>
      <c r="E3138" s="10"/>
      <c r="F3138" s="11"/>
      <c r="G3138" s="10"/>
      <c r="W3138" s="10"/>
    </row>
    <row r="3139" spans="1:23" customFormat="1">
      <c r="A3139" s="10"/>
      <c r="B3139" s="10"/>
      <c r="C3139" s="10"/>
      <c r="D3139" s="10"/>
      <c r="E3139" s="10"/>
      <c r="F3139" s="11"/>
      <c r="G3139" s="10"/>
      <c r="W3139" s="10"/>
    </row>
    <row r="3140" spans="1:23" customFormat="1">
      <c r="A3140" s="10"/>
      <c r="B3140" s="10"/>
      <c r="C3140" s="10"/>
      <c r="D3140" s="10"/>
      <c r="E3140" s="10"/>
      <c r="F3140" s="11"/>
      <c r="G3140" s="10"/>
      <c r="W3140" s="10"/>
    </row>
    <row r="3141" spans="1:23" customFormat="1">
      <c r="A3141" s="10"/>
      <c r="B3141" s="10"/>
      <c r="C3141" s="10"/>
      <c r="D3141" s="10"/>
      <c r="E3141" s="10"/>
      <c r="F3141" s="11"/>
      <c r="G3141" s="10"/>
      <c r="W3141" s="10"/>
    </row>
    <row r="3142" spans="1:23" customFormat="1">
      <c r="A3142" s="10"/>
      <c r="B3142" s="10"/>
      <c r="C3142" s="10"/>
      <c r="D3142" s="10"/>
      <c r="E3142" s="10"/>
      <c r="F3142" s="11"/>
      <c r="G3142" s="10"/>
      <c r="W3142" s="10"/>
    </row>
    <row r="3143" spans="1:23" customFormat="1">
      <c r="A3143" s="10"/>
      <c r="B3143" s="10"/>
      <c r="C3143" s="10"/>
      <c r="D3143" s="10"/>
      <c r="E3143" s="10"/>
      <c r="F3143" s="11"/>
      <c r="G3143" s="10"/>
      <c r="W3143" s="10"/>
    </row>
    <row r="3144" spans="1:23" customFormat="1">
      <c r="A3144" s="10"/>
      <c r="B3144" s="10"/>
      <c r="C3144" s="10"/>
      <c r="D3144" s="10"/>
      <c r="E3144" s="10"/>
      <c r="F3144" s="11"/>
      <c r="G3144" s="10"/>
      <c r="W3144" s="10"/>
    </row>
    <row r="3145" spans="1:23" customFormat="1">
      <c r="A3145" s="10"/>
      <c r="B3145" s="10"/>
      <c r="C3145" s="10"/>
      <c r="D3145" s="10"/>
      <c r="E3145" s="10"/>
      <c r="F3145" s="11"/>
      <c r="G3145" s="10"/>
      <c r="W3145" s="10"/>
    </row>
    <row r="3146" spans="1:23" customFormat="1">
      <c r="A3146" s="10"/>
      <c r="B3146" s="10"/>
      <c r="C3146" s="10"/>
      <c r="D3146" s="10"/>
      <c r="E3146" s="10"/>
      <c r="F3146" s="11"/>
      <c r="G3146" s="10"/>
      <c r="W3146" s="10"/>
    </row>
    <row r="3147" spans="1:23" customFormat="1">
      <c r="A3147" s="10"/>
      <c r="B3147" s="10"/>
      <c r="C3147" s="10"/>
      <c r="D3147" s="10"/>
      <c r="E3147" s="10"/>
      <c r="F3147" s="11"/>
      <c r="G3147" s="10"/>
      <c r="W3147" s="10"/>
    </row>
    <row r="3148" spans="1:23" customFormat="1">
      <c r="A3148" s="10"/>
      <c r="B3148" s="10"/>
      <c r="C3148" s="10"/>
      <c r="D3148" s="10"/>
      <c r="E3148" s="10"/>
      <c r="F3148" s="11"/>
      <c r="G3148" s="10"/>
      <c r="W3148" s="10"/>
    </row>
    <row r="3149" spans="1:23" customFormat="1">
      <c r="A3149" s="10"/>
      <c r="B3149" s="10"/>
      <c r="C3149" s="10"/>
      <c r="D3149" s="10"/>
      <c r="E3149" s="10"/>
      <c r="F3149" s="11"/>
      <c r="G3149" s="10"/>
      <c r="W3149" s="10"/>
    </row>
    <row r="3150" spans="1:23" customFormat="1">
      <c r="A3150" s="10"/>
      <c r="B3150" s="10"/>
      <c r="C3150" s="10"/>
      <c r="D3150" s="10"/>
      <c r="E3150" s="10"/>
      <c r="F3150" s="11"/>
      <c r="G3150" s="10"/>
      <c r="W3150" s="10"/>
    </row>
    <row r="3151" spans="1:23" customFormat="1">
      <c r="A3151" s="10"/>
      <c r="B3151" s="10"/>
      <c r="C3151" s="10"/>
      <c r="D3151" s="10"/>
      <c r="E3151" s="10"/>
      <c r="F3151" s="11"/>
      <c r="G3151" s="10"/>
      <c r="W3151" s="10"/>
    </row>
    <row r="3152" spans="1:23" customFormat="1">
      <c r="A3152" s="10"/>
      <c r="B3152" s="10"/>
      <c r="C3152" s="10"/>
      <c r="D3152" s="10"/>
      <c r="E3152" s="10"/>
      <c r="F3152" s="11"/>
      <c r="G3152" s="10"/>
      <c r="W3152" s="10"/>
    </row>
    <row r="3153" spans="1:23" customFormat="1">
      <c r="A3153" s="10"/>
      <c r="B3153" s="10"/>
      <c r="C3153" s="10"/>
      <c r="D3153" s="10"/>
      <c r="E3153" s="10"/>
      <c r="F3153" s="11"/>
      <c r="G3153" s="10"/>
      <c r="W3153" s="10"/>
    </row>
    <row r="3154" spans="1:23" customFormat="1">
      <c r="A3154" s="10"/>
      <c r="B3154" s="10"/>
      <c r="C3154" s="10"/>
      <c r="D3154" s="10"/>
      <c r="E3154" s="10"/>
      <c r="F3154" s="11"/>
      <c r="G3154" s="10"/>
      <c r="W3154" s="10"/>
    </row>
    <row r="3155" spans="1:23" customFormat="1">
      <c r="A3155" s="10"/>
      <c r="B3155" s="10"/>
      <c r="C3155" s="10"/>
      <c r="D3155" s="10"/>
      <c r="E3155" s="10"/>
      <c r="F3155" s="11"/>
      <c r="G3155" s="10"/>
      <c r="W3155" s="10"/>
    </row>
    <row r="3156" spans="1:23" customFormat="1">
      <c r="A3156" s="10"/>
      <c r="B3156" s="10"/>
      <c r="C3156" s="10"/>
      <c r="D3156" s="10"/>
      <c r="E3156" s="10"/>
      <c r="F3156" s="11"/>
      <c r="G3156" s="10"/>
      <c r="W3156" s="10"/>
    </row>
    <row r="3157" spans="1:23" customFormat="1">
      <c r="A3157" s="10"/>
      <c r="B3157" s="10"/>
      <c r="C3157" s="10"/>
      <c r="D3157" s="10"/>
      <c r="E3157" s="10"/>
      <c r="F3157" s="11"/>
      <c r="G3157" s="10"/>
      <c r="W3157" s="10"/>
    </row>
    <row r="3158" spans="1:23" customFormat="1">
      <c r="A3158" s="10"/>
      <c r="B3158" s="10"/>
      <c r="C3158" s="10"/>
      <c r="D3158" s="10"/>
      <c r="E3158" s="10"/>
      <c r="F3158" s="11"/>
      <c r="G3158" s="10"/>
      <c r="W3158" s="10"/>
    </row>
    <row r="3159" spans="1:23" customFormat="1">
      <c r="A3159" s="10"/>
      <c r="B3159" s="10"/>
      <c r="C3159" s="10"/>
      <c r="D3159" s="10"/>
      <c r="E3159" s="10"/>
      <c r="F3159" s="11"/>
      <c r="G3159" s="10"/>
      <c r="W3159" s="10"/>
    </row>
    <row r="3160" spans="1:23" customFormat="1">
      <c r="A3160" s="10"/>
      <c r="B3160" s="10"/>
      <c r="C3160" s="10"/>
      <c r="D3160" s="10"/>
      <c r="E3160" s="10"/>
      <c r="F3160" s="11"/>
      <c r="G3160" s="10"/>
      <c r="W3160" s="10"/>
    </row>
    <row r="3161" spans="1:23" customFormat="1">
      <c r="A3161" s="10"/>
      <c r="B3161" s="10"/>
      <c r="C3161" s="10"/>
      <c r="D3161" s="10"/>
      <c r="E3161" s="10"/>
      <c r="F3161" s="11"/>
      <c r="G3161" s="10"/>
      <c r="W3161" s="10"/>
    </row>
    <row r="3162" spans="1:23" customFormat="1">
      <c r="A3162" s="10"/>
      <c r="B3162" s="10"/>
      <c r="C3162" s="10"/>
      <c r="D3162" s="10"/>
      <c r="E3162" s="10"/>
      <c r="F3162" s="11"/>
      <c r="G3162" s="10"/>
      <c r="W3162" s="10"/>
    </row>
    <row r="3163" spans="1:23" customFormat="1">
      <c r="A3163" s="10"/>
      <c r="B3163" s="10"/>
      <c r="C3163" s="10"/>
      <c r="D3163" s="10"/>
      <c r="E3163" s="10"/>
      <c r="F3163" s="11"/>
      <c r="G3163" s="10"/>
      <c r="W3163" s="10"/>
    </row>
    <row r="3164" spans="1:23" customFormat="1">
      <c r="A3164" s="10"/>
      <c r="B3164" s="10"/>
      <c r="C3164" s="10"/>
      <c r="D3164" s="10"/>
      <c r="E3164" s="10"/>
      <c r="F3164" s="11"/>
      <c r="G3164" s="10"/>
      <c r="W3164" s="10"/>
    </row>
    <row r="3165" spans="1:23" customFormat="1">
      <c r="A3165" s="10"/>
      <c r="B3165" s="10"/>
      <c r="C3165" s="10"/>
      <c r="D3165" s="10"/>
      <c r="E3165" s="10"/>
      <c r="F3165" s="11"/>
      <c r="G3165" s="10"/>
      <c r="W3165" s="10"/>
    </row>
    <row r="3166" spans="1:23" customFormat="1">
      <c r="A3166" s="10"/>
      <c r="B3166" s="10"/>
      <c r="C3166" s="10"/>
      <c r="D3166" s="10"/>
      <c r="E3166" s="10"/>
      <c r="F3166" s="11"/>
      <c r="G3166" s="10"/>
      <c r="W3166" s="10"/>
    </row>
    <row r="3167" spans="1:23" customFormat="1">
      <c r="A3167" s="10"/>
      <c r="B3167" s="10"/>
      <c r="C3167" s="10"/>
      <c r="D3167" s="10"/>
      <c r="E3167" s="10"/>
      <c r="F3167" s="11"/>
      <c r="G3167" s="10"/>
      <c r="W3167" s="10"/>
    </row>
    <row r="3168" spans="1:23" customFormat="1">
      <c r="A3168" s="10"/>
      <c r="B3168" s="10"/>
      <c r="C3168" s="10"/>
      <c r="D3168" s="10"/>
      <c r="E3168" s="10"/>
      <c r="F3168" s="11"/>
      <c r="G3168" s="10"/>
      <c r="W3168" s="10"/>
    </row>
    <row r="3169" spans="1:23" customFormat="1">
      <c r="A3169" s="10"/>
      <c r="B3169" s="10"/>
      <c r="C3169" s="10"/>
      <c r="D3169" s="10"/>
      <c r="E3169" s="10"/>
      <c r="F3169" s="11"/>
      <c r="G3169" s="10"/>
      <c r="W3169" s="10"/>
    </row>
    <row r="3170" spans="1:23" customFormat="1">
      <c r="A3170" s="10"/>
      <c r="B3170" s="10"/>
      <c r="C3170" s="10"/>
      <c r="D3170" s="10"/>
      <c r="E3170" s="10"/>
      <c r="F3170" s="11"/>
      <c r="G3170" s="10"/>
      <c r="W3170" s="10"/>
    </row>
    <row r="3171" spans="1:23" customFormat="1">
      <c r="A3171" s="10"/>
      <c r="B3171" s="10"/>
      <c r="C3171" s="10"/>
      <c r="D3171" s="10"/>
      <c r="E3171" s="10"/>
      <c r="F3171" s="11"/>
      <c r="G3171" s="10"/>
      <c r="W3171" s="10"/>
    </row>
    <row r="3172" spans="1:23" customFormat="1">
      <c r="A3172" s="10"/>
      <c r="B3172" s="10"/>
      <c r="C3172" s="10"/>
      <c r="D3172" s="10"/>
      <c r="E3172" s="10"/>
      <c r="F3172" s="11"/>
      <c r="G3172" s="10"/>
      <c r="W3172" s="10"/>
    </row>
    <row r="3173" spans="1:23" customFormat="1">
      <c r="A3173" s="10"/>
      <c r="B3173" s="10"/>
      <c r="C3173" s="10"/>
      <c r="D3173" s="10"/>
      <c r="E3173" s="10"/>
      <c r="F3173" s="11"/>
      <c r="G3173" s="10"/>
      <c r="W3173" s="10"/>
    </row>
    <row r="3174" spans="1:23" customFormat="1">
      <c r="A3174" s="10"/>
      <c r="B3174" s="10"/>
      <c r="C3174" s="10"/>
      <c r="D3174" s="10"/>
      <c r="E3174" s="10"/>
      <c r="F3174" s="11"/>
      <c r="G3174" s="10"/>
      <c r="W3174" s="10"/>
    </row>
    <row r="3175" spans="1:23" customFormat="1">
      <c r="A3175" s="10"/>
      <c r="B3175" s="10"/>
      <c r="C3175" s="10"/>
      <c r="D3175" s="10"/>
      <c r="E3175" s="10"/>
      <c r="F3175" s="11"/>
      <c r="G3175" s="10"/>
      <c r="W3175" s="10"/>
    </row>
    <row r="3176" spans="1:23" customFormat="1">
      <c r="A3176" s="10"/>
      <c r="B3176" s="10"/>
      <c r="C3176" s="10"/>
      <c r="D3176" s="10"/>
      <c r="E3176" s="10"/>
      <c r="F3176" s="11"/>
      <c r="G3176" s="10"/>
      <c r="W3176" s="10"/>
    </row>
    <row r="3177" spans="1:23" customFormat="1">
      <c r="A3177" s="10"/>
      <c r="B3177" s="10"/>
      <c r="C3177" s="10"/>
      <c r="D3177" s="10"/>
      <c r="E3177" s="10"/>
      <c r="F3177" s="11"/>
      <c r="G3177" s="10"/>
      <c r="W3177" s="10"/>
    </row>
    <row r="3178" spans="1:23" customFormat="1">
      <c r="A3178" s="10"/>
      <c r="B3178" s="10"/>
      <c r="C3178" s="10"/>
      <c r="D3178" s="10"/>
      <c r="E3178" s="10"/>
      <c r="F3178" s="11"/>
      <c r="G3178" s="10"/>
      <c r="W3178" s="10"/>
    </row>
    <row r="3179" spans="1:23" customFormat="1">
      <c r="A3179" s="10"/>
      <c r="B3179" s="10"/>
      <c r="C3179" s="10"/>
      <c r="D3179" s="10"/>
      <c r="E3179" s="10"/>
      <c r="F3179" s="11"/>
      <c r="G3179" s="10"/>
      <c r="W3179" s="10"/>
    </row>
    <row r="3180" spans="1:23" customFormat="1">
      <c r="A3180" s="10"/>
      <c r="B3180" s="10"/>
      <c r="C3180" s="10"/>
      <c r="D3180" s="10"/>
      <c r="E3180" s="10"/>
      <c r="F3180" s="11"/>
      <c r="G3180" s="10"/>
      <c r="W3180" s="10"/>
    </row>
    <row r="3181" spans="1:23" customFormat="1">
      <c r="A3181" s="10"/>
      <c r="B3181" s="10"/>
      <c r="C3181" s="10"/>
      <c r="D3181" s="10"/>
      <c r="E3181" s="10"/>
      <c r="F3181" s="11"/>
      <c r="G3181" s="10"/>
      <c r="W3181" s="10"/>
    </row>
    <row r="3182" spans="1:23" customFormat="1">
      <c r="A3182" s="10"/>
      <c r="B3182" s="10"/>
      <c r="C3182" s="10"/>
      <c r="D3182" s="10"/>
      <c r="E3182" s="10"/>
      <c r="F3182" s="11"/>
      <c r="G3182" s="10"/>
      <c r="W3182" s="10"/>
    </row>
    <row r="3183" spans="1:23" customFormat="1">
      <c r="A3183" s="10"/>
      <c r="B3183" s="10"/>
      <c r="C3183" s="10"/>
      <c r="D3183" s="10"/>
      <c r="E3183" s="10"/>
      <c r="F3183" s="11"/>
      <c r="G3183" s="10"/>
      <c r="W3183" s="10"/>
    </row>
    <row r="3184" spans="1:23" customFormat="1">
      <c r="A3184" s="10"/>
      <c r="B3184" s="10"/>
      <c r="C3184" s="10"/>
      <c r="D3184" s="10"/>
      <c r="E3184" s="10"/>
      <c r="F3184" s="11"/>
      <c r="G3184" s="10"/>
      <c r="W3184" s="10"/>
    </row>
    <row r="3185" spans="1:23" customFormat="1">
      <c r="A3185" s="10"/>
      <c r="B3185" s="10"/>
      <c r="C3185" s="10"/>
      <c r="D3185" s="10"/>
      <c r="E3185" s="10"/>
      <c r="F3185" s="11"/>
      <c r="G3185" s="10"/>
      <c r="W3185" s="10"/>
    </row>
    <row r="3186" spans="1:23" customFormat="1">
      <c r="A3186" s="10"/>
      <c r="B3186" s="10"/>
      <c r="C3186" s="10"/>
      <c r="D3186" s="10"/>
      <c r="E3186" s="10"/>
      <c r="F3186" s="11"/>
      <c r="G3186" s="10"/>
      <c r="W3186" s="10"/>
    </row>
    <row r="3187" spans="1:23" customFormat="1">
      <c r="A3187" s="10"/>
      <c r="B3187" s="10"/>
      <c r="C3187" s="10"/>
      <c r="D3187" s="10"/>
      <c r="E3187" s="10"/>
      <c r="F3187" s="11"/>
      <c r="G3187" s="10"/>
      <c r="W3187" s="10"/>
    </row>
    <row r="3188" spans="1:23" customFormat="1">
      <c r="A3188" s="10"/>
      <c r="B3188" s="10"/>
      <c r="C3188" s="10"/>
      <c r="D3188" s="10"/>
      <c r="E3188" s="10"/>
      <c r="F3188" s="11"/>
      <c r="G3188" s="10"/>
      <c r="W3188" s="10"/>
    </row>
    <row r="3189" spans="1:23" customFormat="1">
      <c r="A3189" s="10"/>
      <c r="B3189" s="10"/>
      <c r="C3189" s="10"/>
      <c r="D3189" s="10"/>
      <c r="E3189" s="10"/>
      <c r="F3189" s="11"/>
      <c r="G3189" s="10"/>
      <c r="W3189" s="10"/>
    </row>
    <row r="3190" spans="1:23" customFormat="1">
      <c r="A3190" s="10"/>
      <c r="B3190" s="10"/>
      <c r="C3190" s="10"/>
      <c r="D3190" s="10"/>
      <c r="E3190" s="10"/>
      <c r="F3190" s="11"/>
      <c r="G3190" s="10"/>
      <c r="W3190" s="10"/>
    </row>
    <row r="3191" spans="1:23" customFormat="1">
      <c r="A3191" s="10"/>
      <c r="B3191" s="10"/>
      <c r="C3191" s="10"/>
      <c r="D3191" s="10"/>
      <c r="E3191" s="10"/>
      <c r="F3191" s="11"/>
      <c r="G3191" s="10"/>
      <c r="W3191" s="10"/>
    </row>
    <row r="3192" spans="1:23" customFormat="1">
      <c r="A3192" s="10"/>
      <c r="B3192" s="10"/>
      <c r="C3192" s="10"/>
      <c r="D3192" s="10"/>
      <c r="E3192" s="10"/>
      <c r="F3192" s="11"/>
      <c r="G3192" s="10"/>
      <c r="W3192" s="10"/>
    </row>
    <row r="3193" spans="1:23" customFormat="1">
      <c r="A3193" s="10"/>
      <c r="B3193" s="10"/>
      <c r="C3193" s="10"/>
      <c r="D3193" s="10"/>
      <c r="E3193" s="10"/>
      <c r="F3193" s="11"/>
      <c r="G3193" s="10"/>
      <c r="W3193" s="10"/>
    </row>
    <row r="3194" spans="1:23" customFormat="1">
      <c r="A3194" s="10"/>
      <c r="B3194" s="10"/>
      <c r="C3194" s="10"/>
      <c r="D3194" s="10"/>
      <c r="E3194" s="10"/>
      <c r="F3194" s="11"/>
      <c r="G3194" s="10"/>
      <c r="W3194" s="10"/>
    </row>
    <row r="3195" spans="1:23" customFormat="1">
      <c r="A3195" s="10"/>
      <c r="B3195" s="10"/>
      <c r="C3195" s="10"/>
      <c r="D3195" s="10"/>
      <c r="E3195" s="10"/>
      <c r="F3195" s="11"/>
      <c r="G3195" s="10"/>
      <c r="W3195" s="10"/>
    </row>
    <row r="3196" spans="1:23" customFormat="1">
      <c r="A3196" s="10"/>
      <c r="B3196" s="10"/>
      <c r="C3196" s="10"/>
      <c r="D3196" s="10"/>
      <c r="E3196" s="10"/>
      <c r="F3196" s="11"/>
      <c r="G3196" s="10"/>
      <c r="W3196" s="10"/>
    </row>
    <row r="3197" spans="1:23" customFormat="1">
      <c r="A3197" s="10"/>
      <c r="B3197" s="10"/>
      <c r="C3197" s="10"/>
      <c r="D3197" s="10"/>
      <c r="E3197" s="10"/>
      <c r="F3197" s="11"/>
      <c r="G3197" s="10"/>
      <c r="W3197" s="10"/>
    </row>
    <row r="3198" spans="1:23" customFormat="1">
      <c r="A3198" s="10"/>
      <c r="B3198" s="10"/>
      <c r="C3198" s="10"/>
      <c r="D3198" s="10"/>
      <c r="E3198" s="10"/>
      <c r="F3198" s="11"/>
      <c r="G3198" s="10"/>
      <c r="W3198" s="10"/>
    </row>
    <row r="3199" spans="1:23" customFormat="1">
      <c r="A3199" s="10"/>
      <c r="B3199" s="10"/>
      <c r="C3199" s="10"/>
      <c r="D3199" s="10"/>
      <c r="E3199" s="10"/>
      <c r="F3199" s="11"/>
      <c r="G3199" s="10"/>
      <c r="W3199" s="10"/>
    </row>
    <row r="3200" spans="1:23" customFormat="1">
      <c r="A3200" s="10"/>
      <c r="B3200" s="10"/>
      <c r="C3200" s="10"/>
      <c r="D3200" s="10"/>
      <c r="E3200" s="10"/>
      <c r="F3200" s="11"/>
      <c r="G3200" s="10"/>
      <c r="W3200" s="10"/>
    </row>
    <row r="3201" spans="1:23" customFormat="1">
      <c r="A3201" s="10"/>
      <c r="B3201" s="10"/>
      <c r="C3201" s="10"/>
      <c r="D3201" s="10"/>
      <c r="E3201" s="10"/>
      <c r="F3201" s="11"/>
      <c r="G3201" s="10"/>
      <c r="W3201" s="10"/>
    </row>
    <row r="3202" spans="1:23" customFormat="1">
      <c r="A3202" s="10"/>
      <c r="B3202" s="10"/>
      <c r="C3202" s="10"/>
      <c r="D3202" s="10"/>
      <c r="E3202" s="10"/>
      <c r="F3202" s="11"/>
      <c r="G3202" s="10"/>
      <c r="W3202" s="10"/>
    </row>
    <row r="3203" spans="1:23" customFormat="1">
      <c r="A3203" s="10"/>
      <c r="B3203" s="10"/>
      <c r="C3203" s="10"/>
      <c r="D3203" s="10"/>
      <c r="E3203" s="10"/>
      <c r="F3203" s="11"/>
      <c r="G3203" s="10"/>
      <c r="W3203" s="10"/>
    </row>
    <row r="3204" spans="1:23" customFormat="1">
      <c r="A3204" s="10"/>
      <c r="B3204" s="10"/>
      <c r="C3204" s="10"/>
      <c r="D3204" s="10"/>
      <c r="E3204" s="10"/>
      <c r="F3204" s="11"/>
      <c r="G3204" s="10"/>
      <c r="W3204" s="10"/>
    </row>
    <row r="3205" spans="1:23" customFormat="1">
      <c r="A3205" s="10"/>
      <c r="B3205" s="10"/>
      <c r="C3205" s="10"/>
      <c r="D3205" s="10"/>
      <c r="E3205" s="10"/>
      <c r="F3205" s="11"/>
      <c r="G3205" s="10"/>
      <c r="W3205" s="10"/>
    </row>
    <row r="3206" spans="1:23" customFormat="1">
      <c r="A3206" s="10"/>
      <c r="B3206" s="10"/>
      <c r="C3206" s="10"/>
      <c r="D3206" s="10"/>
      <c r="E3206" s="10"/>
      <c r="F3206" s="11"/>
      <c r="G3206" s="10"/>
      <c r="W3206" s="10"/>
    </row>
    <row r="3207" spans="1:23" customFormat="1">
      <c r="A3207" s="10"/>
      <c r="B3207" s="10"/>
      <c r="C3207" s="10"/>
      <c r="D3207" s="10"/>
      <c r="E3207" s="10"/>
      <c r="F3207" s="11"/>
      <c r="G3207" s="10"/>
      <c r="W3207" s="10"/>
    </row>
    <row r="3208" spans="1:23" customFormat="1">
      <c r="A3208" s="10"/>
      <c r="B3208" s="10"/>
      <c r="C3208" s="10"/>
      <c r="D3208" s="10"/>
      <c r="E3208" s="10"/>
      <c r="F3208" s="11"/>
      <c r="G3208" s="10"/>
      <c r="W3208" s="10"/>
    </row>
    <row r="3209" spans="1:23" customFormat="1">
      <c r="A3209" s="10"/>
      <c r="B3209" s="10"/>
      <c r="C3209" s="10"/>
      <c r="D3209" s="10"/>
      <c r="E3209" s="10"/>
      <c r="F3209" s="11"/>
      <c r="G3209" s="10"/>
      <c r="W3209" s="10"/>
    </row>
    <row r="3210" spans="1:23" customFormat="1">
      <c r="A3210" s="10"/>
      <c r="B3210" s="10"/>
      <c r="C3210" s="10"/>
      <c r="D3210" s="10"/>
      <c r="E3210" s="10"/>
      <c r="F3210" s="11"/>
      <c r="G3210" s="10"/>
      <c r="W3210" s="10"/>
    </row>
    <row r="3211" spans="1:23" customFormat="1">
      <c r="A3211" s="10"/>
      <c r="B3211" s="10"/>
      <c r="C3211" s="10"/>
      <c r="D3211" s="10"/>
      <c r="E3211" s="10"/>
      <c r="F3211" s="11"/>
      <c r="G3211" s="10"/>
      <c r="W3211" s="10"/>
    </row>
    <row r="3212" spans="1:23" customFormat="1">
      <c r="A3212" s="10"/>
      <c r="B3212" s="10"/>
      <c r="C3212" s="10"/>
      <c r="D3212" s="10"/>
      <c r="E3212" s="10"/>
      <c r="F3212" s="11"/>
      <c r="G3212" s="10"/>
      <c r="W3212" s="10"/>
    </row>
    <row r="3213" spans="1:23" customFormat="1">
      <c r="A3213" s="10"/>
      <c r="B3213" s="10"/>
      <c r="C3213" s="10"/>
      <c r="D3213" s="10"/>
      <c r="E3213" s="10"/>
      <c r="F3213" s="11"/>
      <c r="G3213" s="10"/>
      <c r="W3213" s="10"/>
    </row>
    <row r="3214" spans="1:23" customFormat="1">
      <c r="A3214" s="10"/>
      <c r="B3214" s="10"/>
      <c r="C3214" s="10"/>
      <c r="D3214" s="10"/>
      <c r="E3214" s="10"/>
      <c r="F3214" s="11"/>
      <c r="G3214" s="10"/>
      <c r="W3214" s="10"/>
    </row>
    <row r="3215" spans="1:23" customFormat="1">
      <c r="A3215" s="10"/>
      <c r="B3215" s="10"/>
      <c r="C3215" s="10"/>
      <c r="D3215" s="10"/>
      <c r="E3215" s="10"/>
      <c r="F3215" s="11"/>
      <c r="G3215" s="10"/>
      <c r="W3215" s="10"/>
    </row>
    <row r="3216" spans="1:23" customFormat="1">
      <c r="A3216" s="10"/>
      <c r="B3216" s="10"/>
      <c r="C3216" s="10"/>
      <c r="D3216" s="10"/>
      <c r="E3216" s="10"/>
      <c r="F3216" s="11"/>
      <c r="G3216" s="10"/>
      <c r="W3216" s="10"/>
    </row>
    <row r="3217" spans="1:23" customFormat="1">
      <c r="A3217" s="10"/>
      <c r="B3217" s="10"/>
      <c r="C3217" s="10"/>
      <c r="D3217" s="10"/>
      <c r="E3217" s="10"/>
      <c r="F3217" s="11"/>
      <c r="G3217" s="10"/>
      <c r="W3217" s="10"/>
    </row>
    <row r="3218" spans="1:23" customFormat="1">
      <c r="A3218" s="10"/>
      <c r="B3218" s="10"/>
      <c r="C3218" s="10"/>
      <c r="D3218" s="10"/>
      <c r="E3218" s="10"/>
      <c r="F3218" s="11"/>
      <c r="G3218" s="10"/>
      <c r="W3218" s="10"/>
    </row>
    <row r="3219" spans="1:23" customFormat="1">
      <c r="A3219" s="10"/>
      <c r="B3219" s="10"/>
      <c r="C3219" s="10"/>
      <c r="D3219" s="10"/>
      <c r="E3219" s="10"/>
      <c r="F3219" s="11"/>
      <c r="G3219" s="10"/>
      <c r="W3219" s="10"/>
    </row>
    <row r="3220" spans="1:23" customFormat="1">
      <c r="A3220" s="10"/>
      <c r="B3220" s="10"/>
      <c r="C3220" s="10"/>
      <c r="D3220" s="10"/>
      <c r="E3220" s="10"/>
      <c r="F3220" s="11"/>
      <c r="G3220" s="10"/>
      <c r="W3220" s="10"/>
    </row>
    <row r="3221" spans="1:23" customFormat="1">
      <c r="A3221" s="10"/>
      <c r="B3221" s="10"/>
      <c r="C3221" s="10"/>
      <c r="D3221" s="10"/>
      <c r="E3221" s="10"/>
      <c r="F3221" s="11"/>
      <c r="G3221" s="10"/>
      <c r="W3221" s="10"/>
    </row>
    <row r="3222" spans="1:23" customFormat="1">
      <c r="A3222" s="10"/>
      <c r="B3222" s="10"/>
      <c r="C3222" s="10"/>
      <c r="D3222" s="10"/>
      <c r="E3222" s="10"/>
      <c r="F3222" s="11"/>
      <c r="G3222" s="10"/>
      <c r="W3222" s="10"/>
    </row>
    <row r="3223" spans="1:23" customFormat="1">
      <c r="A3223" s="10"/>
      <c r="B3223" s="10"/>
      <c r="C3223" s="10"/>
      <c r="D3223" s="10"/>
      <c r="E3223" s="10"/>
      <c r="F3223" s="11"/>
      <c r="G3223" s="10"/>
      <c r="W3223" s="10"/>
    </row>
    <row r="3224" spans="1:23" customFormat="1">
      <c r="A3224" s="10"/>
      <c r="B3224" s="10"/>
      <c r="C3224" s="10"/>
      <c r="D3224" s="10"/>
      <c r="E3224" s="10"/>
      <c r="F3224" s="11"/>
      <c r="G3224" s="10"/>
      <c r="W3224" s="10"/>
    </row>
    <row r="3225" spans="1:23" customFormat="1">
      <c r="A3225" s="10"/>
      <c r="B3225" s="10"/>
      <c r="C3225" s="10"/>
      <c r="D3225" s="10"/>
      <c r="E3225" s="10"/>
      <c r="F3225" s="11"/>
      <c r="G3225" s="10"/>
      <c r="W3225" s="10"/>
    </row>
    <row r="3226" spans="1:23" customFormat="1">
      <c r="A3226" s="10"/>
      <c r="B3226" s="10"/>
      <c r="C3226" s="10"/>
      <c r="D3226" s="10"/>
      <c r="E3226" s="10"/>
      <c r="F3226" s="11"/>
      <c r="G3226" s="10"/>
      <c r="W3226" s="10"/>
    </row>
    <row r="3227" spans="1:23" customFormat="1">
      <c r="A3227" s="10"/>
      <c r="B3227" s="10"/>
      <c r="C3227" s="10"/>
      <c r="D3227" s="10"/>
      <c r="E3227" s="10"/>
      <c r="F3227" s="11"/>
      <c r="G3227" s="10"/>
      <c r="W3227" s="10"/>
    </row>
    <row r="3228" spans="1:23" customFormat="1">
      <c r="A3228" s="10"/>
      <c r="B3228" s="10"/>
      <c r="C3228" s="10"/>
      <c r="D3228" s="10"/>
      <c r="E3228" s="10"/>
      <c r="F3228" s="11"/>
      <c r="G3228" s="10"/>
      <c r="W3228" s="10"/>
    </row>
    <row r="3229" spans="1:23" customFormat="1">
      <c r="A3229" s="10"/>
      <c r="B3229" s="10"/>
      <c r="C3229" s="10"/>
      <c r="D3229" s="10"/>
      <c r="E3229" s="10"/>
      <c r="F3229" s="11"/>
      <c r="G3229" s="10"/>
      <c r="W3229" s="10"/>
    </row>
    <row r="3230" spans="1:23" customFormat="1">
      <c r="A3230" s="10"/>
      <c r="B3230" s="10"/>
      <c r="C3230" s="10"/>
      <c r="D3230" s="10"/>
      <c r="E3230" s="10"/>
      <c r="F3230" s="11"/>
      <c r="G3230" s="10"/>
      <c r="W3230" s="10"/>
    </row>
    <row r="3231" spans="1:23" customFormat="1">
      <c r="A3231" s="10"/>
      <c r="B3231" s="10"/>
      <c r="C3231" s="10"/>
      <c r="D3231" s="10"/>
      <c r="E3231" s="10"/>
      <c r="F3231" s="11"/>
      <c r="G3231" s="10"/>
      <c r="W3231" s="10"/>
    </row>
    <row r="3232" spans="1:23" customFormat="1">
      <c r="A3232" s="10"/>
      <c r="B3232" s="10"/>
      <c r="C3232" s="10"/>
      <c r="D3232" s="10"/>
      <c r="E3232" s="10"/>
      <c r="F3232" s="11"/>
      <c r="G3232" s="10"/>
      <c r="W3232" s="10"/>
    </row>
    <row r="3233" spans="1:23" customFormat="1">
      <c r="A3233" s="10"/>
      <c r="B3233" s="10"/>
      <c r="C3233" s="10"/>
      <c r="D3233" s="10"/>
      <c r="E3233" s="10"/>
      <c r="F3233" s="11"/>
      <c r="G3233" s="10"/>
      <c r="W3233" s="10"/>
    </row>
    <row r="3234" spans="1:23" customFormat="1">
      <c r="A3234" s="10"/>
      <c r="B3234" s="10"/>
      <c r="C3234" s="10"/>
      <c r="D3234" s="10"/>
      <c r="E3234" s="10"/>
      <c r="F3234" s="11"/>
      <c r="G3234" s="10"/>
      <c r="W3234" s="10"/>
    </row>
    <row r="3235" spans="1:23" customFormat="1">
      <c r="A3235" s="10"/>
      <c r="B3235" s="10"/>
      <c r="C3235" s="10"/>
      <c r="D3235" s="10"/>
      <c r="E3235" s="10"/>
      <c r="F3235" s="11"/>
      <c r="G3235" s="10"/>
      <c r="W3235" s="10"/>
    </row>
    <row r="3236" spans="1:23" customFormat="1">
      <c r="A3236" s="10"/>
      <c r="B3236" s="10"/>
      <c r="C3236" s="10"/>
      <c r="D3236" s="10"/>
      <c r="E3236" s="10"/>
      <c r="F3236" s="11"/>
      <c r="G3236" s="10"/>
      <c r="W3236" s="10"/>
    </row>
    <row r="3237" spans="1:23" customFormat="1">
      <c r="A3237" s="10"/>
      <c r="B3237" s="10"/>
      <c r="C3237" s="10"/>
      <c r="D3237" s="10"/>
      <c r="E3237" s="10"/>
      <c r="F3237" s="11"/>
      <c r="G3237" s="10"/>
      <c r="W3237" s="10"/>
    </row>
    <row r="3238" spans="1:23" customFormat="1">
      <c r="A3238" s="10"/>
      <c r="B3238" s="10"/>
      <c r="C3238" s="10"/>
      <c r="D3238" s="10"/>
      <c r="E3238" s="10"/>
      <c r="F3238" s="11"/>
      <c r="G3238" s="10"/>
      <c r="W3238" s="10"/>
    </row>
    <row r="3239" spans="1:23" customFormat="1">
      <c r="A3239" s="10"/>
      <c r="B3239" s="10"/>
      <c r="C3239" s="10"/>
      <c r="D3239" s="10"/>
      <c r="E3239" s="10"/>
      <c r="F3239" s="11"/>
      <c r="G3239" s="10"/>
      <c r="W3239" s="10"/>
    </row>
    <row r="3240" spans="1:23" customFormat="1">
      <c r="A3240" s="10"/>
      <c r="B3240" s="10"/>
      <c r="C3240" s="10"/>
      <c r="D3240" s="10"/>
      <c r="E3240" s="10"/>
      <c r="F3240" s="11"/>
      <c r="G3240" s="10"/>
      <c r="W3240" s="10"/>
    </row>
    <row r="3241" spans="1:23" customFormat="1">
      <c r="A3241" s="10"/>
      <c r="B3241" s="10"/>
      <c r="C3241" s="10"/>
      <c r="D3241" s="10"/>
      <c r="E3241" s="10"/>
      <c r="F3241" s="11"/>
      <c r="G3241" s="10"/>
      <c r="W3241" s="10"/>
    </row>
    <row r="3242" spans="1:23" customFormat="1">
      <c r="A3242" s="10"/>
      <c r="B3242" s="10"/>
      <c r="C3242" s="10"/>
      <c r="D3242" s="10"/>
      <c r="E3242" s="10"/>
      <c r="F3242" s="11"/>
      <c r="G3242" s="10"/>
      <c r="W3242" s="10"/>
    </row>
    <row r="3243" spans="1:23" customFormat="1">
      <c r="A3243" s="10"/>
      <c r="B3243" s="10"/>
      <c r="C3243" s="10"/>
      <c r="D3243" s="10"/>
      <c r="E3243" s="10"/>
      <c r="F3243" s="11"/>
      <c r="G3243" s="10"/>
      <c r="W3243" s="10"/>
    </row>
    <row r="3244" spans="1:23" customFormat="1">
      <c r="A3244" s="10"/>
      <c r="B3244" s="10"/>
      <c r="C3244" s="10"/>
      <c r="D3244" s="10"/>
      <c r="E3244" s="10"/>
      <c r="F3244" s="11"/>
      <c r="G3244" s="10"/>
      <c r="W3244" s="10"/>
    </row>
    <row r="3245" spans="1:23" customFormat="1">
      <c r="A3245" s="10"/>
      <c r="B3245" s="10"/>
      <c r="C3245" s="10"/>
      <c r="D3245" s="10"/>
      <c r="E3245" s="10"/>
      <c r="F3245" s="11"/>
      <c r="G3245" s="10"/>
      <c r="W3245" s="10"/>
    </row>
    <row r="3246" spans="1:23" customFormat="1">
      <c r="A3246" s="10"/>
      <c r="B3246" s="10"/>
      <c r="C3246" s="10"/>
      <c r="D3246" s="10"/>
      <c r="E3246" s="10"/>
      <c r="F3246" s="11"/>
      <c r="G3246" s="10"/>
      <c r="W3246" s="10"/>
    </row>
    <row r="3247" spans="1:23" customFormat="1">
      <c r="A3247" s="10"/>
      <c r="B3247" s="10"/>
      <c r="C3247" s="10"/>
      <c r="D3247" s="10"/>
      <c r="E3247" s="10"/>
      <c r="F3247" s="11"/>
      <c r="G3247" s="10"/>
      <c r="W3247" s="10"/>
    </row>
    <row r="3248" spans="1:23" customFormat="1">
      <c r="A3248" s="10"/>
      <c r="B3248" s="10"/>
      <c r="C3248" s="10"/>
      <c r="D3248" s="10"/>
      <c r="E3248" s="10"/>
      <c r="F3248" s="11"/>
      <c r="G3248" s="10"/>
      <c r="W3248" s="10"/>
    </row>
    <row r="3249" spans="1:23" customFormat="1">
      <c r="A3249" s="10"/>
      <c r="B3249" s="10"/>
      <c r="C3249" s="10"/>
      <c r="D3249" s="10"/>
      <c r="E3249" s="10"/>
      <c r="F3249" s="11"/>
      <c r="G3249" s="10"/>
      <c r="W3249" s="10"/>
    </row>
    <row r="3250" spans="1:23" customFormat="1">
      <c r="A3250" s="10"/>
      <c r="B3250" s="10"/>
      <c r="C3250" s="10"/>
      <c r="D3250" s="10"/>
      <c r="E3250" s="10"/>
      <c r="F3250" s="11"/>
      <c r="G3250" s="10"/>
      <c r="W3250" s="10"/>
    </row>
    <row r="3251" spans="1:23" customFormat="1">
      <c r="A3251" s="10"/>
      <c r="B3251" s="10"/>
      <c r="C3251" s="10"/>
      <c r="D3251" s="10"/>
      <c r="E3251" s="10"/>
      <c r="F3251" s="11"/>
      <c r="G3251" s="10"/>
      <c r="W3251" s="10"/>
    </row>
    <row r="3252" spans="1:23" customFormat="1">
      <c r="A3252" s="10"/>
      <c r="B3252" s="10"/>
      <c r="C3252" s="10"/>
      <c r="D3252" s="10"/>
      <c r="E3252" s="10"/>
      <c r="F3252" s="11"/>
      <c r="G3252" s="10"/>
      <c r="W3252" s="10"/>
    </row>
    <row r="3253" spans="1:23" customFormat="1">
      <c r="A3253" s="10"/>
      <c r="B3253" s="10"/>
      <c r="C3253" s="10"/>
      <c r="D3253" s="10"/>
      <c r="E3253" s="10"/>
      <c r="F3253" s="11"/>
      <c r="G3253" s="10"/>
      <c r="W3253" s="10"/>
    </row>
    <row r="3254" spans="1:23" customFormat="1">
      <c r="A3254" s="10"/>
      <c r="B3254" s="10"/>
      <c r="C3254" s="10"/>
      <c r="D3254" s="10"/>
      <c r="E3254" s="10"/>
      <c r="F3254" s="11"/>
      <c r="G3254" s="10"/>
      <c r="W3254" s="10"/>
    </row>
    <row r="3255" spans="1:23" customFormat="1">
      <c r="A3255" s="10"/>
      <c r="B3255" s="10"/>
      <c r="C3255" s="10"/>
      <c r="D3255" s="10"/>
      <c r="E3255" s="10"/>
      <c r="F3255" s="11"/>
      <c r="G3255" s="10"/>
      <c r="W3255" s="10"/>
    </row>
    <row r="3256" spans="1:23" customFormat="1">
      <c r="A3256" s="10"/>
      <c r="B3256" s="10"/>
      <c r="C3256" s="10"/>
      <c r="D3256" s="10"/>
      <c r="E3256" s="10"/>
      <c r="F3256" s="11"/>
      <c r="G3256" s="10"/>
      <c r="W3256" s="10"/>
    </row>
    <row r="3257" spans="1:23" customFormat="1">
      <c r="A3257" s="10"/>
      <c r="B3257" s="10"/>
      <c r="C3257" s="10"/>
      <c r="D3257" s="10"/>
      <c r="E3257" s="10"/>
      <c r="F3257" s="11"/>
      <c r="G3257" s="10"/>
      <c r="W3257" s="10"/>
    </row>
    <row r="3258" spans="1:23" customFormat="1">
      <c r="A3258" s="10"/>
      <c r="B3258" s="10"/>
      <c r="C3258" s="10"/>
      <c r="D3258" s="10"/>
      <c r="E3258" s="10"/>
      <c r="F3258" s="11"/>
      <c r="G3258" s="10"/>
      <c r="W3258" s="10"/>
    </row>
    <row r="3259" spans="1:23" customFormat="1">
      <c r="A3259" s="10"/>
      <c r="B3259" s="10"/>
      <c r="C3259" s="10"/>
      <c r="D3259" s="10"/>
      <c r="E3259" s="10"/>
      <c r="F3259" s="11"/>
      <c r="G3259" s="10"/>
      <c r="W3259" s="10"/>
    </row>
    <row r="3260" spans="1:23" customFormat="1">
      <c r="A3260" s="10"/>
      <c r="B3260" s="10"/>
      <c r="C3260" s="10"/>
      <c r="D3260" s="10"/>
      <c r="E3260" s="10"/>
      <c r="F3260" s="11"/>
      <c r="G3260" s="10"/>
      <c r="W3260" s="10"/>
    </row>
    <row r="3261" spans="1:23" customFormat="1">
      <c r="A3261" s="10"/>
      <c r="B3261" s="10"/>
      <c r="C3261" s="10"/>
      <c r="D3261" s="10"/>
      <c r="E3261" s="10"/>
      <c r="F3261" s="11"/>
      <c r="G3261" s="10"/>
      <c r="W3261" s="10"/>
    </row>
    <row r="3262" spans="1:23" customFormat="1">
      <c r="A3262" s="10"/>
      <c r="B3262" s="10"/>
      <c r="C3262" s="10"/>
      <c r="D3262" s="10"/>
      <c r="E3262" s="10"/>
      <c r="F3262" s="11"/>
      <c r="G3262" s="10"/>
      <c r="W3262" s="10"/>
    </row>
    <row r="3263" spans="1:23" customFormat="1">
      <c r="A3263" s="10"/>
      <c r="B3263" s="10"/>
      <c r="C3263" s="10"/>
      <c r="D3263" s="10"/>
      <c r="E3263" s="10"/>
      <c r="F3263" s="11"/>
      <c r="G3263" s="10"/>
      <c r="W3263" s="10"/>
    </row>
    <row r="3264" spans="1:23" customFormat="1">
      <c r="A3264" s="10"/>
      <c r="B3264" s="10"/>
      <c r="C3264" s="10"/>
      <c r="D3264" s="10"/>
      <c r="E3264" s="10"/>
      <c r="F3264" s="11"/>
      <c r="G3264" s="10"/>
      <c r="W3264" s="10"/>
    </row>
    <row r="3265" spans="1:23" customFormat="1">
      <c r="A3265" s="10"/>
      <c r="B3265" s="10"/>
      <c r="C3265" s="10"/>
      <c r="D3265" s="10"/>
      <c r="E3265" s="10"/>
      <c r="F3265" s="11"/>
      <c r="G3265" s="10"/>
      <c r="W3265" s="10"/>
    </row>
    <row r="3266" spans="1:23" customFormat="1">
      <c r="A3266" s="10"/>
      <c r="B3266" s="10"/>
      <c r="C3266" s="10"/>
      <c r="D3266" s="10"/>
      <c r="E3266" s="10"/>
      <c r="F3266" s="11"/>
      <c r="G3266" s="10"/>
      <c r="W3266" s="10"/>
    </row>
    <row r="3267" spans="1:23" customFormat="1">
      <c r="A3267" s="10"/>
      <c r="B3267" s="10"/>
      <c r="C3267" s="10"/>
      <c r="D3267" s="10"/>
      <c r="E3267" s="10"/>
      <c r="F3267" s="11"/>
      <c r="G3267" s="10"/>
      <c r="W3267" s="10"/>
    </row>
    <row r="3268" spans="1:23" customFormat="1">
      <c r="A3268" s="10"/>
      <c r="B3268" s="10"/>
      <c r="C3268" s="10"/>
      <c r="D3268" s="10"/>
      <c r="E3268" s="10"/>
      <c r="F3268" s="11"/>
      <c r="G3268" s="10"/>
      <c r="W3268" s="10"/>
    </row>
    <row r="3269" spans="1:23" customFormat="1">
      <c r="A3269" s="10"/>
      <c r="B3269" s="10"/>
      <c r="C3269" s="10"/>
      <c r="D3269" s="10"/>
      <c r="E3269" s="10"/>
      <c r="F3269" s="11"/>
      <c r="G3269" s="10"/>
      <c r="W3269" s="10"/>
    </row>
    <row r="3270" spans="1:23" customFormat="1">
      <c r="A3270" s="10"/>
      <c r="B3270" s="10"/>
      <c r="C3270" s="10"/>
      <c r="D3270" s="10"/>
      <c r="E3270" s="10"/>
      <c r="F3270" s="11"/>
      <c r="G3270" s="10"/>
      <c r="W3270" s="10"/>
    </row>
    <row r="3271" spans="1:23" customFormat="1">
      <c r="A3271" s="10"/>
      <c r="B3271" s="10"/>
      <c r="C3271" s="10"/>
      <c r="D3271" s="10"/>
      <c r="E3271" s="10"/>
      <c r="F3271" s="11"/>
      <c r="G3271" s="10"/>
      <c r="W3271" s="10"/>
    </row>
    <row r="3272" spans="1:23" customFormat="1">
      <c r="A3272" s="10"/>
      <c r="B3272" s="10"/>
      <c r="C3272" s="10"/>
      <c r="D3272" s="10"/>
      <c r="E3272" s="10"/>
      <c r="F3272" s="11"/>
      <c r="G3272" s="10"/>
      <c r="W3272" s="10"/>
    </row>
    <row r="3273" spans="1:23" customFormat="1">
      <c r="A3273" s="10"/>
      <c r="B3273" s="10"/>
      <c r="C3273" s="10"/>
      <c r="D3273" s="10"/>
      <c r="E3273" s="10"/>
      <c r="F3273" s="11"/>
      <c r="G3273" s="10"/>
      <c r="W3273" s="10"/>
    </row>
    <row r="3274" spans="1:23" customFormat="1">
      <c r="A3274" s="10"/>
      <c r="B3274" s="10"/>
      <c r="C3274" s="10"/>
      <c r="D3274" s="10"/>
      <c r="E3274" s="10"/>
      <c r="F3274" s="11"/>
      <c r="G3274" s="10"/>
      <c r="W3274" s="10"/>
    </row>
    <row r="3275" spans="1:23" customFormat="1">
      <c r="A3275" s="10"/>
      <c r="B3275" s="10"/>
      <c r="C3275" s="10"/>
      <c r="D3275" s="10"/>
      <c r="E3275" s="10"/>
      <c r="F3275" s="11"/>
      <c r="G3275" s="10"/>
      <c r="W3275" s="10"/>
    </row>
    <row r="3276" spans="1:23" customFormat="1">
      <c r="A3276" s="10"/>
      <c r="B3276" s="10"/>
      <c r="C3276" s="10"/>
      <c r="D3276" s="10"/>
      <c r="E3276" s="10"/>
      <c r="F3276" s="11"/>
      <c r="G3276" s="10"/>
      <c r="W3276" s="10"/>
    </row>
    <row r="3277" spans="1:23" customFormat="1">
      <c r="A3277" s="10"/>
      <c r="B3277" s="10"/>
      <c r="C3277" s="10"/>
      <c r="D3277" s="10"/>
      <c r="E3277" s="10"/>
      <c r="F3277" s="11"/>
      <c r="G3277" s="10"/>
      <c r="W3277" s="10"/>
    </row>
    <row r="3278" spans="1:23" customFormat="1">
      <c r="A3278" s="10"/>
      <c r="B3278" s="10"/>
      <c r="C3278" s="10"/>
      <c r="D3278" s="10"/>
      <c r="E3278" s="10"/>
      <c r="F3278" s="11"/>
      <c r="G3278" s="10"/>
      <c r="W3278" s="10"/>
    </row>
    <row r="3279" spans="1:23" customFormat="1">
      <c r="A3279" s="10"/>
      <c r="B3279" s="10"/>
      <c r="C3279" s="10"/>
      <c r="D3279" s="10"/>
      <c r="E3279" s="10"/>
      <c r="F3279" s="11"/>
      <c r="G3279" s="10"/>
      <c r="W3279" s="10"/>
    </row>
    <row r="3280" spans="1:23" customFormat="1">
      <c r="A3280" s="10"/>
      <c r="B3280" s="10"/>
      <c r="C3280" s="10"/>
      <c r="D3280" s="10"/>
      <c r="E3280" s="10"/>
      <c r="F3280" s="11"/>
      <c r="G3280" s="10"/>
      <c r="W3280" s="10"/>
    </row>
    <row r="3281" spans="1:23" customFormat="1">
      <c r="A3281" s="10"/>
      <c r="B3281" s="10"/>
      <c r="C3281" s="10"/>
      <c r="D3281" s="10"/>
      <c r="E3281" s="10"/>
      <c r="F3281" s="11"/>
      <c r="G3281" s="10"/>
      <c r="W3281" s="10"/>
    </row>
    <row r="3282" spans="1:23" customFormat="1">
      <c r="A3282" s="10"/>
      <c r="B3282" s="10"/>
      <c r="C3282" s="10"/>
      <c r="D3282" s="10"/>
      <c r="E3282" s="10"/>
      <c r="F3282" s="11"/>
      <c r="G3282" s="10"/>
      <c r="W3282" s="10"/>
    </row>
    <row r="3283" spans="1:23" customFormat="1">
      <c r="A3283" s="10"/>
      <c r="B3283" s="10"/>
      <c r="C3283" s="10"/>
      <c r="D3283" s="10"/>
      <c r="E3283" s="10"/>
      <c r="F3283" s="11"/>
      <c r="G3283" s="10"/>
      <c r="W3283" s="10"/>
    </row>
    <row r="3284" spans="1:23" customFormat="1">
      <c r="A3284" s="10"/>
      <c r="B3284" s="10"/>
      <c r="C3284" s="10"/>
      <c r="D3284" s="10"/>
      <c r="E3284" s="10"/>
      <c r="F3284" s="11"/>
      <c r="G3284" s="10"/>
      <c r="W3284" s="10"/>
    </row>
    <row r="3285" spans="1:23" customFormat="1">
      <c r="A3285" s="10"/>
      <c r="B3285" s="10"/>
      <c r="C3285" s="10"/>
      <c r="D3285" s="10"/>
      <c r="E3285" s="10"/>
      <c r="F3285" s="11"/>
      <c r="G3285" s="10"/>
      <c r="W3285" s="10"/>
    </row>
    <row r="3286" spans="1:23" customFormat="1">
      <c r="A3286" s="10"/>
      <c r="B3286" s="10"/>
      <c r="C3286" s="10"/>
      <c r="D3286" s="10"/>
      <c r="E3286" s="10"/>
      <c r="F3286" s="11"/>
      <c r="G3286" s="10"/>
      <c r="W3286" s="10"/>
    </row>
    <row r="3287" spans="1:23" customFormat="1">
      <c r="A3287" s="10"/>
      <c r="B3287" s="10"/>
      <c r="C3287" s="10"/>
      <c r="D3287" s="10"/>
      <c r="E3287" s="10"/>
      <c r="F3287" s="11"/>
      <c r="G3287" s="10"/>
      <c r="W3287" s="10"/>
    </row>
    <row r="3288" spans="1:23" customFormat="1">
      <c r="A3288" s="10"/>
      <c r="B3288" s="10"/>
      <c r="C3288" s="10"/>
      <c r="D3288" s="10"/>
      <c r="E3288" s="10"/>
      <c r="F3288" s="11"/>
      <c r="G3288" s="10"/>
      <c r="W3288" s="10"/>
    </row>
    <row r="3289" spans="1:23" customFormat="1">
      <c r="A3289" s="10"/>
      <c r="B3289" s="10"/>
      <c r="C3289" s="10"/>
      <c r="D3289" s="10"/>
      <c r="E3289" s="10"/>
      <c r="F3289" s="11"/>
      <c r="G3289" s="10"/>
      <c r="W3289" s="10"/>
    </row>
    <row r="3290" spans="1:23" customFormat="1">
      <c r="A3290" s="10"/>
      <c r="B3290" s="10"/>
      <c r="C3290" s="10"/>
      <c r="D3290" s="10"/>
      <c r="E3290" s="10"/>
      <c r="F3290" s="11"/>
      <c r="G3290" s="10"/>
      <c r="W3290" s="10"/>
    </row>
    <row r="3291" spans="1:23" customFormat="1">
      <c r="A3291" s="10"/>
      <c r="B3291" s="10"/>
      <c r="C3291" s="10"/>
      <c r="D3291" s="10"/>
      <c r="E3291" s="10"/>
      <c r="F3291" s="11"/>
      <c r="G3291" s="10"/>
      <c r="W3291" s="10"/>
    </row>
    <row r="3292" spans="1:23" customFormat="1">
      <c r="A3292" s="10"/>
      <c r="B3292" s="10"/>
      <c r="C3292" s="10"/>
      <c r="D3292" s="10"/>
      <c r="E3292" s="10"/>
      <c r="F3292" s="11"/>
      <c r="G3292" s="10"/>
      <c r="W3292" s="10"/>
    </row>
    <row r="3293" spans="1:23" customFormat="1">
      <c r="A3293" s="10"/>
      <c r="B3293" s="10"/>
      <c r="C3293" s="10"/>
      <c r="D3293" s="10"/>
      <c r="E3293" s="10"/>
      <c r="F3293" s="11"/>
      <c r="G3293" s="10"/>
      <c r="W3293" s="10"/>
    </row>
    <row r="3294" spans="1:23" customFormat="1">
      <c r="A3294" s="10"/>
      <c r="B3294" s="10"/>
      <c r="C3294" s="10"/>
      <c r="D3294" s="10"/>
      <c r="E3294" s="10"/>
      <c r="F3294" s="11"/>
      <c r="G3294" s="10"/>
      <c r="W3294" s="10"/>
    </row>
    <row r="3295" spans="1:23" customFormat="1">
      <c r="A3295" s="10"/>
      <c r="B3295" s="10"/>
      <c r="C3295" s="10"/>
      <c r="D3295" s="10"/>
      <c r="E3295" s="10"/>
      <c r="F3295" s="11"/>
      <c r="G3295" s="10"/>
      <c r="W3295" s="10"/>
    </row>
    <row r="3296" spans="1:23" customFormat="1">
      <c r="A3296" s="10"/>
      <c r="B3296" s="10"/>
      <c r="C3296" s="10"/>
      <c r="D3296" s="10"/>
      <c r="E3296" s="10"/>
      <c r="F3296" s="11"/>
      <c r="G3296" s="10"/>
      <c r="W3296" s="10"/>
    </row>
    <row r="3297" spans="1:23" customFormat="1">
      <c r="A3297" s="10"/>
      <c r="B3297" s="10"/>
      <c r="C3297" s="10"/>
      <c r="D3297" s="10"/>
      <c r="E3297" s="10"/>
      <c r="F3297" s="11"/>
      <c r="G3297" s="10"/>
      <c r="W3297" s="10"/>
    </row>
    <row r="3298" spans="1:23" customFormat="1">
      <c r="A3298" s="10"/>
      <c r="B3298" s="10"/>
      <c r="C3298" s="10"/>
      <c r="D3298" s="10"/>
      <c r="E3298" s="10"/>
      <c r="F3298" s="11"/>
      <c r="G3298" s="10"/>
      <c r="W3298" s="10"/>
    </row>
    <row r="3299" spans="1:23" customFormat="1">
      <c r="A3299" s="10"/>
      <c r="B3299" s="10"/>
      <c r="C3299" s="10"/>
      <c r="D3299" s="10"/>
      <c r="E3299" s="10"/>
      <c r="F3299" s="11"/>
      <c r="G3299" s="10"/>
      <c r="W3299" s="10"/>
    </row>
    <row r="3300" spans="1:23" customFormat="1">
      <c r="A3300" s="10"/>
      <c r="B3300" s="10"/>
      <c r="C3300" s="10"/>
      <c r="D3300" s="10"/>
      <c r="E3300" s="10"/>
      <c r="F3300" s="11"/>
      <c r="G3300" s="10"/>
      <c r="W3300" s="10"/>
    </row>
    <row r="3301" spans="1:23" customFormat="1">
      <c r="A3301" s="10"/>
      <c r="B3301" s="10"/>
      <c r="C3301" s="10"/>
      <c r="D3301" s="10"/>
      <c r="E3301" s="10"/>
      <c r="F3301" s="11"/>
      <c r="G3301" s="10"/>
      <c r="W3301" s="10"/>
    </row>
    <row r="3302" spans="1:23" customFormat="1">
      <c r="A3302" s="10"/>
      <c r="B3302" s="10"/>
      <c r="C3302" s="10"/>
      <c r="D3302" s="10"/>
      <c r="E3302" s="10"/>
      <c r="F3302" s="11"/>
      <c r="G3302" s="10"/>
      <c r="W3302" s="10"/>
    </row>
    <row r="3303" spans="1:23" customFormat="1">
      <c r="A3303" s="10"/>
      <c r="B3303" s="10"/>
      <c r="C3303" s="10"/>
      <c r="D3303" s="10"/>
      <c r="E3303" s="10"/>
      <c r="F3303" s="11"/>
      <c r="G3303" s="10"/>
      <c r="W3303" s="10"/>
    </row>
    <row r="3304" spans="1:23" customFormat="1">
      <c r="A3304" s="10"/>
      <c r="B3304" s="10"/>
      <c r="C3304" s="10"/>
      <c r="D3304" s="10"/>
      <c r="E3304" s="10"/>
      <c r="F3304" s="11"/>
      <c r="G3304" s="10"/>
      <c r="W3304" s="10"/>
    </row>
    <row r="3305" spans="1:23" customFormat="1">
      <c r="A3305" s="10"/>
      <c r="B3305" s="10"/>
      <c r="C3305" s="10"/>
      <c r="D3305" s="10"/>
      <c r="E3305" s="10"/>
      <c r="F3305" s="11"/>
      <c r="G3305" s="10"/>
      <c r="W3305" s="10"/>
    </row>
    <row r="3306" spans="1:23" customFormat="1">
      <c r="A3306" s="10"/>
      <c r="B3306" s="10"/>
      <c r="C3306" s="10"/>
      <c r="D3306" s="10"/>
      <c r="E3306" s="10"/>
      <c r="F3306" s="11"/>
      <c r="G3306" s="10"/>
      <c r="W3306" s="10"/>
    </row>
    <row r="3307" spans="1:23" customFormat="1">
      <c r="A3307" s="10"/>
      <c r="B3307" s="10"/>
      <c r="C3307" s="10"/>
      <c r="D3307" s="10"/>
      <c r="E3307" s="10"/>
      <c r="F3307" s="11"/>
      <c r="G3307" s="10"/>
      <c r="W3307" s="10"/>
    </row>
    <row r="3308" spans="1:23" customFormat="1">
      <c r="A3308" s="10"/>
      <c r="B3308" s="10"/>
      <c r="C3308" s="10"/>
      <c r="D3308" s="10"/>
      <c r="E3308" s="10"/>
      <c r="F3308" s="11"/>
      <c r="G3308" s="10"/>
      <c r="W3308" s="10"/>
    </row>
    <row r="3309" spans="1:23" customFormat="1">
      <c r="A3309" s="10"/>
      <c r="B3309" s="10"/>
      <c r="C3309" s="10"/>
      <c r="D3309" s="10"/>
      <c r="E3309" s="10"/>
      <c r="F3309" s="11"/>
      <c r="G3309" s="10"/>
      <c r="W3309" s="10"/>
    </row>
    <row r="3310" spans="1:23" customFormat="1">
      <c r="A3310" s="10"/>
      <c r="B3310" s="10"/>
      <c r="C3310" s="10"/>
      <c r="D3310" s="10"/>
      <c r="E3310" s="10"/>
      <c r="F3310" s="11"/>
      <c r="G3310" s="10"/>
      <c r="W3310" s="10"/>
    </row>
    <row r="3311" spans="1:23" customFormat="1">
      <c r="A3311" s="10"/>
      <c r="B3311" s="10"/>
      <c r="C3311" s="10"/>
      <c r="D3311" s="10"/>
      <c r="E3311" s="10"/>
      <c r="F3311" s="11"/>
      <c r="G3311" s="10"/>
      <c r="W3311" s="10"/>
    </row>
    <row r="3312" spans="1:23" customFormat="1">
      <c r="A3312" s="10"/>
      <c r="B3312" s="10"/>
      <c r="C3312" s="10"/>
      <c r="D3312" s="10"/>
      <c r="E3312" s="10"/>
      <c r="F3312" s="11"/>
      <c r="G3312" s="10"/>
      <c r="W3312" s="10"/>
    </row>
    <row r="3313" spans="1:23" customFormat="1">
      <c r="A3313" s="10"/>
      <c r="B3313" s="10"/>
      <c r="C3313" s="10"/>
      <c r="D3313" s="10"/>
      <c r="E3313" s="10"/>
      <c r="F3313" s="11"/>
      <c r="G3313" s="10"/>
      <c r="W3313" s="10"/>
    </row>
    <row r="3314" spans="1:23" customFormat="1">
      <c r="A3314" s="10"/>
      <c r="B3314" s="10"/>
      <c r="C3314" s="10"/>
      <c r="D3314" s="10"/>
      <c r="E3314" s="10"/>
      <c r="F3314" s="11"/>
      <c r="G3314" s="10"/>
      <c r="W3314" s="10"/>
    </row>
    <row r="3315" spans="1:23" customFormat="1">
      <c r="A3315" s="10"/>
      <c r="B3315" s="10"/>
      <c r="C3315" s="10"/>
      <c r="D3315" s="10"/>
      <c r="E3315" s="10"/>
      <c r="F3315" s="11"/>
      <c r="G3315" s="10"/>
      <c r="W3315" s="10"/>
    </row>
    <row r="3316" spans="1:23" customFormat="1">
      <c r="A3316" s="10"/>
      <c r="B3316" s="10"/>
      <c r="C3316" s="10"/>
      <c r="D3316" s="10"/>
      <c r="E3316" s="10"/>
      <c r="F3316" s="11"/>
      <c r="G3316" s="10"/>
      <c r="W3316" s="10"/>
    </row>
    <row r="3317" spans="1:23" customFormat="1">
      <c r="A3317" s="10"/>
      <c r="B3317" s="10"/>
      <c r="C3317" s="10"/>
      <c r="D3317" s="10"/>
      <c r="E3317" s="10"/>
      <c r="F3317" s="11"/>
      <c r="G3317" s="10"/>
      <c r="W3317" s="10"/>
    </row>
    <row r="3318" spans="1:23" customFormat="1">
      <c r="A3318" s="10"/>
      <c r="B3318" s="10"/>
      <c r="C3318" s="10"/>
      <c r="D3318" s="10"/>
      <c r="E3318" s="10"/>
      <c r="F3318" s="11"/>
      <c r="G3318" s="10"/>
      <c r="W3318" s="10"/>
    </row>
    <row r="3319" spans="1:23" customFormat="1">
      <c r="A3319" s="10"/>
      <c r="B3319" s="10"/>
      <c r="C3319" s="10"/>
      <c r="D3319" s="10"/>
      <c r="E3319" s="10"/>
      <c r="F3319" s="11"/>
      <c r="G3319" s="10"/>
      <c r="W3319" s="10"/>
    </row>
    <row r="3320" spans="1:23" customFormat="1">
      <c r="A3320" s="10"/>
      <c r="B3320" s="10"/>
      <c r="C3320" s="10"/>
      <c r="D3320" s="10"/>
      <c r="E3320" s="10"/>
      <c r="F3320" s="11"/>
      <c r="G3320" s="10"/>
      <c r="W3320" s="10"/>
    </row>
    <row r="3321" spans="1:23" customFormat="1">
      <c r="A3321" s="10"/>
      <c r="B3321" s="10"/>
      <c r="C3321" s="10"/>
      <c r="D3321" s="10"/>
      <c r="E3321" s="10"/>
      <c r="F3321" s="11"/>
      <c r="G3321" s="10"/>
      <c r="W3321" s="10"/>
    </row>
    <row r="3322" spans="1:23" customFormat="1">
      <c r="A3322" s="10"/>
      <c r="B3322" s="10"/>
      <c r="C3322" s="10"/>
      <c r="D3322" s="10"/>
      <c r="E3322" s="10"/>
      <c r="F3322" s="11"/>
      <c r="G3322" s="10"/>
      <c r="W3322" s="10"/>
    </row>
    <row r="3323" spans="1:23" customFormat="1">
      <c r="A3323" s="10"/>
      <c r="B3323" s="10"/>
      <c r="C3323" s="10"/>
      <c r="D3323" s="10"/>
      <c r="E3323" s="10"/>
      <c r="F3323" s="11"/>
      <c r="G3323" s="10"/>
      <c r="W3323" s="10"/>
    </row>
    <row r="3324" spans="1:23" customFormat="1">
      <c r="A3324" s="10"/>
      <c r="B3324" s="10"/>
      <c r="C3324" s="10"/>
      <c r="D3324" s="10"/>
      <c r="E3324" s="10"/>
      <c r="F3324" s="11"/>
      <c r="G3324" s="10"/>
      <c r="W3324" s="10"/>
    </row>
    <row r="3325" spans="1:23" customFormat="1">
      <c r="A3325" s="10"/>
      <c r="B3325" s="10"/>
      <c r="C3325" s="10"/>
      <c r="D3325" s="10"/>
      <c r="E3325" s="10"/>
      <c r="F3325" s="11"/>
      <c r="G3325" s="10"/>
      <c r="W3325" s="10"/>
    </row>
    <row r="3326" spans="1:23" customFormat="1">
      <c r="A3326" s="10"/>
      <c r="B3326" s="10"/>
      <c r="C3326" s="10"/>
      <c r="D3326" s="10"/>
      <c r="E3326" s="10"/>
      <c r="F3326" s="11"/>
      <c r="G3326" s="10"/>
      <c r="W3326" s="10"/>
    </row>
    <row r="3327" spans="1:23" customFormat="1">
      <c r="A3327" s="10"/>
      <c r="B3327" s="10"/>
      <c r="C3327" s="10"/>
      <c r="D3327" s="10"/>
      <c r="E3327" s="10"/>
      <c r="F3327" s="11"/>
      <c r="G3327" s="10"/>
      <c r="W3327" s="10"/>
    </row>
    <row r="3328" spans="1:23" customFormat="1">
      <c r="A3328" s="10"/>
      <c r="B3328" s="10"/>
      <c r="C3328" s="10"/>
      <c r="D3328" s="10"/>
      <c r="E3328" s="10"/>
      <c r="F3328" s="11"/>
      <c r="G3328" s="10"/>
      <c r="W3328" s="10"/>
    </row>
    <row r="3329" spans="1:23" customFormat="1">
      <c r="A3329" s="10"/>
      <c r="B3329" s="10"/>
      <c r="C3329" s="10"/>
      <c r="D3329" s="10"/>
      <c r="E3329" s="10"/>
      <c r="F3329" s="11"/>
      <c r="G3329" s="10"/>
      <c r="W3329" s="10"/>
    </row>
    <row r="3330" spans="1:23" customFormat="1">
      <c r="A3330" s="10"/>
      <c r="B3330" s="10"/>
      <c r="C3330" s="10"/>
      <c r="D3330" s="10"/>
      <c r="E3330" s="10"/>
      <c r="F3330" s="11"/>
      <c r="G3330" s="10"/>
      <c r="W3330" s="10"/>
    </row>
    <row r="3331" spans="1:23" customFormat="1">
      <c r="A3331" s="10"/>
      <c r="B3331" s="10"/>
      <c r="C3331" s="10"/>
      <c r="D3331" s="10"/>
      <c r="E3331" s="10"/>
      <c r="F3331" s="11"/>
      <c r="G3331" s="10"/>
      <c r="W3331" s="10"/>
    </row>
    <row r="3332" spans="1:23" customFormat="1">
      <c r="A3332" s="10"/>
      <c r="B3332" s="10"/>
      <c r="C3332" s="10"/>
      <c r="D3332" s="10"/>
      <c r="E3332" s="10"/>
      <c r="F3332" s="11"/>
      <c r="G3332" s="10"/>
      <c r="W3332" s="10"/>
    </row>
    <row r="3333" spans="1:23" customFormat="1">
      <c r="A3333" s="10"/>
      <c r="B3333" s="10"/>
      <c r="C3333" s="10"/>
      <c r="D3333" s="10"/>
      <c r="E3333" s="10"/>
      <c r="F3333" s="11"/>
      <c r="G3333" s="10"/>
      <c r="W3333" s="10"/>
    </row>
    <row r="3334" spans="1:23" customFormat="1">
      <c r="A3334" s="10"/>
      <c r="B3334" s="10"/>
      <c r="C3334" s="10"/>
      <c r="D3334" s="10"/>
      <c r="E3334" s="10"/>
      <c r="F3334" s="11"/>
      <c r="G3334" s="10"/>
      <c r="W3334" s="10"/>
    </row>
    <row r="3335" spans="1:23" customFormat="1">
      <c r="A3335" s="10"/>
      <c r="B3335" s="10"/>
      <c r="C3335" s="10"/>
      <c r="D3335" s="10"/>
      <c r="E3335" s="10"/>
      <c r="F3335" s="11"/>
      <c r="G3335" s="10"/>
      <c r="W3335" s="10"/>
    </row>
    <row r="3336" spans="1:23" customFormat="1">
      <c r="A3336" s="10"/>
      <c r="B3336" s="10"/>
      <c r="C3336" s="10"/>
      <c r="D3336" s="10"/>
      <c r="E3336" s="10"/>
      <c r="F3336" s="11"/>
      <c r="G3336" s="10"/>
      <c r="W3336" s="10"/>
    </row>
    <row r="3337" spans="1:23" customFormat="1">
      <c r="A3337" s="10"/>
      <c r="B3337" s="10"/>
      <c r="C3337" s="10"/>
      <c r="D3337" s="10"/>
      <c r="E3337" s="10"/>
      <c r="F3337" s="11"/>
      <c r="G3337" s="10"/>
      <c r="W3337" s="10"/>
    </row>
    <row r="3338" spans="1:23" customFormat="1">
      <c r="A3338" s="10"/>
      <c r="B3338" s="10"/>
      <c r="C3338" s="10"/>
      <c r="D3338" s="10"/>
      <c r="E3338" s="10"/>
      <c r="F3338" s="11"/>
      <c r="G3338" s="10"/>
      <c r="W3338" s="10"/>
    </row>
    <row r="3339" spans="1:23" customFormat="1">
      <c r="A3339" s="10"/>
      <c r="B3339" s="10"/>
      <c r="C3339" s="10"/>
      <c r="D3339" s="10"/>
      <c r="E3339" s="10"/>
      <c r="F3339" s="11"/>
      <c r="G3339" s="10"/>
      <c r="W3339" s="10"/>
    </row>
    <row r="3340" spans="1:23" customFormat="1">
      <c r="A3340" s="10"/>
      <c r="B3340" s="10"/>
      <c r="C3340" s="10"/>
      <c r="D3340" s="10"/>
      <c r="E3340" s="10"/>
      <c r="F3340" s="11"/>
      <c r="G3340" s="10"/>
      <c r="W3340" s="10"/>
    </row>
    <row r="3341" spans="1:23" customFormat="1">
      <c r="A3341" s="10"/>
      <c r="B3341" s="10"/>
      <c r="C3341" s="10"/>
      <c r="D3341" s="10"/>
      <c r="E3341" s="10"/>
      <c r="F3341" s="11"/>
      <c r="G3341" s="10"/>
      <c r="W3341" s="10"/>
    </row>
    <row r="3342" spans="1:23" customFormat="1">
      <c r="A3342" s="10"/>
      <c r="B3342" s="10"/>
      <c r="C3342" s="10"/>
      <c r="D3342" s="10"/>
      <c r="E3342" s="10"/>
      <c r="F3342" s="11"/>
      <c r="G3342" s="10"/>
      <c r="W3342" s="10"/>
    </row>
    <row r="3343" spans="1:23" customFormat="1">
      <c r="A3343" s="10"/>
      <c r="B3343" s="10"/>
      <c r="C3343" s="10"/>
      <c r="D3343" s="10"/>
      <c r="E3343" s="10"/>
      <c r="F3343" s="11"/>
      <c r="G3343" s="10"/>
      <c r="W3343" s="10"/>
    </row>
    <row r="3344" spans="1:23" customFormat="1">
      <c r="A3344" s="10"/>
      <c r="B3344" s="10"/>
      <c r="C3344" s="10"/>
      <c r="D3344" s="10"/>
      <c r="E3344" s="10"/>
      <c r="F3344" s="11"/>
      <c r="G3344" s="10"/>
      <c r="W3344" s="10"/>
    </row>
    <row r="3345" spans="1:23" customFormat="1">
      <c r="A3345" s="10"/>
      <c r="B3345" s="10"/>
      <c r="C3345" s="10"/>
      <c r="D3345" s="10"/>
      <c r="E3345" s="10"/>
      <c r="F3345" s="11"/>
      <c r="G3345" s="10"/>
      <c r="W3345" s="10"/>
    </row>
    <row r="3346" spans="1:23" customFormat="1">
      <c r="A3346" s="10"/>
      <c r="B3346" s="10"/>
      <c r="C3346" s="10"/>
      <c r="D3346" s="10"/>
      <c r="E3346" s="10"/>
      <c r="F3346" s="11"/>
      <c r="G3346" s="10"/>
      <c r="W3346" s="10"/>
    </row>
    <row r="3347" spans="1:23" customFormat="1">
      <c r="A3347" s="10"/>
      <c r="B3347" s="10"/>
      <c r="C3347" s="10"/>
      <c r="D3347" s="10"/>
      <c r="E3347" s="10"/>
      <c r="F3347" s="11"/>
      <c r="G3347" s="10"/>
      <c r="W3347" s="10"/>
    </row>
    <row r="3348" spans="1:23" customFormat="1">
      <c r="A3348" s="10"/>
      <c r="B3348" s="10"/>
      <c r="C3348" s="10"/>
      <c r="D3348" s="10"/>
      <c r="E3348" s="10"/>
      <c r="F3348" s="11"/>
      <c r="G3348" s="10"/>
      <c r="W3348" s="10"/>
    </row>
    <row r="3349" spans="1:23" customFormat="1">
      <c r="A3349" s="10"/>
      <c r="B3349" s="10"/>
      <c r="C3349" s="10"/>
      <c r="D3349" s="10"/>
      <c r="E3349" s="10"/>
      <c r="F3349" s="11"/>
      <c r="G3349" s="10"/>
      <c r="W3349" s="10"/>
    </row>
    <row r="3350" spans="1:23" customFormat="1">
      <c r="A3350" s="10"/>
      <c r="B3350" s="10"/>
      <c r="C3350" s="10"/>
      <c r="D3350" s="10"/>
      <c r="E3350" s="10"/>
      <c r="F3350" s="11"/>
      <c r="G3350" s="10"/>
      <c r="W3350" s="10"/>
    </row>
    <row r="3351" spans="1:23" customFormat="1">
      <c r="A3351" s="10"/>
      <c r="B3351" s="10"/>
      <c r="C3351" s="10"/>
      <c r="D3351" s="10"/>
      <c r="E3351" s="10"/>
      <c r="F3351" s="11"/>
      <c r="G3351" s="10"/>
      <c r="W3351" s="10"/>
    </row>
    <row r="3352" spans="1:23" customFormat="1">
      <c r="A3352" s="10"/>
      <c r="B3352" s="10"/>
      <c r="C3352" s="10"/>
      <c r="D3352" s="10"/>
      <c r="E3352" s="10"/>
      <c r="F3352" s="11"/>
      <c r="G3352" s="10"/>
      <c r="W3352" s="10"/>
    </row>
    <row r="3353" spans="1:23" customFormat="1">
      <c r="A3353" s="10"/>
      <c r="B3353" s="10"/>
      <c r="C3353" s="10"/>
      <c r="D3353" s="10"/>
      <c r="E3353" s="10"/>
      <c r="F3353" s="11"/>
      <c r="G3353" s="10"/>
      <c r="W3353" s="10"/>
    </row>
    <row r="3354" spans="1:23" customFormat="1">
      <c r="A3354" s="10"/>
      <c r="B3354" s="10"/>
      <c r="C3354" s="10"/>
      <c r="D3354" s="10"/>
      <c r="E3354" s="10"/>
      <c r="F3354" s="11"/>
      <c r="G3354" s="10"/>
      <c r="W3354" s="10"/>
    </row>
    <row r="3355" spans="1:23" customFormat="1">
      <c r="A3355" s="10"/>
      <c r="B3355" s="10"/>
      <c r="C3355" s="10"/>
      <c r="D3355" s="10"/>
      <c r="E3355" s="10"/>
      <c r="F3355" s="11"/>
      <c r="G3355" s="10"/>
      <c r="W3355" s="10"/>
    </row>
    <row r="3356" spans="1:23" customFormat="1">
      <c r="A3356" s="10"/>
      <c r="B3356" s="10"/>
      <c r="C3356" s="10"/>
      <c r="D3356" s="10"/>
      <c r="E3356" s="10"/>
      <c r="F3356" s="11"/>
      <c r="G3356" s="10"/>
      <c r="W3356" s="10"/>
    </row>
    <row r="3357" spans="1:23" customFormat="1">
      <c r="A3357" s="10"/>
      <c r="B3357" s="10"/>
      <c r="C3357" s="10"/>
      <c r="D3357" s="10"/>
      <c r="E3357" s="10"/>
      <c r="F3357" s="11"/>
      <c r="G3357" s="10"/>
      <c r="W3357" s="10"/>
    </row>
    <row r="3358" spans="1:23" customFormat="1">
      <c r="A3358" s="10"/>
      <c r="B3358" s="10"/>
      <c r="C3358" s="10"/>
      <c r="D3358" s="10"/>
      <c r="E3358" s="10"/>
      <c r="F3358" s="11"/>
      <c r="G3358" s="10"/>
      <c r="W3358" s="10"/>
    </row>
    <row r="3359" spans="1:23" customFormat="1">
      <c r="A3359" s="10"/>
      <c r="B3359" s="10"/>
      <c r="C3359" s="10"/>
      <c r="D3359" s="10"/>
      <c r="E3359" s="10"/>
      <c r="F3359" s="11"/>
      <c r="G3359" s="10"/>
      <c r="W3359" s="10"/>
    </row>
    <row r="3360" spans="1:23" customFormat="1">
      <c r="A3360" s="10"/>
      <c r="B3360" s="10"/>
      <c r="C3360" s="10"/>
      <c r="D3360" s="10"/>
      <c r="E3360" s="10"/>
      <c r="F3360" s="11"/>
      <c r="G3360" s="10"/>
      <c r="W3360" s="10"/>
    </row>
    <row r="3361" spans="1:23" customFormat="1">
      <c r="A3361" s="10"/>
      <c r="B3361" s="10"/>
      <c r="C3361" s="10"/>
      <c r="D3361" s="10"/>
      <c r="E3361" s="10"/>
      <c r="F3361" s="11"/>
      <c r="G3361" s="10"/>
      <c r="W3361" s="10"/>
    </row>
    <row r="3362" spans="1:23" customFormat="1">
      <c r="A3362" s="10"/>
      <c r="B3362" s="10"/>
      <c r="C3362" s="10"/>
      <c r="D3362" s="10"/>
      <c r="E3362" s="10"/>
      <c r="F3362" s="11"/>
      <c r="G3362" s="10"/>
      <c r="W3362" s="10"/>
    </row>
    <row r="3363" spans="1:23" customFormat="1">
      <c r="A3363" s="10"/>
      <c r="B3363" s="10"/>
      <c r="C3363" s="10"/>
      <c r="D3363" s="10"/>
      <c r="E3363" s="10"/>
      <c r="F3363" s="11"/>
      <c r="G3363" s="10"/>
      <c r="W3363" s="10"/>
    </row>
    <row r="3364" spans="1:23" customFormat="1">
      <c r="A3364" s="10"/>
      <c r="B3364" s="10"/>
      <c r="C3364" s="10"/>
      <c r="D3364" s="10"/>
      <c r="E3364" s="10"/>
      <c r="F3364" s="11"/>
      <c r="G3364" s="10"/>
      <c r="W3364" s="10"/>
    </row>
    <row r="3365" spans="1:23" customFormat="1">
      <c r="A3365" s="10"/>
      <c r="B3365" s="10"/>
      <c r="C3365" s="10"/>
      <c r="D3365" s="10"/>
      <c r="E3365" s="10"/>
      <c r="F3365" s="11"/>
      <c r="G3365" s="10"/>
      <c r="W3365" s="10"/>
    </row>
    <row r="3366" spans="1:23" customFormat="1">
      <c r="A3366" s="10"/>
      <c r="B3366" s="10"/>
      <c r="C3366" s="10"/>
      <c r="D3366" s="10"/>
      <c r="E3366" s="10"/>
      <c r="F3366" s="11"/>
      <c r="G3366" s="10"/>
      <c r="W3366" s="10"/>
    </row>
    <row r="3367" spans="1:23" customFormat="1">
      <c r="A3367" s="10"/>
      <c r="B3367" s="10"/>
      <c r="C3367" s="10"/>
      <c r="D3367" s="10"/>
      <c r="E3367" s="10"/>
      <c r="F3367" s="11"/>
      <c r="G3367" s="10"/>
      <c r="W3367" s="10"/>
    </row>
    <row r="3368" spans="1:23" customFormat="1">
      <c r="A3368" s="10"/>
      <c r="B3368" s="10"/>
      <c r="C3368" s="10"/>
      <c r="D3368" s="10"/>
      <c r="E3368" s="10"/>
      <c r="F3368" s="11"/>
      <c r="G3368" s="10"/>
      <c r="W3368" s="10"/>
    </row>
    <row r="3369" spans="1:23" customFormat="1">
      <c r="A3369" s="10"/>
      <c r="B3369" s="10"/>
      <c r="C3369" s="10"/>
      <c r="D3369" s="10"/>
      <c r="E3369" s="10"/>
      <c r="F3369" s="11"/>
      <c r="G3369" s="10"/>
      <c r="W3369" s="10"/>
    </row>
    <row r="3370" spans="1:23" customFormat="1">
      <c r="A3370" s="10"/>
      <c r="B3370" s="10"/>
      <c r="C3370" s="10"/>
      <c r="D3370" s="10"/>
      <c r="E3370" s="10"/>
      <c r="F3370" s="11"/>
      <c r="G3370" s="10"/>
      <c r="W3370" s="10"/>
    </row>
    <row r="3371" spans="1:23" customFormat="1">
      <c r="A3371" s="10"/>
      <c r="B3371" s="10"/>
      <c r="C3371" s="10"/>
      <c r="D3371" s="10"/>
      <c r="E3371" s="10"/>
      <c r="F3371" s="11"/>
      <c r="G3371" s="10"/>
      <c r="W3371" s="10"/>
    </row>
    <row r="3372" spans="1:23" customFormat="1">
      <c r="A3372" s="10"/>
      <c r="B3372" s="10"/>
      <c r="C3372" s="10"/>
      <c r="D3372" s="10"/>
      <c r="E3372" s="10"/>
      <c r="F3372" s="11"/>
      <c r="G3372" s="10"/>
      <c r="W3372" s="10"/>
    </row>
    <row r="3373" spans="1:23" customFormat="1">
      <c r="A3373" s="10"/>
      <c r="B3373" s="10"/>
      <c r="C3373" s="10"/>
      <c r="D3373" s="10"/>
      <c r="E3373" s="10"/>
      <c r="F3373" s="11"/>
      <c r="G3373" s="10"/>
      <c r="W3373" s="10"/>
    </row>
    <row r="3374" spans="1:23" customFormat="1">
      <c r="A3374" s="10"/>
      <c r="B3374" s="10"/>
      <c r="C3374" s="10"/>
      <c r="D3374" s="10"/>
      <c r="E3374" s="10"/>
      <c r="F3374" s="11"/>
      <c r="G3374" s="10"/>
      <c r="W3374" s="10"/>
    </row>
    <row r="3375" spans="1:23" customFormat="1">
      <c r="A3375" s="10"/>
      <c r="B3375" s="10"/>
      <c r="C3375" s="10"/>
      <c r="D3375" s="10"/>
      <c r="E3375" s="10"/>
      <c r="F3375" s="11"/>
      <c r="G3375" s="10"/>
      <c r="W3375" s="10"/>
    </row>
    <row r="3376" spans="1:23" customFormat="1">
      <c r="A3376" s="10"/>
      <c r="B3376" s="10"/>
      <c r="C3376" s="10"/>
      <c r="D3376" s="10"/>
      <c r="E3376" s="10"/>
      <c r="F3376" s="11"/>
      <c r="G3376" s="10"/>
      <c r="W3376" s="10"/>
    </row>
    <row r="3377" spans="1:23" customFormat="1">
      <c r="A3377" s="10"/>
      <c r="B3377" s="10"/>
      <c r="C3377" s="10"/>
      <c r="D3377" s="10"/>
      <c r="E3377" s="10"/>
      <c r="F3377" s="11"/>
      <c r="G3377" s="10"/>
      <c r="W3377" s="10"/>
    </row>
    <row r="3378" spans="1:23" customFormat="1">
      <c r="A3378" s="10"/>
      <c r="B3378" s="10"/>
      <c r="C3378" s="10"/>
      <c r="D3378" s="10"/>
      <c r="E3378" s="10"/>
      <c r="F3378" s="11"/>
      <c r="G3378" s="10"/>
      <c r="W3378" s="10"/>
    </row>
    <row r="3379" spans="1:23" customFormat="1">
      <c r="A3379" s="10"/>
      <c r="B3379" s="10"/>
      <c r="C3379" s="10"/>
      <c r="D3379" s="10"/>
      <c r="E3379" s="10"/>
      <c r="F3379" s="11"/>
      <c r="G3379" s="10"/>
      <c r="W3379" s="10"/>
    </row>
    <row r="3380" spans="1:23" customFormat="1">
      <c r="A3380" s="10"/>
      <c r="B3380" s="10"/>
      <c r="C3380" s="10"/>
      <c r="D3380" s="10"/>
      <c r="E3380" s="10"/>
      <c r="F3380" s="11"/>
      <c r="G3380" s="10"/>
      <c r="W3380" s="10"/>
    </row>
    <row r="3381" spans="1:23" customFormat="1">
      <c r="A3381" s="10"/>
      <c r="B3381" s="10"/>
      <c r="C3381" s="10"/>
      <c r="D3381" s="10"/>
      <c r="E3381" s="10"/>
      <c r="F3381" s="11"/>
      <c r="G3381" s="10"/>
      <c r="W3381" s="10"/>
    </row>
    <row r="3382" spans="1:23" customFormat="1">
      <c r="A3382" s="10"/>
      <c r="B3382" s="10"/>
      <c r="C3382" s="10"/>
      <c r="D3382" s="10"/>
      <c r="E3382" s="10"/>
      <c r="F3382" s="11"/>
      <c r="G3382" s="10"/>
      <c r="W3382" s="10"/>
    </row>
    <row r="3383" spans="1:23" customFormat="1">
      <c r="A3383" s="10"/>
      <c r="B3383" s="10"/>
      <c r="C3383" s="10"/>
      <c r="D3383" s="10"/>
      <c r="E3383" s="10"/>
      <c r="F3383" s="11"/>
      <c r="G3383" s="10"/>
      <c r="W3383" s="10"/>
    </row>
    <row r="3384" spans="1:23" customFormat="1">
      <c r="A3384" s="10"/>
      <c r="B3384" s="10"/>
      <c r="C3384" s="10"/>
      <c r="D3384" s="10"/>
      <c r="E3384" s="10"/>
      <c r="F3384" s="11"/>
      <c r="G3384" s="10"/>
      <c r="W3384" s="10"/>
    </row>
    <row r="3385" spans="1:23" customFormat="1">
      <c r="A3385" s="10"/>
      <c r="B3385" s="10"/>
      <c r="C3385" s="10"/>
      <c r="D3385" s="10"/>
      <c r="E3385" s="10"/>
      <c r="F3385" s="11"/>
      <c r="G3385" s="10"/>
      <c r="W3385" s="10"/>
    </row>
    <row r="3386" spans="1:23" customFormat="1">
      <c r="A3386" s="10"/>
      <c r="B3386" s="10"/>
      <c r="C3386" s="10"/>
      <c r="D3386" s="10"/>
      <c r="E3386" s="10"/>
      <c r="F3386" s="11"/>
      <c r="G3386" s="10"/>
      <c r="W3386" s="10"/>
    </row>
    <row r="3387" spans="1:23" customFormat="1">
      <c r="A3387" s="10"/>
      <c r="B3387" s="10"/>
      <c r="C3387" s="10"/>
      <c r="D3387" s="10"/>
      <c r="E3387" s="10"/>
      <c r="F3387" s="11"/>
      <c r="G3387" s="10"/>
      <c r="W3387" s="10"/>
    </row>
    <row r="3388" spans="1:23" customFormat="1">
      <c r="A3388" s="10"/>
      <c r="B3388" s="10"/>
      <c r="C3388" s="10"/>
      <c r="D3388" s="10"/>
      <c r="E3388" s="10"/>
      <c r="F3388" s="11"/>
      <c r="G3388" s="10"/>
      <c r="W3388" s="10"/>
    </row>
    <row r="3389" spans="1:23" customFormat="1">
      <c r="A3389" s="10"/>
      <c r="B3389" s="10"/>
      <c r="C3389" s="10"/>
      <c r="D3389" s="10"/>
      <c r="E3389" s="10"/>
      <c r="F3389" s="11"/>
      <c r="G3389" s="10"/>
      <c r="W3389" s="10"/>
    </row>
    <row r="3390" spans="1:23" customFormat="1">
      <c r="A3390" s="10"/>
      <c r="B3390" s="10"/>
      <c r="C3390" s="10"/>
      <c r="D3390" s="10"/>
      <c r="E3390" s="10"/>
      <c r="F3390" s="11"/>
      <c r="G3390" s="10"/>
      <c r="W3390" s="10"/>
    </row>
    <row r="3391" spans="1:23" customFormat="1">
      <c r="A3391" s="10"/>
      <c r="B3391" s="10"/>
      <c r="C3391" s="10"/>
      <c r="D3391" s="10"/>
      <c r="E3391" s="10"/>
      <c r="F3391" s="11"/>
      <c r="G3391" s="10"/>
      <c r="W3391" s="10"/>
    </row>
    <row r="3392" spans="1:23" customFormat="1">
      <c r="A3392" s="10"/>
      <c r="B3392" s="10"/>
      <c r="C3392" s="10"/>
      <c r="D3392" s="10"/>
      <c r="E3392" s="10"/>
      <c r="F3392" s="11"/>
      <c r="G3392" s="10"/>
      <c r="W3392" s="10"/>
    </row>
    <row r="3393" spans="1:23" customFormat="1">
      <c r="A3393" s="10"/>
      <c r="B3393" s="10"/>
      <c r="C3393" s="10"/>
      <c r="D3393" s="10"/>
      <c r="E3393" s="10"/>
      <c r="F3393" s="11"/>
      <c r="G3393" s="10"/>
      <c r="W3393" s="10"/>
    </row>
    <row r="3394" spans="1:23" customFormat="1">
      <c r="A3394" s="10"/>
      <c r="B3394" s="10"/>
      <c r="C3394" s="10"/>
      <c r="D3394" s="10"/>
      <c r="E3394" s="10"/>
      <c r="F3394" s="11"/>
      <c r="G3394" s="10"/>
      <c r="W3394" s="10"/>
    </row>
    <row r="3395" spans="1:23" customFormat="1">
      <c r="A3395" s="10"/>
      <c r="B3395" s="10"/>
      <c r="C3395" s="10"/>
      <c r="D3395" s="10"/>
      <c r="E3395" s="10"/>
      <c r="F3395" s="11"/>
      <c r="G3395" s="10"/>
      <c r="W3395" s="10"/>
    </row>
    <row r="3396" spans="1:23" customFormat="1">
      <c r="A3396" s="10"/>
      <c r="B3396" s="10"/>
      <c r="C3396" s="10"/>
      <c r="D3396" s="10"/>
      <c r="E3396" s="10"/>
      <c r="F3396" s="11"/>
      <c r="G3396" s="10"/>
      <c r="W3396" s="10"/>
    </row>
    <row r="3397" spans="1:23" customFormat="1">
      <c r="A3397" s="10"/>
      <c r="B3397" s="10"/>
      <c r="C3397" s="10"/>
      <c r="D3397" s="10"/>
      <c r="E3397" s="10"/>
      <c r="F3397" s="11"/>
      <c r="G3397" s="10"/>
      <c r="W3397" s="10"/>
    </row>
    <row r="3398" spans="1:23" customFormat="1">
      <c r="A3398" s="10"/>
      <c r="B3398" s="10"/>
      <c r="C3398" s="10"/>
      <c r="D3398" s="10"/>
      <c r="E3398" s="10"/>
      <c r="F3398" s="11"/>
      <c r="G3398" s="10"/>
      <c r="W3398" s="10"/>
    </row>
    <row r="3399" spans="1:23" customFormat="1">
      <c r="A3399" s="10"/>
      <c r="B3399" s="10"/>
      <c r="C3399" s="10"/>
      <c r="D3399" s="10"/>
      <c r="E3399" s="10"/>
      <c r="F3399" s="11"/>
      <c r="G3399" s="10"/>
      <c r="W3399" s="10"/>
    </row>
    <row r="3400" spans="1:23" customFormat="1">
      <c r="A3400" s="10"/>
      <c r="B3400" s="10"/>
      <c r="C3400" s="10"/>
      <c r="D3400" s="10"/>
      <c r="E3400" s="10"/>
      <c r="F3400" s="11"/>
      <c r="G3400" s="10"/>
      <c r="W3400" s="10"/>
    </row>
    <row r="3401" spans="1:23" customFormat="1">
      <c r="A3401" s="10"/>
      <c r="B3401" s="10"/>
      <c r="C3401" s="10"/>
      <c r="D3401" s="10"/>
      <c r="E3401" s="10"/>
      <c r="F3401" s="11"/>
      <c r="G3401" s="10"/>
      <c r="W3401" s="10"/>
    </row>
    <row r="3402" spans="1:23" customFormat="1">
      <c r="A3402" s="10"/>
      <c r="B3402" s="10"/>
      <c r="C3402" s="10"/>
      <c r="D3402" s="10"/>
      <c r="E3402" s="10"/>
      <c r="F3402" s="11"/>
      <c r="G3402" s="10"/>
      <c r="W3402" s="10"/>
    </row>
    <row r="3403" spans="1:23" customFormat="1">
      <c r="A3403" s="10"/>
      <c r="B3403" s="10"/>
      <c r="C3403" s="10"/>
      <c r="D3403" s="10"/>
      <c r="E3403" s="10"/>
      <c r="F3403" s="11"/>
      <c r="G3403" s="10"/>
      <c r="W3403" s="10"/>
    </row>
    <row r="3404" spans="1:23" customFormat="1">
      <c r="A3404" s="10"/>
      <c r="B3404" s="10"/>
      <c r="C3404" s="10"/>
      <c r="D3404" s="10"/>
      <c r="E3404" s="10"/>
      <c r="F3404" s="11"/>
      <c r="G3404" s="10"/>
      <c r="W3404" s="10"/>
    </row>
    <row r="3405" spans="1:23" customFormat="1">
      <c r="A3405" s="10"/>
      <c r="B3405" s="10"/>
      <c r="C3405" s="10"/>
      <c r="D3405" s="10"/>
      <c r="E3405" s="10"/>
      <c r="F3405" s="11"/>
      <c r="G3405" s="10"/>
      <c r="W3405" s="10"/>
    </row>
    <row r="3406" spans="1:23" customFormat="1">
      <c r="A3406" s="10"/>
      <c r="B3406" s="10"/>
      <c r="C3406" s="10"/>
      <c r="D3406" s="10"/>
      <c r="E3406" s="10"/>
      <c r="F3406" s="11"/>
      <c r="G3406" s="10"/>
      <c r="W3406" s="10"/>
    </row>
    <row r="3407" spans="1:23" customFormat="1">
      <c r="A3407" s="10"/>
      <c r="B3407" s="10"/>
      <c r="C3407" s="10"/>
      <c r="D3407" s="10"/>
      <c r="E3407" s="10"/>
      <c r="F3407" s="11"/>
      <c r="G3407" s="10"/>
      <c r="W3407" s="10"/>
    </row>
    <row r="3408" spans="1:23" customFormat="1">
      <c r="A3408" s="10"/>
      <c r="B3408" s="10"/>
      <c r="C3408" s="10"/>
      <c r="D3408" s="10"/>
      <c r="E3408" s="10"/>
      <c r="F3408" s="11"/>
      <c r="G3408" s="10"/>
      <c r="W3408" s="10"/>
    </row>
    <row r="3409" spans="1:23" customFormat="1">
      <c r="A3409" s="10"/>
      <c r="B3409" s="10"/>
      <c r="C3409" s="10"/>
      <c r="D3409" s="10"/>
      <c r="E3409" s="10"/>
      <c r="F3409" s="11"/>
      <c r="G3409" s="10"/>
      <c r="W3409" s="10"/>
    </row>
    <row r="3410" spans="1:23" customFormat="1">
      <c r="A3410" s="10"/>
      <c r="B3410" s="10"/>
      <c r="C3410" s="10"/>
      <c r="D3410" s="10"/>
      <c r="E3410" s="10"/>
      <c r="F3410" s="11"/>
      <c r="G3410" s="10"/>
      <c r="W3410" s="10"/>
    </row>
    <row r="3411" spans="1:23" customFormat="1">
      <c r="A3411" s="10"/>
      <c r="B3411" s="10"/>
      <c r="C3411" s="10"/>
      <c r="D3411" s="10"/>
      <c r="E3411" s="10"/>
      <c r="F3411" s="11"/>
      <c r="G3411" s="10"/>
      <c r="W3411" s="10"/>
    </row>
    <row r="3412" spans="1:23" customFormat="1">
      <c r="A3412" s="10"/>
      <c r="B3412" s="10"/>
      <c r="C3412" s="10"/>
      <c r="D3412" s="10"/>
      <c r="E3412" s="10"/>
      <c r="F3412" s="11"/>
      <c r="G3412" s="10"/>
      <c r="W3412" s="10"/>
    </row>
    <row r="3413" spans="1:23" customFormat="1">
      <c r="A3413" s="10"/>
      <c r="B3413" s="10"/>
      <c r="C3413" s="10"/>
      <c r="D3413" s="10"/>
      <c r="E3413" s="10"/>
      <c r="F3413" s="11"/>
      <c r="G3413" s="10"/>
      <c r="W3413" s="10"/>
    </row>
    <row r="3414" spans="1:23" customFormat="1">
      <c r="A3414" s="10"/>
      <c r="B3414" s="10"/>
      <c r="C3414" s="10"/>
      <c r="D3414" s="10"/>
      <c r="E3414" s="10"/>
      <c r="F3414" s="11"/>
      <c r="G3414" s="10"/>
      <c r="W3414" s="10"/>
    </row>
    <row r="3415" spans="1:23" customFormat="1">
      <c r="A3415" s="10"/>
      <c r="B3415" s="10"/>
      <c r="C3415" s="10"/>
      <c r="D3415" s="10"/>
      <c r="E3415" s="10"/>
      <c r="F3415" s="11"/>
      <c r="G3415" s="10"/>
      <c r="W3415" s="10"/>
    </row>
    <row r="3416" spans="1:23" customFormat="1">
      <c r="A3416" s="10"/>
      <c r="B3416" s="10"/>
      <c r="C3416" s="10"/>
      <c r="D3416" s="10"/>
      <c r="E3416" s="10"/>
      <c r="F3416" s="11"/>
      <c r="G3416" s="10"/>
      <c r="W3416" s="10"/>
    </row>
    <row r="3417" spans="1:23" customFormat="1">
      <c r="A3417" s="10"/>
      <c r="B3417" s="10"/>
      <c r="C3417" s="10"/>
      <c r="D3417" s="10"/>
      <c r="E3417" s="10"/>
      <c r="F3417" s="11"/>
      <c r="G3417" s="10"/>
      <c r="W3417" s="10"/>
    </row>
    <row r="3418" spans="1:23" customFormat="1">
      <c r="A3418" s="10"/>
      <c r="B3418" s="10"/>
      <c r="C3418" s="10"/>
      <c r="D3418" s="10"/>
      <c r="E3418" s="10"/>
      <c r="F3418" s="11"/>
      <c r="G3418" s="10"/>
      <c r="W3418" s="10"/>
    </row>
    <row r="3419" spans="1:23" customFormat="1">
      <c r="A3419" s="10"/>
      <c r="B3419" s="10"/>
      <c r="C3419" s="10"/>
      <c r="D3419" s="10"/>
      <c r="E3419" s="10"/>
      <c r="F3419" s="11"/>
      <c r="G3419" s="10"/>
      <c r="W3419" s="10"/>
    </row>
    <row r="3420" spans="1:23" customFormat="1">
      <c r="A3420" s="10"/>
      <c r="B3420" s="10"/>
      <c r="C3420" s="10"/>
      <c r="D3420" s="10"/>
      <c r="E3420" s="10"/>
      <c r="F3420" s="11"/>
      <c r="G3420" s="10"/>
      <c r="W3420" s="10"/>
    </row>
    <row r="3421" spans="1:23" customFormat="1">
      <c r="A3421" s="10"/>
      <c r="B3421" s="10"/>
      <c r="C3421" s="10"/>
      <c r="D3421" s="10"/>
      <c r="E3421" s="10"/>
      <c r="F3421" s="11"/>
      <c r="G3421" s="10"/>
      <c r="W3421" s="10"/>
    </row>
    <row r="3422" spans="1:23" customFormat="1">
      <c r="A3422" s="10"/>
      <c r="B3422" s="10"/>
      <c r="C3422" s="10"/>
      <c r="D3422" s="10"/>
      <c r="E3422" s="10"/>
      <c r="F3422" s="11"/>
      <c r="G3422" s="10"/>
      <c r="W3422" s="10"/>
    </row>
    <row r="3423" spans="1:23" customFormat="1">
      <c r="A3423" s="10"/>
      <c r="B3423" s="10"/>
      <c r="C3423" s="10"/>
      <c r="D3423" s="10"/>
      <c r="E3423" s="10"/>
      <c r="F3423" s="11"/>
      <c r="G3423" s="10"/>
      <c r="W3423" s="10"/>
    </row>
    <row r="3424" spans="1:23" customFormat="1">
      <c r="A3424" s="10"/>
      <c r="B3424" s="10"/>
      <c r="C3424" s="10"/>
      <c r="D3424" s="10"/>
      <c r="E3424" s="10"/>
      <c r="F3424" s="11"/>
      <c r="G3424" s="10"/>
      <c r="W3424" s="10"/>
    </row>
    <row r="3425" spans="1:23" customFormat="1">
      <c r="A3425" s="10"/>
      <c r="B3425" s="10"/>
      <c r="C3425" s="10"/>
      <c r="D3425" s="10"/>
      <c r="E3425" s="10"/>
      <c r="F3425" s="11"/>
      <c r="G3425" s="10"/>
      <c r="W3425" s="10"/>
    </row>
    <row r="3426" spans="1:23" customFormat="1">
      <c r="A3426" s="10"/>
      <c r="B3426" s="10"/>
      <c r="C3426" s="10"/>
      <c r="D3426" s="10"/>
      <c r="E3426" s="10"/>
      <c r="F3426" s="11"/>
      <c r="G3426" s="10"/>
      <c r="W3426" s="10"/>
    </row>
    <row r="3427" spans="1:23" customFormat="1">
      <c r="A3427" s="10"/>
      <c r="B3427" s="10"/>
      <c r="C3427" s="10"/>
      <c r="D3427" s="10"/>
      <c r="E3427" s="10"/>
      <c r="F3427" s="11"/>
      <c r="G3427" s="10"/>
      <c r="W3427" s="10"/>
    </row>
    <row r="3428" spans="1:23" customFormat="1">
      <c r="A3428" s="10"/>
      <c r="B3428" s="10"/>
      <c r="C3428" s="10"/>
      <c r="D3428" s="10"/>
      <c r="E3428" s="10"/>
      <c r="F3428" s="11"/>
      <c r="G3428" s="10"/>
      <c r="W3428" s="10"/>
    </row>
    <row r="3429" spans="1:23" customFormat="1">
      <c r="A3429" s="10"/>
      <c r="B3429" s="10"/>
      <c r="C3429" s="10"/>
      <c r="D3429" s="10"/>
      <c r="E3429" s="10"/>
      <c r="F3429" s="11"/>
      <c r="G3429" s="10"/>
      <c r="W3429" s="10"/>
    </row>
    <row r="3430" spans="1:23" customFormat="1">
      <c r="A3430" s="10"/>
      <c r="B3430" s="10"/>
      <c r="C3430" s="10"/>
      <c r="D3430" s="10"/>
      <c r="E3430" s="10"/>
      <c r="F3430" s="11"/>
      <c r="G3430" s="10"/>
      <c r="W3430" s="10"/>
    </row>
    <row r="3431" spans="1:23" customFormat="1">
      <c r="A3431" s="10"/>
      <c r="B3431" s="10"/>
      <c r="C3431" s="10"/>
      <c r="D3431" s="10"/>
      <c r="E3431" s="10"/>
      <c r="F3431" s="11"/>
      <c r="G3431" s="10"/>
      <c r="W3431" s="10"/>
    </row>
    <row r="3432" spans="1:23" customFormat="1">
      <c r="A3432" s="10"/>
      <c r="B3432" s="10"/>
      <c r="C3432" s="10"/>
      <c r="D3432" s="10"/>
      <c r="E3432" s="10"/>
      <c r="F3432" s="11"/>
      <c r="G3432" s="10"/>
      <c r="W3432" s="10"/>
    </row>
    <row r="3433" spans="1:23" customFormat="1">
      <c r="A3433" s="10"/>
      <c r="B3433" s="10"/>
      <c r="C3433" s="10"/>
      <c r="D3433" s="10"/>
      <c r="E3433" s="10"/>
      <c r="F3433" s="11"/>
      <c r="G3433" s="10"/>
      <c r="W3433" s="10"/>
    </row>
    <row r="3434" spans="1:23" customFormat="1">
      <c r="A3434" s="10"/>
      <c r="B3434" s="10"/>
      <c r="C3434" s="10"/>
      <c r="D3434" s="10"/>
      <c r="E3434" s="10"/>
      <c r="F3434" s="11"/>
      <c r="G3434" s="10"/>
      <c r="W3434" s="10"/>
    </row>
    <row r="3435" spans="1:23" customFormat="1">
      <c r="A3435" s="10"/>
      <c r="B3435" s="10"/>
      <c r="C3435" s="10"/>
      <c r="D3435" s="10"/>
      <c r="E3435" s="10"/>
      <c r="F3435" s="11"/>
      <c r="G3435" s="10"/>
      <c r="W3435" s="10"/>
    </row>
    <row r="3436" spans="1:23" customFormat="1">
      <c r="A3436" s="10"/>
      <c r="B3436" s="10"/>
      <c r="C3436" s="10"/>
      <c r="D3436" s="10"/>
      <c r="E3436" s="10"/>
      <c r="F3436" s="11"/>
      <c r="G3436" s="10"/>
      <c r="W3436" s="10"/>
    </row>
    <row r="3437" spans="1:23" customFormat="1">
      <c r="A3437" s="10"/>
      <c r="B3437" s="10"/>
      <c r="C3437" s="10"/>
      <c r="D3437" s="10"/>
      <c r="E3437" s="10"/>
      <c r="F3437" s="11"/>
      <c r="G3437" s="10"/>
      <c r="W3437" s="10"/>
    </row>
    <row r="3438" spans="1:23" customFormat="1">
      <c r="A3438" s="10"/>
      <c r="B3438" s="10"/>
      <c r="C3438" s="10"/>
      <c r="D3438" s="10"/>
      <c r="E3438" s="10"/>
      <c r="F3438" s="11"/>
      <c r="G3438" s="10"/>
      <c r="W3438" s="10"/>
    </row>
    <row r="3439" spans="1:23" customFormat="1">
      <c r="A3439" s="10"/>
      <c r="B3439" s="10"/>
      <c r="C3439" s="10"/>
      <c r="D3439" s="10"/>
      <c r="E3439" s="10"/>
      <c r="F3439" s="11"/>
      <c r="G3439" s="10"/>
      <c r="W3439" s="10"/>
    </row>
    <row r="3440" spans="1:23" customFormat="1">
      <c r="A3440" s="10"/>
      <c r="B3440" s="10"/>
      <c r="C3440" s="10"/>
      <c r="D3440" s="10"/>
      <c r="E3440" s="10"/>
      <c r="F3440" s="11"/>
      <c r="G3440" s="10"/>
      <c r="W3440" s="10"/>
    </row>
    <row r="3441" spans="1:23" customFormat="1">
      <c r="A3441" s="10"/>
      <c r="B3441" s="10"/>
      <c r="C3441" s="10"/>
      <c r="D3441" s="10"/>
      <c r="E3441" s="10"/>
      <c r="F3441" s="11"/>
      <c r="G3441" s="10"/>
      <c r="W3441" s="10"/>
    </row>
    <row r="3442" spans="1:23" customFormat="1">
      <c r="A3442" s="10"/>
      <c r="B3442" s="10"/>
      <c r="C3442" s="10"/>
      <c r="D3442" s="10"/>
      <c r="E3442" s="10"/>
      <c r="F3442" s="11"/>
      <c r="G3442" s="10"/>
      <c r="W3442" s="10"/>
    </row>
    <row r="3443" spans="1:23" customFormat="1">
      <c r="A3443" s="10"/>
      <c r="B3443" s="10"/>
      <c r="C3443" s="10"/>
      <c r="D3443" s="10"/>
      <c r="E3443" s="10"/>
      <c r="F3443" s="11"/>
      <c r="G3443" s="10"/>
      <c r="W3443" s="10"/>
    </row>
    <row r="3444" spans="1:23" customFormat="1">
      <c r="A3444" s="10"/>
      <c r="B3444" s="10"/>
      <c r="C3444" s="10"/>
      <c r="D3444" s="10"/>
      <c r="E3444" s="10"/>
      <c r="F3444" s="11"/>
      <c r="G3444" s="10"/>
      <c r="W3444" s="10"/>
    </row>
    <row r="3445" spans="1:23" customFormat="1">
      <c r="A3445" s="10"/>
      <c r="B3445" s="10"/>
      <c r="C3445" s="10"/>
      <c r="D3445" s="10"/>
      <c r="E3445" s="10"/>
      <c r="F3445" s="11"/>
      <c r="G3445" s="10"/>
      <c r="W3445" s="10"/>
    </row>
    <row r="3446" spans="1:23" customFormat="1">
      <c r="A3446" s="10"/>
      <c r="B3446" s="10"/>
      <c r="C3446" s="10"/>
      <c r="D3446" s="10"/>
      <c r="E3446" s="10"/>
      <c r="F3446" s="11"/>
      <c r="G3446" s="10"/>
      <c r="W3446" s="10"/>
    </row>
    <row r="3447" spans="1:23" customFormat="1">
      <c r="A3447" s="10"/>
      <c r="B3447" s="10"/>
      <c r="C3447" s="10"/>
      <c r="D3447" s="10"/>
      <c r="E3447" s="10"/>
      <c r="F3447" s="11"/>
      <c r="G3447" s="10"/>
      <c r="W3447" s="10"/>
    </row>
    <row r="3448" spans="1:23" customFormat="1">
      <c r="A3448" s="10"/>
      <c r="B3448" s="10"/>
      <c r="C3448" s="10"/>
      <c r="D3448" s="10"/>
      <c r="E3448" s="10"/>
      <c r="F3448" s="11"/>
      <c r="G3448" s="10"/>
      <c r="W3448" s="10"/>
    </row>
    <row r="3449" spans="1:23" customFormat="1">
      <c r="A3449" s="10"/>
      <c r="B3449" s="10"/>
      <c r="C3449" s="10"/>
      <c r="D3449" s="10"/>
      <c r="E3449" s="10"/>
      <c r="F3449" s="11"/>
      <c r="G3449" s="10"/>
      <c r="W3449" s="10"/>
    </row>
    <row r="3450" spans="1:23" customFormat="1">
      <c r="A3450" s="10"/>
      <c r="B3450" s="10"/>
      <c r="C3450" s="10"/>
      <c r="D3450" s="10"/>
      <c r="E3450" s="10"/>
      <c r="F3450" s="11"/>
      <c r="G3450" s="10"/>
      <c r="W3450" s="10"/>
    </row>
    <row r="3451" spans="1:23" customFormat="1">
      <c r="A3451" s="10"/>
      <c r="B3451" s="10"/>
      <c r="C3451" s="10"/>
      <c r="D3451" s="10"/>
      <c r="E3451" s="10"/>
      <c r="F3451" s="11"/>
      <c r="G3451" s="10"/>
      <c r="W3451" s="10"/>
    </row>
    <row r="3452" spans="1:23" customFormat="1">
      <c r="A3452" s="10"/>
      <c r="B3452" s="10"/>
      <c r="C3452" s="10"/>
      <c r="D3452" s="10"/>
      <c r="E3452" s="10"/>
      <c r="F3452" s="11"/>
      <c r="G3452" s="10"/>
      <c r="W3452" s="10"/>
    </row>
    <row r="3453" spans="1:23" customFormat="1">
      <c r="A3453" s="10"/>
      <c r="B3453" s="10"/>
      <c r="C3453" s="10"/>
      <c r="D3453" s="10"/>
      <c r="E3453" s="10"/>
      <c r="F3453" s="11"/>
      <c r="G3453" s="10"/>
      <c r="W3453" s="10"/>
    </row>
    <row r="3454" spans="1:23" customFormat="1">
      <c r="A3454" s="10"/>
      <c r="B3454" s="10"/>
      <c r="C3454" s="10"/>
      <c r="D3454" s="10"/>
      <c r="E3454" s="10"/>
      <c r="F3454" s="11"/>
      <c r="G3454" s="10"/>
      <c r="W3454" s="10"/>
    </row>
    <row r="3455" spans="1:23" customFormat="1">
      <c r="A3455" s="10"/>
      <c r="B3455" s="10"/>
      <c r="C3455" s="10"/>
      <c r="D3455" s="10"/>
      <c r="E3455" s="10"/>
      <c r="F3455" s="11"/>
      <c r="G3455" s="10"/>
      <c r="W3455" s="10"/>
    </row>
    <row r="3456" spans="1:23" customFormat="1">
      <c r="A3456" s="10"/>
      <c r="B3456" s="10"/>
      <c r="C3456" s="10"/>
      <c r="D3456" s="10"/>
      <c r="E3456" s="10"/>
      <c r="F3456" s="11"/>
      <c r="G3456" s="10"/>
      <c r="W3456" s="10"/>
    </row>
    <row r="3457" spans="1:23" customFormat="1">
      <c r="A3457" s="10"/>
      <c r="B3457" s="10"/>
      <c r="C3457" s="10"/>
      <c r="D3457" s="10"/>
      <c r="E3457" s="10"/>
      <c r="F3457" s="11"/>
      <c r="G3457" s="10"/>
      <c r="W3457" s="10"/>
    </row>
    <row r="3458" spans="1:23" customFormat="1">
      <c r="A3458" s="10"/>
      <c r="B3458" s="10"/>
      <c r="C3458" s="10"/>
      <c r="D3458" s="10"/>
      <c r="E3458" s="10"/>
      <c r="F3458" s="11"/>
      <c r="G3458" s="10"/>
      <c r="W3458" s="10"/>
    </row>
    <row r="3459" spans="1:23" customFormat="1">
      <c r="A3459" s="10"/>
      <c r="B3459" s="10"/>
      <c r="C3459" s="10"/>
      <c r="D3459" s="10"/>
      <c r="E3459" s="10"/>
      <c r="F3459" s="11"/>
      <c r="G3459" s="10"/>
      <c r="W3459" s="10"/>
    </row>
    <row r="3460" spans="1:23" customFormat="1">
      <c r="A3460" s="10"/>
      <c r="B3460" s="10"/>
      <c r="C3460" s="10"/>
      <c r="D3460" s="10"/>
      <c r="E3460" s="10"/>
      <c r="F3460" s="11"/>
      <c r="G3460" s="10"/>
      <c r="W3460" s="10"/>
    </row>
    <row r="3461" spans="1:23" customFormat="1">
      <c r="A3461" s="10"/>
      <c r="B3461" s="10"/>
      <c r="C3461" s="10"/>
      <c r="D3461" s="10"/>
      <c r="E3461" s="10"/>
      <c r="F3461" s="11"/>
      <c r="G3461" s="10"/>
      <c r="W3461" s="10"/>
    </row>
    <row r="3462" spans="1:23" customFormat="1">
      <c r="A3462" s="10"/>
      <c r="B3462" s="10"/>
      <c r="C3462" s="10"/>
      <c r="D3462" s="10"/>
      <c r="E3462" s="10"/>
      <c r="F3462" s="11"/>
      <c r="G3462" s="10"/>
      <c r="W3462" s="10"/>
    </row>
    <row r="3463" spans="1:23" customFormat="1">
      <c r="A3463" s="10"/>
      <c r="B3463" s="10"/>
      <c r="C3463" s="10"/>
      <c r="D3463" s="10"/>
      <c r="E3463" s="10"/>
      <c r="F3463" s="11"/>
      <c r="G3463" s="10"/>
      <c r="W3463" s="10"/>
    </row>
    <row r="3464" spans="1:23" customFormat="1">
      <c r="A3464" s="10"/>
      <c r="B3464" s="10"/>
      <c r="C3464" s="10"/>
      <c r="D3464" s="10"/>
      <c r="E3464" s="10"/>
      <c r="F3464" s="11"/>
      <c r="G3464" s="10"/>
      <c r="W3464" s="10"/>
    </row>
    <row r="3465" spans="1:23" customFormat="1">
      <c r="A3465" s="10"/>
      <c r="B3465" s="10"/>
      <c r="C3465" s="10"/>
      <c r="D3465" s="10"/>
      <c r="E3465" s="10"/>
      <c r="F3465" s="11"/>
      <c r="G3465" s="10"/>
      <c r="W3465" s="10"/>
    </row>
    <row r="3466" spans="1:23" customFormat="1">
      <c r="A3466" s="10"/>
      <c r="B3466" s="10"/>
      <c r="C3466" s="10"/>
      <c r="D3466" s="10"/>
      <c r="E3466" s="10"/>
      <c r="F3466" s="11"/>
      <c r="G3466" s="10"/>
      <c r="W3466" s="10"/>
    </row>
    <row r="3467" spans="1:23" customFormat="1">
      <c r="A3467" s="10"/>
      <c r="B3467" s="10"/>
      <c r="C3467" s="10"/>
      <c r="D3467" s="10"/>
      <c r="E3467" s="10"/>
      <c r="F3467" s="11"/>
      <c r="G3467" s="10"/>
      <c r="W3467" s="10"/>
    </row>
    <row r="3468" spans="1:23" customFormat="1">
      <c r="A3468" s="10"/>
      <c r="B3468" s="10"/>
      <c r="C3468" s="10"/>
      <c r="D3468" s="10"/>
      <c r="E3468" s="10"/>
      <c r="F3468" s="11"/>
      <c r="G3468" s="10"/>
      <c r="W3468" s="10"/>
    </row>
    <row r="3469" spans="1:23" customFormat="1">
      <c r="A3469" s="10"/>
      <c r="B3469" s="10"/>
      <c r="C3469" s="10"/>
      <c r="D3469" s="10"/>
      <c r="E3469" s="10"/>
      <c r="F3469" s="11"/>
      <c r="G3469" s="10"/>
      <c r="W3469" s="10"/>
    </row>
    <row r="3470" spans="1:23" customFormat="1">
      <c r="A3470" s="10"/>
      <c r="B3470" s="10"/>
      <c r="C3470" s="10"/>
      <c r="D3470" s="10"/>
      <c r="E3470" s="10"/>
      <c r="F3470" s="11"/>
      <c r="G3470" s="10"/>
      <c r="W3470" s="10"/>
    </row>
    <row r="3471" spans="1:23" customFormat="1">
      <c r="A3471" s="10"/>
      <c r="B3471" s="10"/>
      <c r="C3471" s="10"/>
      <c r="D3471" s="10"/>
      <c r="E3471" s="10"/>
      <c r="F3471" s="11"/>
      <c r="G3471" s="10"/>
      <c r="W3471" s="10"/>
    </row>
    <row r="3472" spans="1:23" customFormat="1">
      <c r="A3472" s="10"/>
      <c r="B3472" s="10"/>
      <c r="C3472" s="10"/>
      <c r="D3472" s="10"/>
      <c r="E3472" s="10"/>
      <c r="F3472" s="11"/>
      <c r="G3472" s="10"/>
      <c r="W3472" s="10"/>
    </row>
    <row r="3473" spans="1:23" customFormat="1">
      <c r="A3473" s="10"/>
      <c r="B3473" s="10"/>
      <c r="C3473" s="10"/>
      <c r="D3473" s="10"/>
      <c r="E3473" s="10"/>
      <c r="F3473" s="11"/>
      <c r="G3473" s="10"/>
      <c r="W3473" s="10"/>
    </row>
    <row r="3474" spans="1:23" customFormat="1">
      <c r="A3474" s="10"/>
      <c r="B3474" s="10"/>
      <c r="C3474" s="10"/>
      <c r="D3474" s="10"/>
      <c r="E3474" s="10"/>
      <c r="F3474" s="11"/>
      <c r="G3474" s="10"/>
      <c r="W3474" s="10"/>
    </row>
    <row r="3475" spans="1:23" customFormat="1">
      <c r="A3475" s="10"/>
      <c r="B3475" s="10"/>
      <c r="C3475" s="10"/>
      <c r="D3475" s="10"/>
      <c r="E3475" s="10"/>
      <c r="F3475" s="11"/>
      <c r="G3475" s="10"/>
      <c r="W3475" s="10"/>
    </row>
    <row r="3476" spans="1:23" customFormat="1">
      <c r="A3476" s="10"/>
      <c r="B3476" s="10"/>
      <c r="C3476" s="10"/>
      <c r="D3476" s="10"/>
      <c r="E3476" s="10"/>
      <c r="F3476" s="11"/>
      <c r="G3476" s="10"/>
      <c r="W3476" s="10"/>
    </row>
    <row r="3477" spans="1:23" customFormat="1">
      <c r="A3477" s="10"/>
      <c r="B3477" s="10"/>
      <c r="C3477" s="10"/>
      <c r="D3477" s="10"/>
      <c r="E3477" s="10"/>
      <c r="F3477" s="11"/>
      <c r="G3477" s="10"/>
      <c r="W3477" s="10"/>
    </row>
    <row r="3478" spans="1:23" customFormat="1">
      <c r="A3478" s="10"/>
      <c r="B3478" s="10"/>
      <c r="C3478" s="10"/>
      <c r="D3478" s="10"/>
      <c r="E3478" s="10"/>
      <c r="F3478" s="11"/>
      <c r="G3478" s="10"/>
      <c r="W3478" s="10"/>
    </row>
    <row r="3479" spans="1:23" customFormat="1">
      <c r="A3479" s="10"/>
      <c r="B3479" s="10"/>
      <c r="C3479" s="10"/>
      <c r="D3479" s="10"/>
      <c r="E3479" s="10"/>
      <c r="F3479" s="11"/>
      <c r="G3479" s="10"/>
      <c r="W3479" s="10"/>
    </row>
    <row r="3480" spans="1:23" customFormat="1">
      <c r="A3480" s="10"/>
      <c r="B3480" s="10"/>
      <c r="C3480" s="10"/>
      <c r="D3480" s="10"/>
      <c r="E3480" s="10"/>
      <c r="F3480" s="11"/>
      <c r="G3480" s="10"/>
      <c r="W3480" s="10"/>
    </row>
    <row r="3481" spans="1:23" customFormat="1">
      <c r="A3481" s="10"/>
      <c r="B3481" s="10"/>
      <c r="C3481" s="10"/>
      <c r="D3481" s="10"/>
      <c r="E3481" s="10"/>
      <c r="F3481" s="11"/>
      <c r="G3481" s="10"/>
      <c r="W3481" s="10"/>
    </row>
    <row r="3482" spans="1:23" customFormat="1">
      <c r="A3482" s="10"/>
      <c r="B3482" s="10"/>
      <c r="C3482" s="10"/>
      <c r="D3482" s="10"/>
      <c r="E3482" s="10"/>
      <c r="F3482" s="11"/>
      <c r="G3482" s="10"/>
      <c r="W3482" s="10"/>
    </row>
    <row r="3483" spans="1:23" customFormat="1">
      <c r="A3483" s="10"/>
      <c r="B3483" s="10"/>
      <c r="C3483" s="10"/>
      <c r="D3483" s="10"/>
      <c r="E3483" s="10"/>
      <c r="F3483" s="11"/>
      <c r="G3483" s="10"/>
      <c r="W3483" s="10"/>
    </row>
    <row r="3484" spans="1:23" customFormat="1">
      <c r="A3484" s="10"/>
      <c r="B3484" s="10"/>
      <c r="C3484" s="10"/>
      <c r="D3484" s="10"/>
      <c r="E3484" s="10"/>
      <c r="F3484" s="11"/>
      <c r="G3484" s="10"/>
      <c r="W3484" s="10"/>
    </row>
    <row r="3485" spans="1:23" customFormat="1">
      <c r="A3485" s="10"/>
      <c r="B3485" s="10"/>
      <c r="C3485" s="10"/>
      <c r="D3485" s="10"/>
      <c r="E3485" s="10"/>
      <c r="F3485" s="11"/>
      <c r="G3485" s="10"/>
      <c r="W3485" s="10"/>
    </row>
    <row r="3486" spans="1:23" customFormat="1">
      <c r="A3486" s="10"/>
      <c r="B3486" s="10"/>
      <c r="C3486" s="10"/>
      <c r="D3486" s="10"/>
      <c r="E3486" s="10"/>
      <c r="F3486" s="11"/>
      <c r="G3486" s="10"/>
      <c r="W3486" s="10"/>
    </row>
    <row r="3487" spans="1:23" customFormat="1">
      <c r="A3487" s="10"/>
      <c r="B3487" s="10"/>
      <c r="C3487" s="10"/>
      <c r="D3487" s="10"/>
      <c r="E3487" s="10"/>
      <c r="F3487" s="11"/>
      <c r="G3487" s="10"/>
      <c r="W3487" s="10"/>
    </row>
    <row r="3488" spans="1:23" customFormat="1">
      <c r="A3488" s="10"/>
      <c r="B3488" s="10"/>
      <c r="C3488" s="10"/>
      <c r="D3488" s="10"/>
      <c r="E3488" s="10"/>
      <c r="F3488" s="11"/>
      <c r="G3488" s="10"/>
      <c r="W3488" s="10"/>
    </row>
    <row r="3489" spans="1:23" customFormat="1">
      <c r="A3489" s="10"/>
      <c r="B3489" s="10"/>
      <c r="C3489" s="10"/>
      <c r="D3489" s="10"/>
      <c r="E3489" s="10"/>
      <c r="F3489" s="11"/>
      <c r="G3489" s="10"/>
      <c r="W3489" s="10"/>
    </row>
    <row r="3490" spans="1:23" customFormat="1">
      <c r="A3490" s="10"/>
      <c r="B3490" s="10"/>
      <c r="C3490" s="10"/>
      <c r="D3490" s="10"/>
      <c r="E3490" s="10"/>
      <c r="F3490" s="11"/>
      <c r="G3490" s="10"/>
      <c r="W3490" s="10"/>
    </row>
    <row r="3491" spans="1:23" customFormat="1">
      <c r="A3491" s="10"/>
      <c r="B3491" s="10"/>
      <c r="C3491" s="10"/>
      <c r="D3491" s="10"/>
      <c r="E3491" s="10"/>
      <c r="F3491" s="11"/>
      <c r="G3491" s="10"/>
      <c r="W3491" s="10"/>
    </row>
    <row r="3492" spans="1:23" customFormat="1">
      <c r="A3492" s="10"/>
      <c r="B3492" s="10"/>
      <c r="C3492" s="10"/>
      <c r="D3492" s="10"/>
      <c r="E3492" s="10"/>
      <c r="F3492" s="11"/>
      <c r="G3492" s="10"/>
      <c r="W3492" s="10"/>
    </row>
    <row r="3493" spans="1:23" customFormat="1">
      <c r="A3493" s="10"/>
      <c r="B3493" s="10"/>
      <c r="C3493" s="10"/>
      <c r="D3493" s="10"/>
      <c r="E3493" s="10"/>
      <c r="F3493" s="11"/>
      <c r="G3493" s="10"/>
      <c r="W3493" s="10"/>
    </row>
    <row r="3494" spans="1:23" customFormat="1">
      <c r="A3494" s="10"/>
      <c r="B3494" s="10"/>
      <c r="C3494" s="10"/>
      <c r="D3494" s="10"/>
      <c r="E3494" s="10"/>
      <c r="F3494" s="11"/>
      <c r="G3494" s="10"/>
      <c r="W3494" s="10"/>
    </row>
    <row r="3495" spans="1:23" customFormat="1">
      <c r="A3495" s="10"/>
      <c r="B3495" s="10"/>
      <c r="C3495" s="10"/>
      <c r="D3495" s="10"/>
      <c r="E3495" s="10"/>
      <c r="F3495" s="11"/>
      <c r="G3495" s="10"/>
      <c r="W3495" s="10"/>
    </row>
    <row r="3496" spans="1:23" customFormat="1">
      <c r="A3496" s="10"/>
      <c r="B3496" s="10"/>
      <c r="C3496" s="10"/>
      <c r="D3496" s="10"/>
      <c r="E3496" s="10"/>
      <c r="F3496" s="11"/>
      <c r="G3496" s="10"/>
      <c r="W3496" s="10"/>
    </row>
    <row r="3497" spans="1:23" customFormat="1">
      <c r="A3497" s="10"/>
      <c r="B3497" s="10"/>
      <c r="C3497" s="10"/>
      <c r="D3497" s="10"/>
      <c r="E3497" s="10"/>
      <c r="F3497" s="11"/>
      <c r="G3497" s="10"/>
      <c r="W3497" s="10"/>
    </row>
    <row r="3498" spans="1:23" customFormat="1">
      <c r="A3498" s="10"/>
      <c r="B3498" s="10"/>
      <c r="C3498" s="10"/>
      <c r="D3498" s="10"/>
      <c r="E3498" s="10"/>
      <c r="F3498" s="11"/>
      <c r="G3498" s="10"/>
      <c r="W3498" s="10"/>
    </row>
    <row r="3499" spans="1:23" customFormat="1">
      <c r="A3499" s="10"/>
      <c r="B3499" s="10"/>
      <c r="C3499" s="10"/>
      <c r="D3499" s="10"/>
      <c r="E3499" s="10"/>
      <c r="F3499" s="11"/>
      <c r="G3499" s="10"/>
      <c r="W3499" s="10"/>
    </row>
    <row r="3500" spans="1:23" customFormat="1">
      <c r="A3500" s="10"/>
      <c r="B3500" s="10"/>
      <c r="C3500" s="10"/>
      <c r="D3500" s="10"/>
      <c r="E3500" s="10"/>
      <c r="F3500" s="11"/>
      <c r="G3500" s="10"/>
      <c r="W3500" s="10"/>
    </row>
    <row r="3501" spans="1:23" customFormat="1">
      <c r="A3501" s="10"/>
      <c r="B3501" s="10"/>
      <c r="C3501" s="10"/>
      <c r="D3501" s="10"/>
      <c r="E3501" s="10"/>
      <c r="F3501" s="11"/>
      <c r="G3501" s="10"/>
      <c r="W3501" s="10"/>
    </row>
    <row r="3502" spans="1:23" customFormat="1">
      <c r="A3502" s="10"/>
      <c r="B3502" s="10"/>
      <c r="C3502" s="10"/>
      <c r="D3502" s="10"/>
      <c r="E3502" s="10"/>
      <c r="F3502" s="11"/>
      <c r="G3502" s="10"/>
      <c r="W3502" s="10"/>
    </row>
    <row r="3503" spans="1:23" customFormat="1">
      <c r="A3503" s="10"/>
      <c r="B3503" s="10"/>
      <c r="C3503" s="10"/>
      <c r="D3503" s="10"/>
      <c r="E3503" s="10"/>
      <c r="F3503" s="11"/>
      <c r="G3503" s="10"/>
      <c r="W3503" s="10"/>
    </row>
    <row r="3504" spans="1:23" customFormat="1">
      <c r="A3504" s="10"/>
      <c r="B3504" s="10"/>
      <c r="C3504" s="10"/>
      <c r="D3504" s="10"/>
      <c r="E3504" s="10"/>
      <c r="F3504" s="11"/>
      <c r="G3504" s="10"/>
      <c r="W3504" s="10"/>
    </row>
    <row r="3505" spans="1:23" customFormat="1">
      <c r="A3505" s="10"/>
      <c r="B3505" s="10"/>
      <c r="C3505" s="10"/>
      <c r="D3505" s="10"/>
      <c r="E3505" s="10"/>
      <c r="F3505" s="11"/>
      <c r="G3505" s="10"/>
      <c r="W3505" s="10"/>
    </row>
    <row r="3506" spans="1:23" customFormat="1">
      <c r="A3506" s="10"/>
      <c r="B3506" s="10"/>
      <c r="C3506" s="10"/>
      <c r="D3506" s="10"/>
      <c r="E3506" s="10"/>
      <c r="F3506" s="11"/>
      <c r="G3506" s="10"/>
      <c r="W3506" s="10"/>
    </row>
    <row r="3507" spans="1:23" customFormat="1">
      <c r="A3507" s="10"/>
      <c r="B3507" s="10"/>
      <c r="C3507" s="10"/>
      <c r="D3507" s="10"/>
      <c r="E3507" s="10"/>
      <c r="F3507" s="11"/>
      <c r="G3507" s="10"/>
      <c r="W3507" s="10"/>
    </row>
    <row r="3508" spans="1:23" customFormat="1">
      <c r="A3508" s="10"/>
      <c r="B3508" s="10"/>
      <c r="C3508" s="10"/>
      <c r="D3508" s="10"/>
      <c r="E3508" s="10"/>
      <c r="F3508" s="11"/>
      <c r="G3508" s="10"/>
      <c r="W3508" s="10"/>
    </row>
    <row r="3509" spans="1:23" customFormat="1">
      <c r="A3509" s="10"/>
      <c r="B3509" s="10"/>
      <c r="C3509" s="10"/>
      <c r="D3509" s="10"/>
      <c r="E3509" s="10"/>
      <c r="F3509" s="11"/>
      <c r="G3509" s="10"/>
      <c r="W3509" s="10"/>
    </row>
    <row r="3510" spans="1:23" customFormat="1">
      <c r="A3510" s="10"/>
      <c r="B3510" s="10"/>
      <c r="C3510" s="10"/>
      <c r="D3510" s="10"/>
      <c r="E3510" s="10"/>
      <c r="F3510" s="11"/>
      <c r="G3510" s="10"/>
      <c r="W3510" s="10"/>
    </row>
    <row r="3511" spans="1:23" customFormat="1">
      <c r="A3511" s="10"/>
      <c r="B3511" s="10"/>
      <c r="C3511" s="10"/>
      <c r="D3511" s="10"/>
      <c r="E3511" s="10"/>
      <c r="F3511" s="11"/>
      <c r="G3511" s="10"/>
      <c r="W3511" s="10"/>
    </row>
    <row r="3512" spans="1:23" customFormat="1">
      <c r="A3512" s="10"/>
      <c r="B3512" s="10"/>
      <c r="C3512" s="10"/>
      <c r="D3512" s="10"/>
      <c r="E3512" s="10"/>
      <c r="F3512" s="11"/>
      <c r="G3512" s="10"/>
      <c r="W3512" s="10"/>
    </row>
    <row r="3513" spans="1:23" customFormat="1">
      <c r="A3513" s="10"/>
      <c r="B3513" s="10"/>
      <c r="C3513" s="10"/>
      <c r="D3513" s="10"/>
      <c r="E3513" s="10"/>
      <c r="F3513" s="11"/>
      <c r="G3513" s="10"/>
      <c r="W3513" s="10"/>
    </row>
    <row r="3514" spans="1:23" customFormat="1">
      <c r="A3514" s="10"/>
      <c r="B3514" s="10"/>
      <c r="C3514" s="10"/>
      <c r="D3514" s="10"/>
      <c r="E3514" s="10"/>
      <c r="F3514" s="11"/>
      <c r="G3514" s="10"/>
      <c r="W3514" s="10"/>
    </row>
    <row r="3515" spans="1:23" customFormat="1">
      <c r="A3515" s="10"/>
      <c r="B3515" s="10"/>
      <c r="C3515" s="10"/>
      <c r="D3515" s="10"/>
      <c r="E3515" s="10"/>
      <c r="F3515" s="11"/>
      <c r="G3515" s="10"/>
      <c r="W3515" s="10"/>
    </row>
    <row r="3516" spans="1:23" customFormat="1">
      <c r="A3516" s="10"/>
      <c r="B3516" s="10"/>
      <c r="C3516" s="10"/>
      <c r="D3516" s="10"/>
      <c r="E3516" s="10"/>
      <c r="F3516" s="11"/>
      <c r="G3516" s="10"/>
      <c r="W3516" s="10"/>
    </row>
    <row r="3517" spans="1:23" customFormat="1">
      <c r="A3517" s="10"/>
      <c r="B3517" s="10"/>
      <c r="C3517" s="10"/>
      <c r="D3517" s="10"/>
      <c r="E3517" s="10"/>
      <c r="F3517" s="11"/>
      <c r="G3517" s="10"/>
      <c r="W3517" s="10"/>
    </row>
    <row r="3518" spans="1:23" customFormat="1">
      <c r="A3518" s="10"/>
      <c r="B3518" s="10"/>
      <c r="C3518" s="10"/>
      <c r="D3518" s="10"/>
      <c r="E3518" s="10"/>
      <c r="F3518" s="11"/>
      <c r="G3518" s="10"/>
      <c r="W3518" s="10"/>
    </row>
    <row r="3519" spans="1:23" customFormat="1">
      <c r="A3519" s="10"/>
      <c r="B3519" s="10"/>
      <c r="C3519" s="10"/>
      <c r="D3519" s="10"/>
      <c r="E3519" s="10"/>
      <c r="F3519" s="11"/>
      <c r="G3519" s="10"/>
      <c r="W3519" s="10"/>
    </row>
    <row r="3520" spans="1:23" customFormat="1">
      <c r="A3520" s="10"/>
      <c r="B3520" s="10"/>
      <c r="C3520" s="10"/>
      <c r="D3520" s="10"/>
      <c r="E3520" s="10"/>
      <c r="F3520" s="11"/>
      <c r="G3520" s="10"/>
      <c r="W3520" s="10"/>
    </row>
    <row r="3521" spans="1:23" customFormat="1">
      <c r="A3521" s="10"/>
      <c r="B3521" s="10"/>
      <c r="C3521" s="10"/>
      <c r="D3521" s="10"/>
      <c r="E3521" s="10"/>
      <c r="F3521" s="11"/>
      <c r="G3521" s="10"/>
      <c r="W3521" s="10"/>
    </row>
    <row r="3522" spans="1:23" customFormat="1">
      <c r="A3522" s="10"/>
      <c r="B3522" s="10"/>
      <c r="C3522" s="10"/>
      <c r="D3522" s="10"/>
      <c r="E3522" s="10"/>
      <c r="F3522" s="11"/>
      <c r="G3522" s="10"/>
      <c r="W3522" s="10"/>
    </row>
    <row r="3523" spans="1:23" customFormat="1">
      <c r="A3523" s="10"/>
      <c r="B3523" s="10"/>
      <c r="C3523" s="10"/>
      <c r="D3523" s="10"/>
      <c r="E3523" s="10"/>
      <c r="F3523" s="11"/>
      <c r="G3523" s="10"/>
      <c r="W3523" s="10"/>
    </row>
    <row r="3524" spans="1:23" customFormat="1">
      <c r="A3524" s="10"/>
      <c r="B3524" s="10"/>
      <c r="C3524" s="10"/>
      <c r="D3524" s="10"/>
      <c r="E3524" s="10"/>
      <c r="F3524" s="11"/>
      <c r="G3524" s="10"/>
      <c r="W3524" s="10"/>
    </row>
    <row r="3525" spans="1:23" customFormat="1">
      <c r="A3525" s="10"/>
      <c r="B3525" s="10"/>
      <c r="C3525" s="10"/>
      <c r="D3525" s="10"/>
      <c r="E3525" s="10"/>
      <c r="F3525" s="11"/>
      <c r="G3525" s="10"/>
      <c r="W3525" s="10"/>
    </row>
    <row r="3526" spans="1:23" customFormat="1">
      <c r="A3526" s="10"/>
      <c r="B3526" s="10"/>
      <c r="C3526" s="10"/>
      <c r="D3526" s="10"/>
      <c r="E3526" s="10"/>
      <c r="F3526" s="11"/>
      <c r="G3526" s="10"/>
      <c r="W3526" s="10"/>
    </row>
    <row r="3527" spans="1:23" customFormat="1">
      <c r="A3527" s="10"/>
      <c r="B3527" s="10"/>
      <c r="C3527" s="10"/>
      <c r="D3527" s="10"/>
      <c r="E3527" s="10"/>
      <c r="F3527" s="11"/>
      <c r="G3527" s="10"/>
      <c r="W3527" s="10"/>
    </row>
    <row r="3528" spans="1:23" customFormat="1">
      <c r="A3528" s="10"/>
      <c r="B3528" s="10"/>
      <c r="C3528" s="10"/>
      <c r="D3528" s="10"/>
      <c r="E3528" s="10"/>
      <c r="F3528" s="11"/>
      <c r="G3528" s="10"/>
      <c r="W3528" s="10"/>
    </row>
    <row r="3529" spans="1:23" customFormat="1">
      <c r="A3529" s="10"/>
      <c r="B3529" s="10"/>
      <c r="C3529" s="10"/>
      <c r="D3529" s="10"/>
      <c r="E3529" s="10"/>
      <c r="F3529" s="11"/>
      <c r="G3529" s="10"/>
      <c r="W3529" s="10"/>
    </row>
    <row r="3530" spans="1:23" customFormat="1">
      <c r="A3530" s="10"/>
      <c r="B3530" s="10"/>
      <c r="C3530" s="10"/>
      <c r="D3530" s="10"/>
      <c r="E3530" s="10"/>
      <c r="F3530" s="11"/>
      <c r="G3530" s="10"/>
      <c r="W3530" s="10"/>
    </row>
    <row r="3531" spans="1:23" customFormat="1">
      <c r="A3531" s="10"/>
      <c r="B3531" s="10"/>
      <c r="C3531" s="10"/>
      <c r="D3531" s="10"/>
      <c r="E3531" s="10"/>
      <c r="F3531" s="11"/>
      <c r="G3531" s="10"/>
      <c r="W3531" s="10"/>
    </row>
    <row r="3532" spans="1:23" customFormat="1">
      <c r="A3532" s="10"/>
      <c r="B3532" s="10"/>
      <c r="C3532" s="10"/>
      <c r="D3532" s="10"/>
      <c r="E3532" s="10"/>
      <c r="F3532" s="11"/>
      <c r="G3532" s="10"/>
      <c r="W3532" s="10"/>
    </row>
    <row r="3533" spans="1:23" customFormat="1">
      <c r="A3533" s="10"/>
      <c r="B3533" s="10"/>
      <c r="C3533" s="10"/>
      <c r="D3533" s="10"/>
      <c r="E3533" s="10"/>
      <c r="F3533" s="11"/>
      <c r="G3533" s="10"/>
      <c r="W3533" s="10"/>
    </row>
    <row r="3534" spans="1:23" customFormat="1">
      <c r="A3534" s="10"/>
      <c r="B3534" s="10"/>
      <c r="C3534" s="10"/>
      <c r="D3534" s="10"/>
      <c r="E3534" s="10"/>
      <c r="F3534" s="11"/>
      <c r="G3534" s="10"/>
      <c r="W3534" s="10"/>
    </row>
    <row r="3535" spans="1:23" customFormat="1">
      <c r="A3535" s="10"/>
      <c r="B3535" s="10"/>
      <c r="C3535" s="10"/>
      <c r="D3535" s="10"/>
      <c r="E3535" s="10"/>
      <c r="F3535" s="11"/>
      <c r="G3535" s="10"/>
      <c r="W3535" s="10"/>
    </row>
    <row r="3536" spans="1:23" customFormat="1">
      <c r="A3536" s="10"/>
      <c r="B3536" s="10"/>
      <c r="C3536" s="10"/>
      <c r="D3536" s="10"/>
      <c r="E3536" s="10"/>
      <c r="F3536" s="11"/>
      <c r="G3536" s="10"/>
      <c r="W3536" s="10"/>
    </row>
    <row r="3537" spans="1:23" customFormat="1">
      <c r="A3537" s="10"/>
      <c r="B3537" s="10"/>
      <c r="C3537" s="10"/>
      <c r="D3537" s="10"/>
      <c r="E3537" s="10"/>
      <c r="F3537" s="11"/>
      <c r="G3537" s="10"/>
      <c r="W3537" s="10"/>
    </row>
    <row r="3538" spans="1:23" customFormat="1">
      <c r="A3538" s="10"/>
      <c r="B3538" s="10"/>
      <c r="C3538" s="10"/>
      <c r="D3538" s="10"/>
      <c r="E3538" s="10"/>
      <c r="F3538" s="11"/>
      <c r="G3538" s="10"/>
      <c r="W3538" s="10"/>
    </row>
    <row r="3539" spans="1:23" customFormat="1">
      <c r="A3539" s="10"/>
      <c r="B3539" s="10"/>
      <c r="C3539" s="10"/>
      <c r="D3539" s="10"/>
      <c r="E3539" s="10"/>
      <c r="F3539" s="11"/>
      <c r="G3539" s="10"/>
      <c r="W3539" s="10"/>
    </row>
    <row r="3540" spans="1:23" customFormat="1">
      <c r="A3540" s="10"/>
      <c r="B3540" s="10"/>
      <c r="C3540" s="10"/>
      <c r="D3540" s="10"/>
      <c r="E3540" s="10"/>
      <c r="F3540" s="11"/>
      <c r="G3540" s="10"/>
      <c r="W3540" s="10"/>
    </row>
    <row r="3541" spans="1:23" customFormat="1">
      <c r="A3541" s="10"/>
      <c r="B3541" s="10"/>
      <c r="C3541" s="10"/>
      <c r="D3541" s="10"/>
      <c r="E3541" s="10"/>
      <c r="F3541" s="11"/>
      <c r="G3541" s="10"/>
      <c r="W3541" s="10"/>
    </row>
    <row r="3542" spans="1:23" customFormat="1">
      <c r="A3542" s="10"/>
      <c r="B3542" s="10"/>
      <c r="C3542" s="10"/>
      <c r="D3542" s="10"/>
      <c r="E3542" s="10"/>
      <c r="F3542" s="11"/>
      <c r="G3542" s="10"/>
      <c r="W3542" s="10"/>
    </row>
    <row r="3543" spans="1:23" customFormat="1">
      <c r="A3543" s="10"/>
      <c r="B3543" s="10"/>
      <c r="C3543" s="10"/>
      <c r="D3543" s="10"/>
      <c r="E3543" s="10"/>
      <c r="F3543" s="11"/>
      <c r="G3543" s="10"/>
      <c r="W3543" s="10"/>
    </row>
    <row r="3544" spans="1:23" customFormat="1">
      <c r="A3544" s="10"/>
      <c r="B3544" s="10"/>
      <c r="C3544" s="10"/>
      <c r="D3544" s="10"/>
      <c r="E3544" s="10"/>
      <c r="F3544" s="11"/>
      <c r="G3544" s="10"/>
      <c r="W3544" s="10"/>
    </row>
    <row r="3545" spans="1:23" customFormat="1">
      <c r="A3545" s="10"/>
      <c r="B3545" s="10"/>
      <c r="C3545" s="10"/>
      <c r="D3545" s="10"/>
      <c r="E3545" s="10"/>
      <c r="F3545" s="11"/>
      <c r="G3545" s="10"/>
      <c r="W3545" s="10"/>
    </row>
    <row r="3546" spans="1:23" customFormat="1">
      <c r="A3546" s="10"/>
      <c r="B3546" s="10"/>
      <c r="C3546" s="10"/>
      <c r="D3546" s="10"/>
      <c r="E3546" s="10"/>
      <c r="F3546" s="11"/>
      <c r="G3546" s="10"/>
      <c r="W3546" s="10"/>
    </row>
    <row r="3547" spans="1:23" customFormat="1">
      <c r="A3547" s="10"/>
      <c r="B3547" s="10"/>
      <c r="C3547" s="10"/>
      <c r="D3547" s="10"/>
      <c r="E3547" s="10"/>
      <c r="F3547" s="11"/>
      <c r="G3547" s="10"/>
      <c r="W3547" s="10"/>
    </row>
    <row r="3548" spans="1:23" customFormat="1">
      <c r="A3548" s="10"/>
      <c r="B3548" s="10"/>
      <c r="C3548" s="10"/>
      <c r="D3548" s="10"/>
      <c r="E3548" s="10"/>
      <c r="F3548" s="11"/>
      <c r="G3548" s="10"/>
      <c r="W3548" s="10"/>
    </row>
    <row r="3549" spans="1:23" customFormat="1">
      <c r="A3549" s="10"/>
      <c r="B3549" s="10"/>
      <c r="C3549" s="10"/>
      <c r="D3549" s="10"/>
      <c r="E3549" s="10"/>
      <c r="F3549" s="11"/>
      <c r="G3549" s="10"/>
      <c r="W3549" s="10"/>
    </row>
    <row r="3550" spans="1:23" customFormat="1">
      <c r="A3550" s="10"/>
      <c r="B3550" s="10"/>
      <c r="C3550" s="10"/>
      <c r="D3550" s="10"/>
      <c r="E3550" s="10"/>
      <c r="F3550" s="11"/>
      <c r="G3550" s="10"/>
      <c r="W3550" s="10"/>
    </row>
    <row r="3551" spans="1:23" customFormat="1">
      <c r="A3551" s="10"/>
      <c r="B3551" s="10"/>
      <c r="C3551" s="10"/>
      <c r="D3551" s="10"/>
      <c r="E3551" s="10"/>
      <c r="F3551" s="11"/>
      <c r="G3551" s="10"/>
      <c r="W3551" s="10"/>
    </row>
    <row r="3552" spans="1:23" customFormat="1">
      <c r="A3552" s="10"/>
      <c r="B3552" s="10"/>
      <c r="C3552" s="10"/>
      <c r="D3552" s="10"/>
      <c r="E3552" s="10"/>
      <c r="F3552" s="11"/>
      <c r="G3552" s="10"/>
      <c r="W3552" s="10"/>
    </row>
    <row r="3553" spans="1:23" customFormat="1">
      <c r="A3553" s="10"/>
      <c r="B3553" s="10"/>
      <c r="C3553" s="10"/>
      <c r="D3553" s="10"/>
      <c r="E3553" s="10"/>
      <c r="F3553" s="11"/>
      <c r="G3553" s="10"/>
      <c r="W3553" s="10"/>
    </row>
    <row r="3554" spans="1:23" customFormat="1">
      <c r="A3554" s="10"/>
      <c r="B3554" s="10"/>
      <c r="C3554" s="10"/>
      <c r="D3554" s="10"/>
      <c r="E3554" s="10"/>
      <c r="F3554" s="11"/>
      <c r="G3554" s="10"/>
      <c r="W3554" s="10"/>
    </row>
    <row r="3555" spans="1:23" customFormat="1">
      <c r="A3555" s="10"/>
      <c r="B3555" s="10"/>
      <c r="C3555" s="10"/>
      <c r="D3555" s="10"/>
      <c r="E3555" s="10"/>
      <c r="F3555" s="11"/>
      <c r="G3555" s="10"/>
      <c r="W3555" s="10"/>
    </row>
    <row r="3556" spans="1:23" customFormat="1">
      <c r="A3556" s="10"/>
      <c r="B3556" s="10"/>
      <c r="C3556" s="10"/>
      <c r="D3556" s="10"/>
      <c r="E3556" s="10"/>
      <c r="F3556" s="11"/>
      <c r="G3556" s="10"/>
      <c r="W3556" s="10"/>
    </row>
    <row r="3557" spans="1:23" customFormat="1">
      <c r="A3557" s="10"/>
      <c r="B3557" s="10"/>
      <c r="C3557" s="10"/>
      <c r="D3557" s="10"/>
      <c r="E3557" s="10"/>
      <c r="F3557" s="11"/>
      <c r="G3557" s="10"/>
      <c r="W3557" s="10"/>
    </row>
    <row r="3558" spans="1:23" customFormat="1">
      <c r="A3558" s="10"/>
      <c r="B3558" s="10"/>
      <c r="C3558" s="10"/>
      <c r="D3558" s="10"/>
      <c r="E3558" s="10"/>
      <c r="F3558" s="11"/>
      <c r="G3558" s="10"/>
      <c r="W3558" s="10"/>
    </row>
    <row r="3559" spans="1:23" customFormat="1">
      <c r="A3559" s="10"/>
      <c r="B3559" s="10"/>
      <c r="C3559" s="10"/>
      <c r="D3559" s="10"/>
      <c r="E3559" s="10"/>
      <c r="F3559" s="11"/>
      <c r="G3559" s="10"/>
      <c r="W3559" s="10"/>
    </row>
    <row r="3560" spans="1:23" customFormat="1">
      <c r="A3560" s="10"/>
      <c r="B3560" s="10"/>
      <c r="C3560" s="10"/>
      <c r="D3560" s="10"/>
      <c r="E3560" s="10"/>
      <c r="F3560" s="11"/>
      <c r="G3560" s="10"/>
      <c r="W3560" s="10"/>
    </row>
    <row r="3561" spans="1:23" customFormat="1">
      <c r="A3561" s="10"/>
      <c r="B3561" s="10"/>
      <c r="C3561" s="10"/>
      <c r="D3561" s="10"/>
      <c r="E3561" s="10"/>
      <c r="F3561" s="11"/>
      <c r="G3561" s="10"/>
      <c r="W3561" s="10"/>
    </row>
    <row r="3562" spans="1:23" customFormat="1">
      <c r="A3562" s="10"/>
      <c r="B3562" s="10"/>
      <c r="C3562" s="10"/>
      <c r="D3562" s="10"/>
      <c r="E3562" s="10"/>
      <c r="F3562" s="11"/>
      <c r="G3562" s="10"/>
      <c r="W3562" s="10"/>
    </row>
    <row r="3563" spans="1:23" customFormat="1">
      <c r="A3563" s="10"/>
      <c r="B3563" s="10"/>
      <c r="C3563" s="10"/>
      <c r="D3563" s="10"/>
      <c r="E3563" s="10"/>
      <c r="F3563" s="11"/>
      <c r="G3563" s="10"/>
      <c r="W3563" s="10"/>
    </row>
    <row r="3564" spans="1:23" customFormat="1">
      <c r="A3564" s="10"/>
      <c r="B3564" s="10"/>
      <c r="C3564" s="10"/>
      <c r="D3564" s="10"/>
      <c r="E3564" s="10"/>
      <c r="F3564" s="11"/>
      <c r="G3564" s="10"/>
      <c r="W3564" s="10"/>
    </row>
    <row r="3565" spans="1:23" customFormat="1">
      <c r="A3565" s="10"/>
      <c r="B3565" s="10"/>
      <c r="C3565" s="10"/>
      <c r="D3565" s="10"/>
      <c r="E3565" s="10"/>
      <c r="F3565" s="11"/>
      <c r="G3565" s="10"/>
      <c r="W3565" s="10"/>
    </row>
    <row r="3566" spans="1:23" customFormat="1">
      <c r="A3566" s="10"/>
      <c r="B3566" s="10"/>
      <c r="C3566" s="10"/>
      <c r="D3566" s="10"/>
      <c r="E3566" s="10"/>
      <c r="F3566" s="11"/>
      <c r="G3566" s="10"/>
      <c r="W3566" s="10"/>
    </row>
    <row r="3567" spans="1:23" customFormat="1">
      <c r="A3567" s="10"/>
      <c r="B3567" s="10"/>
      <c r="C3567" s="10"/>
      <c r="D3567" s="10"/>
      <c r="E3567" s="10"/>
      <c r="F3567" s="11"/>
      <c r="G3567" s="10"/>
      <c r="W3567" s="10"/>
    </row>
    <row r="3568" spans="1:23" customFormat="1">
      <c r="A3568" s="10"/>
      <c r="B3568" s="10"/>
      <c r="C3568" s="10"/>
      <c r="D3568" s="10"/>
      <c r="E3568" s="10"/>
      <c r="F3568" s="11"/>
      <c r="G3568" s="10"/>
      <c r="W3568" s="10"/>
    </row>
    <row r="3569" spans="1:23" customFormat="1">
      <c r="A3569" s="10"/>
      <c r="B3569" s="10"/>
      <c r="C3569" s="10"/>
      <c r="D3569" s="10"/>
      <c r="E3569" s="10"/>
      <c r="F3569" s="11"/>
      <c r="G3569" s="10"/>
      <c r="W3569" s="10"/>
    </row>
    <row r="3570" spans="1:23" customFormat="1">
      <c r="A3570" s="10"/>
      <c r="B3570" s="10"/>
      <c r="C3570" s="10"/>
      <c r="D3570" s="10"/>
      <c r="E3570" s="10"/>
      <c r="F3570" s="11"/>
      <c r="G3570" s="10"/>
      <c r="W3570" s="10"/>
    </row>
    <row r="3571" spans="1:23" customFormat="1">
      <c r="A3571" s="10"/>
      <c r="B3571" s="10"/>
      <c r="C3571" s="10"/>
      <c r="D3571" s="10"/>
      <c r="E3571" s="10"/>
      <c r="F3571" s="11"/>
      <c r="G3571" s="10"/>
      <c r="W3571" s="10"/>
    </row>
    <row r="3572" spans="1:23" customFormat="1">
      <c r="A3572" s="10"/>
      <c r="B3572" s="10"/>
      <c r="C3572" s="10"/>
      <c r="D3572" s="10"/>
      <c r="E3572" s="10"/>
      <c r="F3572" s="11"/>
      <c r="G3572" s="10"/>
      <c r="W3572" s="10"/>
    </row>
    <row r="3573" spans="1:23" customFormat="1">
      <c r="A3573" s="10"/>
      <c r="B3573" s="10"/>
      <c r="C3573" s="10"/>
      <c r="D3573" s="10"/>
      <c r="E3573" s="10"/>
      <c r="F3573" s="11"/>
      <c r="G3573" s="10"/>
      <c r="W3573" s="10"/>
    </row>
    <row r="3574" spans="1:23" customFormat="1">
      <c r="A3574" s="10"/>
      <c r="B3574" s="10"/>
      <c r="C3574" s="10"/>
      <c r="D3574" s="10"/>
      <c r="E3574" s="10"/>
      <c r="F3574" s="11"/>
      <c r="G3574" s="10"/>
      <c r="W3574" s="10"/>
    </row>
    <row r="3575" spans="1:23" customFormat="1">
      <c r="A3575" s="10"/>
      <c r="B3575" s="10"/>
      <c r="C3575" s="10"/>
      <c r="D3575" s="10"/>
      <c r="E3575" s="10"/>
      <c r="F3575" s="11"/>
      <c r="G3575" s="10"/>
      <c r="W3575" s="10"/>
    </row>
    <row r="3576" spans="1:23" customFormat="1">
      <c r="A3576" s="10"/>
      <c r="B3576" s="10"/>
      <c r="C3576" s="10"/>
      <c r="D3576" s="10"/>
      <c r="E3576" s="10"/>
      <c r="F3576" s="11"/>
      <c r="G3576" s="10"/>
      <c r="W3576" s="10"/>
    </row>
    <row r="3577" spans="1:23" customFormat="1">
      <c r="A3577" s="10"/>
      <c r="B3577" s="10"/>
      <c r="C3577" s="10"/>
      <c r="D3577" s="10"/>
      <c r="E3577" s="10"/>
      <c r="F3577" s="11"/>
      <c r="G3577" s="10"/>
      <c r="W3577" s="10"/>
    </row>
    <row r="3578" spans="1:23" customFormat="1">
      <c r="A3578" s="10"/>
      <c r="B3578" s="10"/>
      <c r="C3578" s="10"/>
      <c r="D3578" s="10"/>
      <c r="E3578" s="10"/>
      <c r="F3578" s="11"/>
      <c r="G3578" s="10"/>
      <c r="W3578" s="10"/>
    </row>
    <row r="3579" spans="1:23" customFormat="1">
      <c r="A3579" s="10"/>
      <c r="B3579" s="10"/>
      <c r="C3579" s="10"/>
      <c r="D3579" s="10"/>
      <c r="E3579" s="10"/>
      <c r="F3579" s="11"/>
      <c r="G3579" s="10"/>
      <c r="W3579" s="10"/>
    </row>
    <row r="3580" spans="1:23" customFormat="1">
      <c r="A3580" s="10"/>
      <c r="B3580" s="10"/>
      <c r="C3580" s="10"/>
      <c r="D3580" s="10"/>
      <c r="E3580" s="10"/>
      <c r="F3580" s="11"/>
      <c r="G3580" s="10"/>
      <c r="W3580" s="10"/>
    </row>
    <row r="3581" spans="1:23" customFormat="1">
      <c r="A3581" s="10"/>
      <c r="B3581" s="10"/>
      <c r="C3581" s="10"/>
      <c r="D3581" s="10"/>
      <c r="E3581" s="10"/>
      <c r="F3581" s="11"/>
      <c r="G3581" s="10"/>
      <c r="W3581" s="10"/>
    </row>
    <row r="3582" spans="1:23" customFormat="1">
      <c r="A3582" s="10"/>
      <c r="B3582" s="10"/>
      <c r="C3582" s="10"/>
      <c r="D3582" s="10"/>
      <c r="E3582" s="10"/>
      <c r="F3582" s="11"/>
      <c r="G3582" s="10"/>
      <c r="W3582" s="10"/>
    </row>
    <row r="3583" spans="1:23" customFormat="1">
      <c r="A3583" s="10"/>
      <c r="B3583" s="10"/>
      <c r="C3583" s="10"/>
      <c r="D3583" s="10"/>
      <c r="E3583" s="10"/>
      <c r="F3583" s="11"/>
      <c r="G3583" s="10"/>
      <c r="W3583" s="10"/>
    </row>
    <row r="3584" spans="1:23" customFormat="1">
      <c r="A3584" s="10"/>
      <c r="B3584" s="10"/>
      <c r="C3584" s="10"/>
      <c r="D3584" s="10"/>
      <c r="E3584" s="10"/>
      <c r="F3584" s="11"/>
      <c r="G3584" s="10"/>
      <c r="W3584" s="10"/>
    </row>
    <row r="3585" spans="1:23" customFormat="1">
      <c r="A3585" s="10"/>
      <c r="B3585" s="10"/>
      <c r="C3585" s="10"/>
      <c r="D3585" s="10"/>
      <c r="E3585" s="10"/>
      <c r="F3585" s="11"/>
      <c r="G3585" s="10"/>
      <c r="W3585" s="10"/>
    </row>
    <row r="3586" spans="1:23" customFormat="1">
      <c r="A3586" s="10"/>
      <c r="B3586" s="10"/>
      <c r="C3586" s="10"/>
      <c r="D3586" s="10"/>
      <c r="E3586" s="10"/>
      <c r="F3586" s="11"/>
      <c r="G3586" s="10"/>
      <c r="W3586" s="10"/>
    </row>
    <row r="3587" spans="1:23" customFormat="1">
      <c r="A3587" s="10"/>
      <c r="B3587" s="10"/>
      <c r="C3587" s="10"/>
      <c r="D3587" s="10"/>
      <c r="E3587" s="10"/>
      <c r="F3587" s="11"/>
      <c r="G3587" s="10"/>
      <c r="W3587" s="10"/>
    </row>
    <row r="3588" spans="1:23" customFormat="1">
      <c r="A3588" s="10"/>
      <c r="B3588" s="10"/>
      <c r="C3588" s="10"/>
      <c r="D3588" s="10"/>
      <c r="E3588" s="10"/>
      <c r="F3588" s="11"/>
      <c r="G3588" s="10"/>
      <c r="W3588" s="10"/>
    </row>
    <row r="3589" spans="1:23" customFormat="1">
      <c r="A3589" s="10"/>
      <c r="B3589" s="10"/>
      <c r="C3589" s="10"/>
      <c r="D3589" s="10"/>
      <c r="E3589" s="10"/>
      <c r="F3589" s="11"/>
      <c r="G3589" s="10"/>
      <c r="W3589" s="10"/>
    </row>
    <row r="3590" spans="1:23" customFormat="1">
      <c r="A3590" s="10"/>
      <c r="B3590" s="10"/>
      <c r="C3590" s="10"/>
      <c r="D3590" s="10"/>
      <c r="E3590" s="10"/>
      <c r="F3590" s="11"/>
      <c r="G3590" s="10"/>
      <c r="W3590" s="10"/>
    </row>
    <row r="3591" spans="1:23" customFormat="1">
      <c r="A3591" s="10"/>
      <c r="B3591" s="10"/>
      <c r="C3591" s="10"/>
      <c r="D3591" s="10"/>
      <c r="E3591" s="10"/>
      <c r="F3591" s="11"/>
      <c r="G3591" s="10"/>
      <c r="W3591" s="10"/>
    </row>
    <row r="3592" spans="1:23" customFormat="1">
      <c r="A3592" s="10"/>
      <c r="B3592" s="10"/>
      <c r="C3592" s="10"/>
      <c r="D3592" s="10"/>
      <c r="E3592" s="10"/>
      <c r="F3592" s="11"/>
      <c r="G3592" s="10"/>
      <c r="W3592" s="10"/>
    </row>
    <row r="3593" spans="1:23" customFormat="1">
      <c r="A3593" s="10"/>
      <c r="B3593" s="10"/>
      <c r="C3593" s="10"/>
      <c r="D3593" s="10"/>
      <c r="E3593" s="10"/>
      <c r="F3593" s="11"/>
      <c r="G3593" s="10"/>
      <c r="W3593" s="10"/>
    </row>
    <row r="3594" spans="1:23" customFormat="1">
      <c r="A3594" s="10"/>
      <c r="B3594" s="10"/>
      <c r="C3594" s="10"/>
      <c r="D3594" s="10"/>
      <c r="E3594" s="10"/>
      <c r="F3594" s="11"/>
      <c r="G3594" s="10"/>
      <c r="W3594" s="10"/>
    </row>
    <row r="3595" spans="1:23" customFormat="1">
      <c r="A3595" s="10"/>
      <c r="B3595" s="10"/>
      <c r="C3595" s="10"/>
      <c r="D3595" s="10"/>
      <c r="E3595" s="10"/>
      <c r="F3595" s="11"/>
      <c r="G3595" s="10"/>
      <c r="W3595" s="10"/>
    </row>
    <row r="3596" spans="1:23" customFormat="1">
      <c r="A3596" s="10"/>
      <c r="B3596" s="10"/>
      <c r="C3596" s="10"/>
      <c r="D3596" s="10"/>
      <c r="E3596" s="10"/>
      <c r="F3596" s="11"/>
      <c r="G3596" s="10"/>
      <c r="W3596" s="10"/>
    </row>
    <row r="3597" spans="1:23" customFormat="1">
      <c r="A3597" s="10"/>
      <c r="B3597" s="10"/>
      <c r="C3597" s="10"/>
      <c r="D3597" s="10"/>
      <c r="E3597" s="10"/>
      <c r="F3597" s="11"/>
      <c r="G3597" s="10"/>
      <c r="W3597" s="10"/>
    </row>
    <row r="3598" spans="1:23" customFormat="1">
      <c r="A3598" s="10"/>
      <c r="B3598" s="10"/>
      <c r="C3598" s="10"/>
      <c r="D3598" s="10"/>
      <c r="E3598" s="10"/>
      <c r="F3598" s="11"/>
      <c r="G3598" s="10"/>
      <c r="W3598" s="10"/>
    </row>
    <row r="3599" spans="1:23" customFormat="1">
      <c r="A3599" s="10"/>
      <c r="B3599" s="10"/>
      <c r="C3599" s="10"/>
      <c r="D3599" s="10"/>
      <c r="E3599" s="10"/>
      <c r="F3599" s="11"/>
      <c r="G3599" s="10"/>
      <c r="W3599" s="10"/>
    </row>
    <row r="3600" spans="1:23" customFormat="1">
      <c r="A3600" s="10"/>
      <c r="B3600" s="10"/>
      <c r="C3600" s="10"/>
      <c r="D3600" s="10"/>
      <c r="E3600" s="10"/>
      <c r="F3600" s="11"/>
      <c r="G3600" s="10"/>
      <c r="W3600" s="10"/>
    </row>
    <row r="3601" spans="1:23" customFormat="1">
      <c r="A3601" s="10"/>
      <c r="B3601" s="10"/>
      <c r="C3601" s="10"/>
      <c r="D3601" s="10"/>
      <c r="E3601" s="10"/>
      <c r="F3601" s="11"/>
      <c r="G3601" s="10"/>
      <c r="W3601" s="10"/>
    </row>
    <row r="3602" spans="1:23" customFormat="1">
      <c r="A3602" s="10"/>
      <c r="B3602" s="10"/>
      <c r="C3602" s="10"/>
      <c r="D3602" s="10"/>
      <c r="E3602" s="10"/>
      <c r="F3602" s="11"/>
      <c r="G3602" s="10"/>
      <c r="W3602" s="10"/>
    </row>
    <row r="3603" spans="1:23" customFormat="1">
      <c r="A3603" s="10"/>
      <c r="B3603" s="10"/>
      <c r="C3603" s="10"/>
      <c r="D3603" s="10"/>
      <c r="E3603" s="10"/>
      <c r="F3603" s="11"/>
      <c r="G3603" s="10"/>
      <c r="W3603" s="10"/>
    </row>
    <row r="3604" spans="1:23" customFormat="1">
      <c r="A3604" s="10"/>
      <c r="B3604" s="10"/>
      <c r="C3604" s="10"/>
      <c r="D3604" s="10"/>
      <c r="E3604" s="10"/>
      <c r="F3604" s="11"/>
      <c r="G3604" s="10"/>
      <c r="W3604" s="10"/>
    </row>
    <row r="3605" spans="1:23" customFormat="1">
      <c r="A3605" s="10"/>
      <c r="B3605" s="10"/>
      <c r="C3605" s="10"/>
      <c r="D3605" s="10"/>
      <c r="E3605" s="10"/>
      <c r="F3605" s="11"/>
      <c r="G3605" s="10"/>
      <c r="W3605" s="10"/>
    </row>
    <row r="3606" spans="1:23" customFormat="1">
      <c r="A3606" s="10"/>
      <c r="B3606" s="10"/>
      <c r="C3606" s="10"/>
      <c r="D3606" s="10"/>
      <c r="E3606" s="10"/>
      <c r="F3606" s="11"/>
      <c r="G3606" s="10"/>
      <c r="W3606" s="10"/>
    </row>
    <row r="3607" spans="1:23" customFormat="1">
      <c r="A3607" s="10"/>
      <c r="B3607" s="10"/>
      <c r="C3607" s="10"/>
      <c r="D3607" s="10"/>
      <c r="E3607" s="10"/>
      <c r="F3607" s="11"/>
      <c r="G3607" s="10"/>
      <c r="W3607" s="10"/>
    </row>
    <row r="3608" spans="1:23" customFormat="1">
      <c r="A3608" s="10"/>
      <c r="B3608" s="10"/>
      <c r="C3608" s="10"/>
      <c r="D3608" s="10"/>
      <c r="E3608" s="10"/>
      <c r="F3608" s="11"/>
      <c r="G3608" s="10"/>
      <c r="W3608" s="10"/>
    </row>
    <row r="3609" spans="1:23" customFormat="1">
      <c r="A3609" s="10"/>
      <c r="B3609" s="10"/>
      <c r="C3609" s="10"/>
      <c r="D3609" s="10"/>
      <c r="E3609" s="10"/>
      <c r="F3609" s="11"/>
      <c r="G3609" s="10"/>
      <c r="W3609" s="10"/>
    </row>
    <row r="3610" spans="1:23" customFormat="1">
      <c r="A3610" s="10"/>
      <c r="B3610" s="10"/>
      <c r="C3610" s="10"/>
      <c r="D3610" s="10"/>
      <c r="E3610" s="10"/>
      <c r="F3610" s="11"/>
      <c r="G3610" s="10"/>
      <c r="W3610" s="10"/>
    </row>
    <row r="3611" spans="1:23" customFormat="1">
      <c r="A3611" s="10"/>
      <c r="B3611" s="10"/>
      <c r="C3611" s="10"/>
      <c r="D3611" s="10"/>
      <c r="E3611" s="10"/>
      <c r="F3611" s="11"/>
      <c r="G3611" s="10"/>
      <c r="W3611" s="10"/>
    </row>
    <row r="3612" spans="1:23" customFormat="1">
      <c r="A3612" s="10"/>
      <c r="B3612" s="10"/>
      <c r="C3612" s="10"/>
      <c r="D3612" s="10"/>
      <c r="E3612" s="10"/>
      <c r="F3612" s="11"/>
      <c r="G3612" s="10"/>
      <c r="W3612" s="10"/>
    </row>
    <row r="3613" spans="1:23" customFormat="1">
      <c r="A3613" s="10"/>
      <c r="B3613" s="10"/>
      <c r="C3613" s="10"/>
      <c r="D3613" s="10"/>
      <c r="E3613" s="10"/>
      <c r="F3613" s="11"/>
      <c r="G3613" s="10"/>
      <c r="W3613" s="10"/>
    </row>
    <row r="3614" spans="1:23" customFormat="1">
      <c r="A3614" s="10"/>
      <c r="B3614" s="10"/>
      <c r="C3614" s="10"/>
      <c r="D3614" s="10"/>
      <c r="E3614" s="10"/>
      <c r="F3614" s="11"/>
      <c r="G3614" s="10"/>
      <c r="W3614" s="10"/>
    </row>
    <row r="3615" spans="1:23" customFormat="1">
      <c r="A3615" s="10"/>
      <c r="B3615" s="10"/>
      <c r="C3615" s="10"/>
      <c r="D3615" s="10"/>
      <c r="E3615" s="10"/>
      <c r="F3615" s="11"/>
      <c r="G3615" s="10"/>
      <c r="W3615" s="10"/>
    </row>
    <row r="3616" spans="1:23" customFormat="1">
      <c r="A3616" s="10"/>
      <c r="B3616" s="10"/>
      <c r="C3616" s="10"/>
      <c r="D3616" s="10"/>
      <c r="E3616" s="10"/>
      <c r="F3616" s="11"/>
      <c r="G3616" s="10"/>
      <c r="W3616" s="10"/>
    </row>
    <row r="3617" spans="1:23" customFormat="1">
      <c r="A3617" s="10"/>
      <c r="B3617" s="10"/>
      <c r="C3617" s="10"/>
      <c r="D3617" s="10"/>
      <c r="E3617" s="10"/>
      <c r="F3617" s="11"/>
      <c r="G3617" s="10"/>
      <c r="W3617" s="10"/>
    </row>
    <row r="3618" spans="1:23" customFormat="1">
      <c r="A3618" s="10"/>
      <c r="B3618" s="10"/>
      <c r="C3618" s="10"/>
      <c r="D3618" s="10"/>
      <c r="E3618" s="10"/>
      <c r="F3618" s="11"/>
      <c r="G3618" s="10"/>
      <c r="W3618" s="10"/>
    </row>
    <row r="3619" spans="1:23" customFormat="1">
      <c r="A3619" s="10"/>
      <c r="B3619" s="10"/>
      <c r="C3619" s="10"/>
      <c r="D3619" s="10"/>
      <c r="E3619" s="10"/>
      <c r="F3619" s="11"/>
      <c r="G3619" s="10"/>
      <c r="W3619" s="10"/>
    </row>
    <row r="3620" spans="1:23" customFormat="1">
      <c r="A3620" s="10"/>
      <c r="B3620" s="10"/>
      <c r="C3620" s="10"/>
      <c r="D3620" s="10"/>
      <c r="E3620" s="10"/>
      <c r="F3620" s="11"/>
      <c r="G3620" s="10"/>
      <c r="W3620" s="10"/>
    </row>
    <row r="3621" spans="1:23" customFormat="1">
      <c r="A3621" s="10"/>
      <c r="B3621" s="10"/>
      <c r="C3621" s="10"/>
      <c r="D3621" s="10"/>
      <c r="E3621" s="10"/>
      <c r="F3621" s="11"/>
      <c r="G3621" s="10"/>
      <c r="W3621" s="10"/>
    </row>
    <row r="3622" spans="1:23" customFormat="1">
      <c r="A3622" s="10"/>
      <c r="B3622" s="10"/>
      <c r="C3622" s="10"/>
      <c r="D3622" s="10"/>
      <c r="E3622" s="10"/>
      <c r="F3622" s="11"/>
      <c r="G3622" s="10"/>
      <c r="W3622" s="10"/>
    </row>
    <row r="3623" spans="1:23" customFormat="1">
      <c r="A3623" s="10"/>
      <c r="B3623" s="10"/>
      <c r="C3623" s="10"/>
      <c r="D3623" s="10"/>
      <c r="E3623" s="10"/>
      <c r="F3623" s="11"/>
      <c r="G3623" s="10"/>
      <c r="W3623" s="10"/>
    </row>
    <row r="3624" spans="1:23" customFormat="1">
      <c r="A3624" s="10"/>
      <c r="B3624" s="10"/>
      <c r="C3624" s="10"/>
      <c r="D3624" s="10"/>
      <c r="E3624" s="10"/>
      <c r="F3624" s="11"/>
      <c r="G3624" s="10"/>
      <c r="W3624" s="10"/>
    </row>
    <row r="3625" spans="1:23" customFormat="1">
      <c r="A3625" s="10"/>
      <c r="B3625" s="10"/>
      <c r="C3625" s="10"/>
      <c r="D3625" s="10"/>
      <c r="E3625" s="10"/>
      <c r="F3625" s="11"/>
      <c r="G3625" s="10"/>
      <c r="W3625" s="10"/>
    </row>
    <row r="3626" spans="1:23" customFormat="1">
      <c r="A3626" s="10"/>
      <c r="B3626" s="10"/>
      <c r="C3626" s="10"/>
      <c r="D3626" s="10"/>
      <c r="E3626" s="10"/>
      <c r="F3626" s="11"/>
      <c r="G3626" s="10"/>
      <c r="W3626" s="10"/>
    </row>
    <row r="3627" spans="1:23" customFormat="1">
      <c r="A3627" s="10"/>
      <c r="B3627" s="10"/>
      <c r="C3627" s="10"/>
      <c r="D3627" s="10"/>
      <c r="E3627" s="10"/>
      <c r="F3627" s="11"/>
      <c r="G3627" s="10"/>
      <c r="W3627" s="10"/>
    </row>
    <row r="3628" spans="1:23" customFormat="1">
      <c r="A3628" s="10"/>
      <c r="B3628" s="10"/>
      <c r="C3628" s="10"/>
      <c r="D3628" s="10"/>
      <c r="E3628" s="10"/>
      <c r="F3628" s="11"/>
      <c r="G3628" s="10"/>
      <c r="W3628" s="10"/>
    </row>
    <row r="3629" spans="1:23" customFormat="1">
      <c r="A3629" s="10"/>
      <c r="B3629" s="10"/>
      <c r="C3629" s="10"/>
      <c r="D3629" s="10"/>
      <c r="E3629" s="10"/>
      <c r="F3629" s="11"/>
      <c r="G3629" s="10"/>
      <c r="W3629" s="10"/>
    </row>
    <row r="3630" spans="1:23" customFormat="1">
      <c r="A3630" s="10"/>
      <c r="B3630" s="10"/>
      <c r="C3630" s="10"/>
      <c r="D3630" s="10"/>
      <c r="E3630" s="10"/>
      <c r="F3630" s="11"/>
      <c r="G3630" s="10"/>
      <c r="W3630" s="10"/>
    </row>
    <row r="3631" spans="1:23" customFormat="1">
      <c r="A3631" s="10"/>
      <c r="B3631" s="10"/>
      <c r="C3631" s="10"/>
      <c r="D3631" s="10"/>
      <c r="E3631" s="10"/>
      <c r="F3631" s="11"/>
      <c r="G3631" s="10"/>
      <c r="W3631" s="10"/>
    </row>
    <row r="3632" spans="1:23" customFormat="1">
      <c r="A3632" s="10"/>
      <c r="B3632" s="10"/>
      <c r="C3632" s="10"/>
      <c r="D3632" s="10"/>
      <c r="E3632" s="10"/>
      <c r="F3632" s="11"/>
      <c r="G3632" s="10"/>
      <c r="W3632" s="10"/>
    </row>
    <row r="3633" spans="1:23" customFormat="1">
      <c r="A3633" s="10"/>
      <c r="B3633" s="10"/>
      <c r="C3633" s="10"/>
      <c r="D3633" s="10"/>
      <c r="E3633" s="10"/>
      <c r="F3633" s="11"/>
      <c r="G3633" s="10"/>
      <c r="W3633" s="10"/>
    </row>
    <row r="3634" spans="1:23" customFormat="1">
      <c r="A3634" s="10"/>
      <c r="B3634" s="10"/>
      <c r="C3634" s="10"/>
      <c r="D3634" s="10"/>
      <c r="E3634" s="10"/>
      <c r="F3634" s="11"/>
      <c r="G3634" s="10"/>
      <c r="W3634" s="10"/>
    </row>
    <row r="3635" spans="1:23" customFormat="1">
      <c r="A3635" s="10"/>
      <c r="B3635" s="10"/>
      <c r="C3635" s="10"/>
      <c r="D3635" s="10"/>
      <c r="E3635" s="10"/>
      <c r="F3635" s="11"/>
      <c r="G3635" s="10"/>
      <c r="W3635" s="10"/>
    </row>
    <row r="3636" spans="1:23" customFormat="1">
      <c r="A3636" s="10"/>
      <c r="B3636" s="10"/>
      <c r="C3636" s="10"/>
      <c r="D3636" s="10"/>
      <c r="E3636" s="10"/>
      <c r="F3636" s="11"/>
      <c r="G3636" s="10"/>
      <c r="W3636" s="10"/>
    </row>
    <row r="3637" spans="1:23" customFormat="1">
      <c r="A3637" s="10"/>
      <c r="B3637" s="10"/>
      <c r="C3637" s="10"/>
      <c r="D3637" s="10"/>
      <c r="E3637" s="10"/>
      <c r="F3637" s="11"/>
      <c r="G3637" s="10"/>
      <c r="W3637" s="10"/>
    </row>
    <row r="3638" spans="1:23" customFormat="1">
      <c r="A3638" s="10"/>
      <c r="B3638" s="10"/>
      <c r="C3638" s="10"/>
      <c r="D3638" s="10"/>
      <c r="E3638" s="10"/>
      <c r="F3638" s="11"/>
      <c r="G3638" s="10"/>
      <c r="W3638" s="10"/>
    </row>
    <row r="3639" spans="1:23" customFormat="1">
      <c r="A3639" s="10"/>
      <c r="B3639" s="10"/>
      <c r="C3639" s="10"/>
      <c r="D3639" s="10"/>
      <c r="E3639" s="10"/>
      <c r="F3639" s="11"/>
      <c r="G3639" s="10"/>
      <c r="W3639" s="10"/>
    </row>
    <row r="3640" spans="1:23" customFormat="1">
      <c r="A3640" s="10"/>
      <c r="B3640" s="10"/>
      <c r="C3640" s="10"/>
      <c r="D3640" s="10"/>
      <c r="E3640" s="10"/>
      <c r="F3640" s="11"/>
      <c r="G3640" s="10"/>
      <c r="W3640" s="10"/>
    </row>
    <row r="3641" spans="1:23" customFormat="1">
      <c r="A3641" s="10"/>
      <c r="B3641" s="10"/>
      <c r="C3641" s="10"/>
      <c r="D3641" s="10"/>
      <c r="E3641" s="10"/>
      <c r="F3641" s="11"/>
      <c r="G3641" s="10"/>
      <c r="W3641" s="10"/>
    </row>
    <row r="3642" spans="1:23" customFormat="1">
      <c r="A3642" s="10"/>
      <c r="B3642" s="10"/>
      <c r="C3642" s="10"/>
      <c r="D3642" s="10"/>
      <c r="E3642" s="10"/>
      <c r="F3642" s="11"/>
      <c r="G3642" s="10"/>
      <c r="W3642" s="10"/>
    </row>
    <row r="3643" spans="1:23" customFormat="1">
      <c r="A3643" s="10"/>
      <c r="B3643" s="10"/>
      <c r="C3643" s="10"/>
      <c r="D3643" s="10"/>
      <c r="E3643" s="10"/>
      <c r="F3643" s="11"/>
      <c r="G3643" s="10"/>
      <c r="W3643" s="10"/>
    </row>
    <row r="3644" spans="1:23" customFormat="1">
      <c r="A3644" s="10"/>
      <c r="B3644" s="10"/>
      <c r="C3644" s="10"/>
      <c r="D3644" s="10"/>
      <c r="E3644" s="10"/>
      <c r="F3644" s="11"/>
      <c r="G3644" s="10"/>
      <c r="W3644" s="10"/>
    </row>
    <row r="3645" spans="1:23" customFormat="1">
      <c r="A3645" s="10"/>
      <c r="B3645" s="10"/>
      <c r="C3645" s="10"/>
      <c r="D3645" s="10"/>
      <c r="E3645" s="10"/>
      <c r="F3645" s="11"/>
      <c r="G3645" s="10"/>
      <c r="W3645" s="10"/>
    </row>
    <row r="3646" spans="1:23" customFormat="1">
      <c r="A3646" s="10"/>
      <c r="B3646" s="10"/>
      <c r="C3646" s="10"/>
      <c r="D3646" s="10"/>
      <c r="E3646" s="10"/>
      <c r="F3646" s="11"/>
      <c r="G3646" s="10"/>
      <c r="W3646" s="10"/>
    </row>
    <row r="3647" spans="1:23" customFormat="1">
      <c r="A3647" s="10"/>
      <c r="B3647" s="10"/>
      <c r="C3647" s="10"/>
      <c r="D3647" s="10"/>
      <c r="E3647" s="10"/>
      <c r="F3647" s="11"/>
      <c r="G3647" s="10"/>
      <c r="W3647" s="10"/>
    </row>
    <row r="3648" spans="1:23" customFormat="1">
      <c r="A3648" s="10"/>
      <c r="B3648" s="10"/>
      <c r="C3648" s="10"/>
      <c r="D3648" s="10"/>
      <c r="E3648" s="10"/>
      <c r="F3648" s="11"/>
      <c r="G3648" s="10"/>
      <c r="W3648" s="10"/>
    </row>
    <row r="3649" spans="1:23" customFormat="1">
      <c r="A3649" s="10"/>
      <c r="B3649" s="10"/>
      <c r="C3649" s="10"/>
      <c r="D3649" s="10"/>
      <c r="E3649" s="10"/>
      <c r="F3649" s="11"/>
      <c r="G3649" s="10"/>
      <c r="W3649" s="10"/>
    </row>
    <row r="3650" spans="1:23" customFormat="1">
      <c r="A3650" s="10"/>
      <c r="B3650" s="10"/>
      <c r="C3650" s="10"/>
      <c r="D3650" s="10"/>
      <c r="E3650" s="10"/>
      <c r="F3650" s="11"/>
      <c r="G3650" s="10"/>
      <c r="W3650" s="10"/>
    </row>
    <row r="3651" spans="1:23" customFormat="1">
      <c r="A3651" s="10"/>
      <c r="B3651" s="10"/>
      <c r="C3651" s="10"/>
      <c r="D3651" s="10"/>
      <c r="E3651" s="10"/>
      <c r="F3651" s="11"/>
      <c r="G3651" s="10"/>
      <c r="W3651" s="10"/>
    </row>
    <row r="3652" spans="1:23" customFormat="1">
      <c r="A3652" s="10"/>
      <c r="B3652" s="10"/>
      <c r="C3652" s="10"/>
      <c r="D3652" s="10"/>
      <c r="E3652" s="10"/>
      <c r="F3652" s="11"/>
      <c r="G3652" s="10"/>
      <c r="W3652" s="10"/>
    </row>
    <row r="3653" spans="1:23" customFormat="1">
      <c r="A3653" s="10"/>
      <c r="B3653" s="10"/>
      <c r="C3653" s="10"/>
      <c r="D3653" s="10"/>
      <c r="E3653" s="10"/>
      <c r="F3653" s="11"/>
      <c r="G3653" s="10"/>
      <c r="W3653" s="10"/>
    </row>
    <row r="3654" spans="1:23" customFormat="1">
      <c r="A3654" s="10"/>
      <c r="B3654" s="10"/>
      <c r="C3654" s="10"/>
      <c r="D3654" s="10"/>
      <c r="E3654" s="10"/>
      <c r="F3654" s="11"/>
      <c r="G3654" s="10"/>
      <c r="W3654" s="10"/>
    </row>
    <row r="3655" spans="1:23" customFormat="1">
      <c r="A3655" s="10"/>
      <c r="B3655" s="10"/>
      <c r="C3655" s="10"/>
      <c r="D3655" s="10"/>
      <c r="E3655" s="10"/>
      <c r="F3655" s="11"/>
      <c r="G3655" s="10"/>
      <c r="W3655" s="10"/>
    </row>
    <row r="3656" spans="1:23" customFormat="1">
      <c r="A3656" s="10"/>
      <c r="B3656" s="10"/>
      <c r="C3656" s="10"/>
      <c r="D3656" s="10"/>
      <c r="E3656" s="10"/>
      <c r="F3656" s="11"/>
      <c r="G3656" s="10"/>
      <c r="W3656" s="10"/>
    </row>
    <row r="3657" spans="1:23" customFormat="1">
      <c r="A3657" s="10"/>
      <c r="B3657" s="10"/>
      <c r="C3657" s="10"/>
      <c r="D3657" s="10"/>
      <c r="E3657" s="10"/>
      <c r="F3657" s="11"/>
      <c r="G3657" s="10"/>
      <c r="W3657" s="10"/>
    </row>
    <row r="3658" spans="1:23" customFormat="1">
      <c r="A3658" s="10"/>
      <c r="B3658" s="10"/>
      <c r="C3658" s="10"/>
      <c r="D3658" s="10"/>
      <c r="E3658" s="10"/>
      <c r="F3658" s="11"/>
      <c r="G3658" s="10"/>
      <c r="W3658" s="10"/>
    </row>
    <row r="3659" spans="1:23" customFormat="1">
      <c r="A3659" s="10"/>
      <c r="B3659" s="10"/>
      <c r="C3659" s="10"/>
      <c r="D3659" s="10"/>
      <c r="E3659" s="10"/>
      <c r="F3659" s="11"/>
      <c r="G3659" s="10"/>
      <c r="W3659" s="10"/>
    </row>
    <row r="3660" spans="1:23" customFormat="1">
      <c r="A3660" s="10"/>
      <c r="B3660" s="10"/>
      <c r="C3660" s="10"/>
      <c r="D3660" s="10"/>
      <c r="E3660" s="10"/>
      <c r="F3660" s="11"/>
      <c r="G3660" s="10"/>
      <c r="W3660" s="10"/>
    </row>
    <row r="3661" spans="1:23" customFormat="1">
      <c r="A3661" s="10"/>
      <c r="B3661" s="10"/>
      <c r="C3661" s="10"/>
      <c r="D3661" s="10"/>
      <c r="E3661" s="10"/>
      <c r="F3661" s="11"/>
      <c r="G3661" s="10"/>
      <c r="W3661" s="10"/>
    </row>
    <row r="3662" spans="1:23" customFormat="1">
      <c r="A3662" s="10"/>
      <c r="B3662" s="10"/>
      <c r="C3662" s="10"/>
      <c r="D3662" s="10"/>
      <c r="E3662" s="10"/>
      <c r="F3662" s="11"/>
      <c r="G3662" s="10"/>
      <c r="W3662" s="10"/>
    </row>
    <row r="3663" spans="1:23" customFormat="1">
      <c r="A3663" s="10"/>
      <c r="B3663" s="10"/>
      <c r="C3663" s="10"/>
      <c r="D3663" s="10"/>
      <c r="E3663" s="10"/>
      <c r="F3663" s="11"/>
      <c r="G3663" s="10"/>
      <c r="W3663" s="10"/>
    </row>
    <row r="3664" spans="1:23" customFormat="1">
      <c r="A3664" s="10"/>
      <c r="B3664" s="10"/>
      <c r="C3664" s="10"/>
      <c r="D3664" s="10"/>
      <c r="E3664" s="10"/>
      <c r="F3664" s="11"/>
      <c r="G3664" s="10"/>
      <c r="W3664" s="10"/>
    </row>
    <row r="3665" spans="1:23" customFormat="1">
      <c r="A3665" s="10"/>
      <c r="B3665" s="10"/>
      <c r="C3665" s="10"/>
      <c r="D3665" s="10"/>
      <c r="E3665" s="10"/>
      <c r="F3665" s="11"/>
      <c r="G3665" s="10"/>
      <c r="W3665" s="10"/>
    </row>
    <row r="3666" spans="1:23" customFormat="1">
      <c r="A3666" s="10"/>
      <c r="B3666" s="10"/>
      <c r="C3666" s="10"/>
      <c r="D3666" s="10"/>
      <c r="E3666" s="10"/>
      <c r="F3666" s="11"/>
      <c r="G3666" s="10"/>
      <c r="W3666" s="10"/>
    </row>
    <row r="3667" spans="1:23" customFormat="1">
      <c r="A3667" s="10"/>
      <c r="B3667" s="10"/>
      <c r="C3667" s="10"/>
      <c r="D3667" s="10"/>
      <c r="E3667" s="10"/>
      <c r="F3667" s="11"/>
      <c r="G3667" s="10"/>
      <c r="W3667" s="10"/>
    </row>
    <row r="3668" spans="1:23" customFormat="1">
      <c r="A3668" s="10"/>
      <c r="B3668" s="10"/>
      <c r="C3668" s="10"/>
      <c r="D3668" s="10"/>
      <c r="E3668" s="10"/>
      <c r="F3668" s="11"/>
      <c r="G3668" s="10"/>
      <c r="W3668" s="10"/>
    </row>
    <row r="3669" spans="1:23" customFormat="1">
      <c r="A3669" s="10"/>
      <c r="B3669" s="10"/>
      <c r="C3669" s="10"/>
      <c r="D3669" s="10"/>
      <c r="E3669" s="10"/>
      <c r="F3669" s="11"/>
      <c r="G3669" s="10"/>
      <c r="W3669" s="10"/>
    </row>
    <row r="3670" spans="1:23" customFormat="1">
      <c r="A3670" s="10"/>
      <c r="B3670" s="10"/>
      <c r="C3670" s="10"/>
      <c r="D3670" s="10"/>
      <c r="E3670" s="10"/>
      <c r="F3670" s="11"/>
      <c r="G3670" s="10"/>
      <c r="W3670" s="10"/>
    </row>
    <row r="3671" spans="1:23" customFormat="1">
      <c r="A3671" s="10"/>
      <c r="B3671" s="10"/>
      <c r="C3671" s="10"/>
      <c r="D3671" s="10"/>
      <c r="E3671" s="10"/>
      <c r="F3671" s="11"/>
      <c r="G3671" s="10"/>
      <c r="W3671" s="10"/>
    </row>
    <row r="3672" spans="1:23" customFormat="1">
      <c r="A3672" s="10"/>
      <c r="B3672" s="10"/>
      <c r="C3672" s="10"/>
      <c r="D3672" s="10"/>
      <c r="E3672" s="10"/>
      <c r="F3672" s="11"/>
      <c r="G3672" s="10"/>
      <c r="W3672" s="10"/>
    </row>
    <row r="3673" spans="1:23" customFormat="1">
      <c r="A3673" s="10"/>
      <c r="B3673" s="10"/>
      <c r="C3673" s="10"/>
      <c r="D3673" s="10"/>
      <c r="E3673" s="10"/>
      <c r="F3673" s="11"/>
      <c r="G3673" s="10"/>
      <c r="W3673" s="10"/>
    </row>
    <row r="3674" spans="1:23" customFormat="1">
      <c r="A3674" s="10"/>
      <c r="B3674" s="10"/>
      <c r="C3674" s="10"/>
      <c r="D3674" s="10"/>
      <c r="E3674" s="10"/>
      <c r="F3674" s="11"/>
      <c r="G3674" s="10"/>
      <c r="W3674" s="10"/>
    </row>
    <row r="3675" spans="1:23" customFormat="1">
      <c r="A3675" s="10"/>
      <c r="B3675" s="10"/>
      <c r="C3675" s="10"/>
      <c r="D3675" s="10"/>
      <c r="E3675" s="10"/>
      <c r="F3675" s="11"/>
      <c r="G3675" s="10"/>
      <c r="W3675" s="10"/>
    </row>
    <row r="3676" spans="1:23" customFormat="1">
      <c r="A3676" s="10"/>
      <c r="B3676" s="10"/>
      <c r="C3676" s="10"/>
      <c r="D3676" s="10"/>
      <c r="E3676" s="10"/>
      <c r="F3676" s="11"/>
      <c r="G3676" s="10"/>
      <c r="W3676" s="10"/>
    </row>
    <row r="3677" spans="1:23" customFormat="1">
      <c r="A3677" s="10"/>
      <c r="B3677" s="10"/>
      <c r="C3677" s="10"/>
      <c r="D3677" s="10"/>
      <c r="E3677" s="10"/>
      <c r="F3677" s="11"/>
      <c r="G3677" s="10"/>
      <c r="W3677" s="10"/>
    </row>
    <row r="3678" spans="1:23" customFormat="1">
      <c r="A3678" s="10"/>
      <c r="B3678" s="10"/>
      <c r="C3678" s="10"/>
      <c r="D3678" s="10"/>
      <c r="E3678" s="10"/>
      <c r="F3678" s="11"/>
      <c r="G3678" s="10"/>
      <c r="W3678" s="10"/>
    </row>
    <row r="3679" spans="1:23" customFormat="1">
      <c r="A3679" s="10"/>
      <c r="B3679" s="10"/>
      <c r="C3679" s="10"/>
      <c r="D3679" s="10"/>
      <c r="E3679" s="10"/>
      <c r="F3679" s="11"/>
      <c r="G3679" s="10"/>
      <c r="W3679" s="10"/>
    </row>
    <row r="3680" spans="1:23" customFormat="1">
      <c r="A3680" s="10"/>
      <c r="B3680" s="10"/>
      <c r="C3680" s="10"/>
      <c r="D3680" s="10"/>
      <c r="E3680" s="10"/>
      <c r="F3680" s="11"/>
      <c r="G3680" s="10"/>
      <c r="W3680" s="10"/>
    </row>
    <row r="3681" spans="1:23" customFormat="1">
      <c r="A3681" s="10"/>
      <c r="B3681" s="10"/>
      <c r="C3681" s="10"/>
      <c r="D3681" s="10"/>
      <c r="E3681" s="10"/>
      <c r="F3681" s="11"/>
      <c r="G3681" s="10"/>
      <c r="W3681" s="10"/>
    </row>
    <row r="3682" spans="1:23" customFormat="1">
      <c r="A3682" s="10"/>
      <c r="B3682" s="10"/>
      <c r="C3682" s="10"/>
      <c r="D3682" s="10"/>
      <c r="E3682" s="10"/>
      <c r="F3682" s="11"/>
      <c r="G3682" s="10"/>
      <c r="W3682" s="10"/>
    </row>
    <row r="3683" spans="1:23" customFormat="1">
      <c r="A3683" s="10"/>
      <c r="B3683" s="10"/>
      <c r="C3683" s="10"/>
      <c r="D3683" s="10"/>
      <c r="E3683" s="10"/>
      <c r="F3683" s="11"/>
      <c r="G3683" s="10"/>
      <c r="W3683" s="10"/>
    </row>
    <row r="3684" spans="1:23" customFormat="1">
      <c r="A3684" s="10"/>
      <c r="B3684" s="10"/>
      <c r="C3684" s="10"/>
      <c r="D3684" s="10"/>
      <c r="E3684" s="10"/>
      <c r="F3684" s="11"/>
      <c r="G3684" s="10"/>
      <c r="W3684" s="10"/>
    </row>
    <row r="3685" spans="1:23" customFormat="1">
      <c r="A3685" s="10"/>
      <c r="B3685" s="10"/>
      <c r="C3685" s="10"/>
      <c r="D3685" s="10"/>
      <c r="E3685" s="10"/>
      <c r="F3685" s="11"/>
      <c r="G3685" s="10"/>
      <c r="W3685" s="10"/>
    </row>
    <row r="3686" spans="1:23" customFormat="1">
      <c r="A3686" s="10"/>
      <c r="B3686" s="10"/>
      <c r="C3686" s="10"/>
      <c r="D3686" s="10"/>
      <c r="E3686" s="10"/>
      <c r="F3686" s="11"/>
      <c r="G3686" s="10"/>
      <c r="W3686" s="10"/>
    </row>
    <row r="3687" spans="1:23" customFormat="1">
      <c r="A3687" s="10"/>
      <c r="B3687" s="10"/>
      <c r="C3687" s="10"/>
      <c r="D3687" s="10"/>
      <c r="E3687" s="10"/>
      <c r="F3687" s="11"/>
      <c r="G3687" s="10"/>
      <c r="W3687" s="10"/>
    </row>
    <row r="3688" spans="1:23" customFormat="1">
      <c r="A3688" s="10"/>
      <c r="B3688" s="10"/>
      <c r="C3688" s="10"/>
      <c r="D3688" s="10"/>
      <c r="E3688" s="10"/>
      <c r="F3688" s="11"/>
      <c r="G3688" s="10"/>
      <c r="W3688" s="10"/>
    </row>
    <row r="3689" spans="1:23" customFormat="1">
      <c r="A3689" s="10"/>
      <c r="B3689" s="10"/>
      <c r="C3689" s="10"/>
      <c r="D3689" s="10"/>
      <c r="E3689" s="10"/>
      <c r="F3689" s="11"/>
      <c r="G3689" s="10"/>
      <c r="W3689" s="10"/>
    </row>
    <row r="3690" spans="1:23" customFormat="1">
      <c r="A3690" s="10"/>
      <c r="B3690" s="10"/>
      <c r="C3690" s="10"/>
      <c r="D3690" s="10"/>
      <c r="E3690" s="10"/>
      <c r="F3690" s="11"/>
      <c r="G3690" s="10"/>
      <c r="W3690" s="10"/>
    </row>
    <row r="3691" spans="1:23" customFormat="1">
      <c r="A3691" s="10"/>
      <c r="B3691" s="10"/>
      <c r="C3691" s="10"/>
      <c r="D3691" s="10"/>
      <c r="E3691" s="10"/>
      <c r="F3691" s="11"/>
      <c r="G3691" s="10"/>
      <c r="W3691" s="10"/>
    </row>
    <row r="3692" spans="1:23" customFormat="1">
      <c r="A3692" s="10"/>
      <c r="B3692" s="10"/>
      <c r="C3692" s="10"/>
      <c r="D3692" s="10"/>
      <c r="E3692" s="10"/>
      <c r="F3692" s="11"/>
      <c r="G3692" s="10"/>
      <c r="W3692" s="10"/>
    </row>
    <row r="3693" spans="1:23" customFormat="1">
      <c r="A3693" s="10"/>
      <c r="B3693" s="10"/>
      <c r="C3693" s="10"/>
      <c r="D3693" s="10"/>
      <c r="E3693" s="10"/>
      <c r="F3693" s="11"/>
      <c r="G3693" s="10"/>
      <c r="W3693" s="10"/>
    </row>
    <row r="3694" spans="1:23" customFormat="1">
      <c r="A3694" s="10"/>
      <c r="B3694" s="10"/>
      <c r="C3694" s="10"/>
      <c r="D3694" s="10"/>
      <c r="E3694" s="10"/>
      <c r="F3694" s="11"/>
      <c r="G3694" s="10"/>
      <c r="W3694" s="10"/>
    </row>
    <row r="3695" spans="1:23" customFormat="1">
      <c r="A3695" s="10"/>
      <c r="B3695" s="10"/>
      <c r="C3695" s="10"/>
      <c r="D3695" s="10"/>
      <c r="E3695" s="10"/>
      <c r="F3695" s="11"/>
      <c r="G3695" s="10"/>
      <c r="W3695" s="10"/>
    </row>
    <row r="3696" spans="1:23" customFormat="1">
      <c r="A3696" s="10"/>
      <c r="B3696" s="10"/>
      <c r="C3696" s="10"/>
      <c r="D3696" s="10"/>
      <c r="E3696" s="10"/>
      <c r="F3696" s="11"/>
      <c r="G3696" s="10"/>
      <c r="W3696" s="10"/>
    </row>
    <row r="3697" spans="1:23" customFormat="1">
      <c r="A3697" s="10"/>
      <c r="B3697" s="10"/>
      <c r="C3697" s="10"/>
      <c r="D3697" s="10"/>
      <c r="E3697" s="10"/>
      <c r="F3697" s="11"/>
      <c r="G3697" s="10"/>
      <c r="W3697" s="10"/>
    </row>
    <row r="3698" spans="1:23" customFormat="1">
      <c r="A3698" s="10"/>
      <c r="B3698" s="10"/>
      <c r="C3698" s="10"/>
      <c r="D3698" s="10"/>
      <c r="E3698" s="10"/>
      <c r="F3698" s="11"/>
      <c r="G3698" s="10"/>
      <c r="W3698" s="10"/>
    </row>
    <row r="3699" spans="1:23" customFormat="1">
      <c r="A3699" s="10"/>
      <c r="B3699" s="10"/>
      <c r="C3699" s="10"/>
      <c r="D3699" s="10"/>
      <c r="E3699" s="10"/>
      <c r="F3699" s="11"/>
      <c r="G3699" s="10"/>
      <c r="W3699" s="10"/>
    </row>
    <row r="3700" spans="1:23" customFormat="1">
      <c r="A3700" s="10"/>
      <c r="B3700" s="10"/>
      <c r="C3700" s="10"/>
      <c r="D3700" s="10"/>
      <c r="E3700" s="10"/>
      <c r="F3700" s="11"/>
      <c r="G3700" s="10"/>
      <c r="W3700" s="10"/>
    </row>
    <row r="3701" spans="1:23" customFormat="1">
      <c r="A3701" s="10"/>
      <c r="B3701" s="10"/>
      <c r="C3701" s="10"/>
      <c r="D3701" s="10"/>
      <c r="E3701" s="10"/>
      <c r="F3701" s="11"/>
      <c r="G3701" s="10"/>
      <c r="W3701" s="10"/>
    </row>
    <row r="3702" spans="1:23" customFormat="1">
      <c r="A3702" s="10"/>
      <c r="B3702" s="10"/>
      <c r="C3702" s="10"/>
      <c r="D3702" s="10"/>
      <c r="E3702" s="10"/>
      <c r="F3702" s="11"/>
      <c r="G3702" s="10"/>
      <c r="W3702" s="10"/>
    </row>
    <row r="3703" spans="1:23" customFormat="1">
      <c r="A3703" s="10"/>
      <c r="B3703" s="10"/>
      <c r="C3703" s="10"/>
      <c r="D3703" s="10"/>
      <c r="E3703" s="10"/>
      <c r="F3703" s="11"/>
      <c r="G3703" s="10"/>
      <c r="W3703" s="10"/>
    </row>
    <row r="3704" spans="1:23" customFormat="1">
      <c r="A3704" s="10"/>
      <c r="B3704" s="10"/>
      <c r="C3704" s="10"/>
      <c r="D3704" s="10"/>
      <c r="E3704" s="10"/>
      <c r="F3704" s="11"/>
      <c r="G3704" s="10"/>
      <c r="W3704" s="10"/>
    </row>
    <row r="3705" spans="1:23" customFormat="1">
      <c r="A3705" s="10"/>
      <c r="B3705" s="10"/>
      <c r="C3705" s="10"/>
      <c r="D3705" s="10"/>
      <c r="E3705" s="10"/>
      <c r="F3705" s="11"/>
      <c r="G3705" s="10"/>
      <c r="W3705" s="10"/>
    </row>
    <row r="3706" spans="1:23" customFormat="1">
      <c r="A3706" s="10"/>
      <c r="B3706" s="10"/>
      <c r="C3706" s="10"/>
      <c r="D3706" s="10"/>
      <c r="E3706" s="10"/>
      <c r="F3706" s="11"/>
      <c r="G3706" s="10"/>
      <c r="W3706" s="10"/>
    </row>
    <row r="3707" spans="1:23" customFormat="1">
      <c r="A3707" s="10"/>
      <c r="B3707" s="10"/>
      <c r="C3707" s="10"/>
      <c r="D3707" s="10"/>
      <c r="E3707" s="10"/>
      <c r="F3707" s="11"/>
      <c r="G3707" s="10"/>
      <c r="W3707" s="10"/>
    </row>
    <row r="3708" spans="1:23" customFormat="1">
      <c r="A3708" s="10"/>
      <c r="B3708" s="10"/>
      <c r="C3708" s="10"/>
      <c r="D3708" s="10"/>
      <c r="E3708" s="10"/>
      <c r="F3708" s="11"/>
      <c r="G3708" s="10"/>
      <c r="W3708" s="10"/>
    </row>
    <row r="3709" spans="1:23" customFormat="1">
      <c r="A3709" s="10"/>
      <c r="B3709" s="10"/>
      <c r="C3709" s="10"/>
      <c r="D3709" s="10"/>
      <c r="E3709" s="10"/>
      <c r="F3709" s="11"/>
      <c r="G3709" s="10"/>
      <c r="W3709" s="10"/>
    </row>
    <row r="3710" spans="1:23" customFormat="1">
      <c r="A3710" s="10"/>
      <c r="B3710" s="10"/>
      <c r="C3710" s="10"/>
      <c r="D3710" s="10"/>
      <c r="E3710" s="10"/>
      <c r="F3710" s="11"/>
      <c r="G3710" s="10"/>
      <c r="W3710" s="10"/>
    </row>
    <row r="3711" spans="1:23" customFormat="1">
      <c r="A3711" s="10"/>
      <c r="B3711" s="10"/>
      <c r="C3711" s="10"/>
      <c r="D3711" s="10"/>
      <c r="E3711" s="10"/>
      <c r="F3711" s="11"/>
      <c r="G3711" s="10"/>
      <c r="W3711" s="10"/>
    </row>
    <row r="3712" spans="1:23" customFormat="1">
      <c r="A3712" s="10"/>
      <c r="B3712" s="10"/>
      <c r="C3712" s="10"/>
      <c r="D3712" s="10"/>
      <c r="E3712" s="10"/>
      <c r="F3712" s="11"/>
      <c r="G3712" s="10"/>
      <c r="W3712" s="10"/>
    </row>
    <row r="3713" spans="1:23" customFormat="1">
      <c r="A3713" s="10"/>
      <c r="B3713" s="10"/>
      <c r="C3713" s="10"/>
      <c r="D3713" s="10"/>
      <c r="E3713" s="10"/>
      <c r="F3713" s="11"/>
      <c r="G3713" s="10"/>
      <c r="W3713" s="10"/>
    </row>
    <row r="3714" spans="1:23" customFormat="1">
      <c r="A3714" s="10"/>
      <c r="B3714" s="10"/>
      <c r="C3714" s="10"/>
      <c r="D3714" s="10"/>
      <c r="E3714" s="10"/>
      <c r="F3714" s="11"/>
      <c r="G3714" s="10"/>
      <c r="W3714" s="10"/>
    </row>
    <row r="3715" spans="1:23" customFormat="1">
      <c r="A3715" s="10"/>
      <c r="B3715" s="10"/>
      <c r="C3715" s="10"/>
      <c r="D3715" s="10"/>
      <c r="E3715" s="10"/>
      <c r="F3715" s="11"/>
      <c r="G3715" s="10"/>
      <c r="W3715" s="10"/>
    </row>
    <row r="3716" spans="1:23" customFormat="1">
      <c r="A3716" s="10"/>
      <c r="B3716" s="10"/>
      <c r="C3716" s="10"/>
      <c r="D3716" s="10"/>
      <c r="E3716" s="10"/>
      <c r="F3716" s="11"/>
      <c r="G3716" s="10"/>
      <c r="W3716" s="10"/>
    </row>
    <row r="3717" spans="1:23" customFormat="1">
      <c r="A3717" s="10"/>
      <c r="B3717" s="10"/>
      <c r="C3717" s="10"/>
      <c r="D3717" s="10"/>
      <c r="E3717" s="10"/>
      <c r="F3717" s="11"/>
      <c r="G3717" s="10"/>
      <c r="W3717" s="10"/>
    </row>
    <row r="3718" spans="1:23" customFormat="1">
      <c r="A3718" s="10"/>
      <c r="B3718" s="10"/>
      <c r="C3718" s="10"/>
      <c r="D3718" s="10"/>
      <c r="E3718" s="10"/>
      <c r="F3718" s="11"/>
      <c r="G3718" s="10"/>
      <c r="W3718" s="10"/>
    </row>
    <row r="3719" spans="1:23" customFormat="1">
      <c r="A3719" s="10"/>
      <c r="B3719" s="10"/>
      <c r="C3719" s="10"/>
      <c r="D3719" s="10"/>
      <c r="E3719" s="10"/>
      <c r="F3719" s="11"/>
      <c r="G3719" s="10"/>
      <c r="W3719" s="10"/>
    </row>
    <row r="3720" spans="1:23" customFormat="1">
      <c r="A3720" s="10"/>
      <c r="B3720" s="10"/>
      <c r="C3720" s="10"/>
      <c r="D3720" s="10"/>
      <c r="E3720" s="10"/>
      <c r="F3720" s="11"/>
      <c r="G3720" s="10"/>
      <c r="W3720" s="10"/>
    </row>
    <row r="3721" spans="1:23" customFormat="1">
      <c r="A3721" s="10"/>
      <c r="B3721" s="10"/>
      <c r="C3721" s="10"/>
      <c r="D3721" s="10"/>
      <c r="E3721" s="10"/>
      <c r="F3721" s="11"/>
      <c r="G3721" s="10"/>
      <c r="W3721" s="10"/>
    </row>
    <row r="3722" spans="1:23" customFormat="1">
      <c r="A3722" s="10"/>
      <c r="B3722" s="10"/>
      <c r="C3722" s="10"/>
      <c r="D3722" s="10"/>
      <c r="E3722" s="10"/>
      <c r="F3722" s="11"/>
      <c r="G3722" s="10"/>
      <c r="W3722" s="10"/>
    </row>
    <row r="3723" spans="1:23" customFormat="1">
      <c r="A3723" s="10"/>
      <c r="B3723" s="10"/>
      <c r="C3723" s="10"/>
      <c r="D3723" s="10"/>
      <c r="E3723" s="10"/>
      <c r="F3723" s="11"/>
      <c r="G3723" s="10"/>
      <c r="W3723" s="10"/>
    </row>
    <row r="3724" spans="1:23" customFormat="1">
      <c r="A3724" s="10"/>
      <c r="B3724" s="10"/>
      <c r="C3724" s="10"/>
      <c r="D3724" s="10"/>
      <c r="E3724" s="10"/>
      <c r="F3724" s="11"/>
      <c r="G3724" s="10"/>
      <c r="W3724" s="10"/>
    </row>
    <row r="3725" spans="1:23" customFormat="1">
      <c r="A3725" s="10"/>
      <c r="B3725" s="10"/>
      <c r="C3725" s="10"/>
      <c r="D3725" s="10"/>
      <c r="E3725" s="10"/>
      <c r="F3725" s="11"/>
      <c r="G3725" s="10"/>
      <c r="W3725" s="10"/>
    </row>
    <row r="3726" spans="1:23" customFormat="1">
      <c r="A3726" s="10"/>
      <c r="B3726" s="10"/>
      <c r="C3726" s="10"/>
      <c r="D3726" s="10"/>
      <c r="E3726" s="10"/>
      <c r="F3726" s="11"/>
      <c r="G3726" s="10"/>
      <c r="W3726" s="10"/>
    </row>
    <row r="3727" spans="1:23" customFormat="1">
      <c r="A3727" s="10"/>
      <c r="B3727" s="10"/>
      <c r="C3727" s="10"/>
      <c r="D3727" s="10"/>
      <c r="E3727" s="10"/>
      <c r="F3727" s="11"/>
      <c r="G3727" s="10"/>
      <c r="W3727" s="10"/>
    </row>
    <row r="3728" spans="1:23" customFormat="1">
      <c r="A3728" s="10"/>
      <c r="B3728" s="10"/>
      <c r="C3728" s="10"/>
      <c r="D3728" s="10"/>
      <c r="E3728" s="10"/>
      <c r="F3728" s="11"/>
      <c r="G3728" s="10"/>
      <c r="W3728" s="10"/>
    </row>
    <row r="3729" spans="1:23" customFormat="1">
      <c r="A3729" s="10"/>
      <c r="B3729" s="10"/>
      <c r="C3729" s="10"/>
      <c r="D3729" s="10"/>
      <c r="E3729" s="10"/>
      <c r="F3729" s="11"/>
      <c r="G3729" s="10"/>
      <c r="W3729" s="10"/>
    </row>
    <row r="3730" spans="1:23" customFormat="1">
      <c r="A3730" s="10"/>
      <c r="B3730" s="10"/>
      <c r="C3730" s="10"/>
      <c r="D3730" s="10"/>
      <c r="E3730" s="10"/>
      <c r="F3730" s="11"/>
      <c r="G3730" s="10"/>
      <c r="W3730" s="10"/>
    </row>
    <row r="3731" spans="1:23" customFormat="1">
      <c r="A3731" s="10"/>
      <c r="B3731" s="10"/>
      <c r="C3731" s="10"/>
      <c r="D3731" s="10"/>
      <c r="E3731" s="10"/>
      <c r="F3731" s="11"/>
      <c r="G3731" s="10"/>
      <c r="W3731" s="10"/>
    </row>
    <row r="3732" spans="1:23" customFormat="1">
      <c r="A3732" s="10"/>
      <c r="B3732" s="10"/>
      <c r="C3732" s="10"/>
      <c r="D3732" s="10"/>
      <c r="E3732" s="10"/>
      <c r="F3732" s="11"/>
      <c r="G3732" s="10"/>
      <c r="W3732" s="10"/>
    </row>
    <row r="3733" spans="1:23" customFormat="1">
      <c r="A3733" s="10"/>
      <c r="B3733" s="10"/>
      <c r="C3733" s="10"/>
      <c r="D3733" s="10"/>
      <c r="E3733" s="10"/>
      <c r="F3733" s="11"/>
      <c r="G3733" s="10"/>
      <c r="W3733" s="10"/>
    </row>
    <row r="3734" spans="1:23" customFormat="1">
      <c r="A3734" s="10"/>
      <c r="B3734" s="10"/>
      <c r="C3734" s="10"/>
      <c r="D3734" s="10"/>
      <c r="E3734" s="10"/>
      <c r="F3734" s="11"/>
      <c r="G3734" s="10"/>
      <c r="W3734" s="10"/>
    </row>
    <row r="3735" spans="1:23" customFormat="1">
      <c r="A3735" s="10"/>
      <c r="B3735" s="10"/>
      <c r="C3735" s="10"/>
      <c r="D3735" s="10"/>
      <c r="E3735" s="10"/>
      <c r="F3735" s="11"/>
      <c r="G3735" s="10"/>
      <c r="W3735" s="10"/>
    </row>
    <row r="3736" spans="1:23" customFormat="1">
      <c r="A3736" s="10"/>
      <c r="B3736" s="10"/>
      <c r="C3736" s="10"/>
      <c r="D3736" s="10"/>
      <c r="E3736" s="10"/>
      <c r="F3736" s="11"/>
      <c r="G3736" s="10"/>
      <c r="W3736" s="10"/>
    </row>
    <row r="3737" spans="1:23" customFormat="1">
      <c r="A3737" s="10"/>
      <c r="B3737" s="10"/>
      <c r="C3737" s="10"/>
      <c r="D3737" s="10"/>
      <c r="E3737" s="10"/>
      <c r="F3737" s="11"/>
      <c r="G3737" s="10"/>
      <c r="W3737" s="10"/>
    </row>
    <row r="3738" spans="1:23" customFormat="1">
      <c r="A3738" s="10"/>
      <c r="B3738" s="10"/>
      <c r="C3738" s="10"/>
      <c r="D3738" s="10"/>
      <c r="E3738" s="10"/>
      <c r="F3738" s="11"/>
      <c r="G3738" s="10"/>
      <c r="W3738" s="10"/>
    </row>
    <row r="3739" spans="1:23" customFormat="1">
      <c r="A3739" s="10"/>
      <c r="B3739" s="10"/>
      <c r="C3739" s="10"/>
      <c r="D3739" s="10"/>
      <c r="E3739" s="10"/>
      <c r="F3739" s="11"/>
      <c r="G3739" s="10"/>
      <c r="W3739" s="10"/>
    </row>
    <row r="3740" spans="1:23" customFormat="1">
      <c r="A3740" s="10"/>
      <c r="B3740" s="10"/>
      <c r="C3740" s="10"/>
      <c r="D3740" s="10"/>
      <c r="E3740" s="10"/>
      <c r="F3740" s="11"/>
      <c r="G3740" s="10"/>
      <c r="W3740" s="10"/>
    </row>
    <row r="3741" spans="1:23" customFormat="1">
      <c r="A3741" s="10"/>
      <c r="B3741" s="10"/>
      <c r="C3741" s="10"/>
      <c r="D3741" s="10"/>
      <c r="E3741" s="10"/>
      <c r="F3741" s="11"/>
      <c r="G3741" s="10"/>
      <c r="W3741" s="10"/>
    </row>
    <row r="3742" spans="1:23" customFormat="1">
      <c r="A3742" s="10"/>
      <c r="B3742" s="10"/>
      <c r="C3742" s="10"/>
      <c r="D3742" s="10"/>
      <c r="E3742" s="10"/>
      <c r="F3742" s="11"/>
      <c r="G3742" s="10"/>
      <c r="W3742" s="10"/>
    </row>
    <row r="3743" spans="1:23" customFormat="1">
      <c r="A3743" s="10"/>
      <c r="B3743" s="10"/>
      <c r="C3743" s="10"/>
      <c r="D3743" s="10"/>
      <c r="E3743" s="10"/>
      <c r="F3743" s="11"/>
      <c r="G3743" s="10"/>
      <c r="W3743" s="10"/>
    </row>
    <row r="3744" spans="1:23" customFormat="1">
      <c r="A3744" s="10"/>
      <c r="B3744" s="10"/>
      <c r="C3744" s="10"/>
      <c r="D3744" s="10"/>
      <c r="E3744" s="10"/>
      <c r="F3744" s="11"/>
      <c r="G3744" s="10"/>
      <c r="W3744" s="10"/>
    </row>
    <row r="3745" spans="1:23" customFormat="1">
      <c r="A3745" s="10"/>
      <c r="B3745" s="10"/>
      <c r="C3745" s="10"/>
      <c r="D3745" s="10"/>
      <c r="E3745" s="10"/>
      <c r="F3745" s="11"/>
      <c r="G3745" s="10"/>
      <c r="W3745" s="10"/>
    </row>
    <row r="3746" spans="1:23" customFormat="1">
      <c r="A3746" s="10"/>
      <c r="B3746" s="10"/>
      <c r="C3746" s="10"/>
      <c r="D3746" s="10"/>
      <c r="E3746" s="10"/>
      <c r="F3746" s="11"/>
      <c r="G3746" s="10"/>
      <c r="W3746" s="10"/>
    </row>
    <row r="3747" spans="1:23" customFormat="1">
      <c r="A3747" s="10"/>
      <c r="B3747" s="10"/>
      <c r="C3747" s="10"/>
      <c r="D3747" s="10"/>
      <c r="E3747" s="10"/>
      <c r="F3747" s="11"/>
      <c r="G3747" s="10"/>
      <c r="W3747" s="10"/>
    </row>
    <row r="3748" spans="1:23" customFormat="1">
      <c r="A3748" s="10"/>
      <c r="B3748" s="10"/>
      <c r="C3748" s="10"/>
      <c r="D3748" s="10"/>
      <c r="E3748" s="10"/>
      <c r="F3748" s="11"/>
      <c r="G3748" s="10"/>
      <c r="W3748" s="10"/>
    </row>
    <row r="3749" spans="1:23" customFormat="1">
      <c r="A3749" s="10"/>
      <c r="B3749" s="10"/>
      <c r="C3749" s="10"/>
      <c r="D3749" s="10"/>
      <c r="E3749" s="10"/>
      <c r="F3749" s="11"/>
      <c r="G3749" s="10"/>
      <c r="W3749" s="10"/>
    </row>
    <row r="3750" spans="1:23" customFormat="1">
      <c r="A3750" s="10"/>
      <c r="B3750" s="10"/>
      <c r="C3750" s="10"/>
      <c r="D3750" s="10"/>
      <c r="E3750" s="10"/>
      <c r="F3750" s="11"/>
      <c r="G3750" s="10"/>
      <c r="W3750" s="10"/>
    </row>
    <row r="3751" spans="1:23" customFormat="1">
      <c r="A3751" s="10"/>
      <c r="B3751" s="10"/>
      <c r="C3751" s="10"/>
      <c r="D3751" s="10"/>
      <c r="E3751" s="10"/>
      <c r="F3751" s="11"/>
      <c r="G3751" s="10"/>
      <c r="W3751" s="10"/>
    </row>
    <row r="3752" spans="1:23" customFormat="1">
      <c r="A3752" s="10"/>
      <c r="B3752" s="10"/>
      <c r="C3752" s="10"/>
      <c r="D3752" s="10"/>
      <c r="E3752" s="10"/>
      <c r="F3752" s="11"/>
      <c r="G3752" s="10"/>
      <c r="W3752" s="10"/>
    </row>
    <row r="3753" spans="1:23" customFormat="1">
      <c r="A3753" s="10"/>
      <c r="B3753" s="10"/>
      <c r="C3753" s="10"/>
      <c r="D3753" s="10"/>
      <c r="E3753" s="10"/>
      <c r="F3753" s="11"/>
      <c r="G3753" s="10"/>
      <c r="W3753" s="10"/>
    </row>
    <row r="3754" spans="1:23" customFormat="1">
      <c r="A3754" s="10"/>
      <c r="B3754" s="10"/>
      <c r="C3754" s="10"/>
      <c r="D3754" s="10"/>
      <c r="E3754" s="10"/>
      <c r="F3754" s="11"/>
      <c r="G3754" s="10"/>
      <c r="W3754" s="10"/>
    </row>
    <row r="3755" spans="1:23" customFormat="1">
      <c r="A3755" s="10"/>
      <c r="B3755" s="10"/>
      <c r="C3755" s="10"/>
      <c r="D3755" s="10"/>
      <c r="E3755" s="10"/>
      <c r="F3755" s="11"/>
      <c r="G3755" s="10"/>
      <c r="W3755" s="10"/>
    </row>
    <row r="3756" spans="1:23" customFormat="1">
      <c r="A3756" s="10"/>
      <c r="B3756" s="10"/>
      <c r="C3756" s="10"/>
      <c r="D3756" s="10"/>
      <c r="E3756" s="10"/>
      <c r="F3756" s="11"/>
      <c r="G3756" s="10"/>
      <c r="W3756" s="10"/>
    </row>
    <row r="3757" spans="1:23" customFormat="1">
      <c r="A3757" s="10"/>
      <c r="B3757" s="10"/>
      <c r="C3757" s="10"/>
      <c r="D3757" s="10"/>
      <c r="E3757" s="10"/>
      <c r="F3757" s="11"/>
      <c r="G3757" s="10"/>
      <c r="W3757" s="10"/>
    </row>
    <row r="3758" spans="1:23" customFormat="1">
      <c r="A3758" s="10"/>
      <c r="B3758" s="10"/>
      <c r="C3758" s="10"/>
      <c r="D3758" s="10"/>
      <c r="E3758" s="10"/>
      <c r="F3758" s="11"/>
      <c r="G3758" s="10"/>
      <c r="W3758" s="10"/>
    </row>
    <row r="3759" spans="1:23" customFormat="1">
      <c r="A3759" s="10"/>
      <c r="B3759" s="10"/>
      <c r="C3759" s="10"/>
      <c r="D3759" s="10"/>
      <c r="E3759" s="10"/>
      <c r="F3759" s="11"/>
      <c r="G3759" s="10"/>
      <c r="W3759" s="10"/>
    </row>
    <row r="3760" spans="1:23" customFormat="1">
      <c r="A3760" s="10"/>
      <c r="B3760" s="10"/>
      <c r="C3760" s="10"/>
      <c r="D3760" s="10"/>
      <c r="E3760" s="10"/>
      <c r="F3760" s="11"/>
      <c r="G3760" s="10"/>
      <c r="W3760" s="10"/>
    </row>
    <row r="3761" spans="1:23" customFormat="1">
      <c r="A3761" s="10"/>
      <c r="B3761" s="10"/>
      <c r="C3761" s="10"/>
      <c r="D3761" s="10"/>
      <c r="E3761" s="10"/>
      <c r="F3761" s="11"/>
      <c r="G3761" s="10"/>
      <c r="W3761" s="10"/>
    </row>
    <row r="3762" spans="1:23" customFormat="1">
      <c r="A3762" s="10"/>
      <c r="B3762" s="10"/>
      <c r="C3762" s="10"/>
      <c r="D3762" s="10"/>
      <c r="E3762" s="10"/>
      <c r="F3762" s="11"/>
      <c r="G3762" s="10"/>
      <c r="W3762" s="10"/>
    </row>
    <row r="3763" spans="1:23" customFormat="1">
      <c r="A3763" s="10"/>
      <c r="B3763" s="10"/>
      <c r="C3763" s="10"/>
      <c r="D3763" s="10"/>
      <c r="E3763" s="10"/>
      <c r="F3763" s="11"/>
      <c r="G3763" s="10"/>
      <c r="W3763" s="10"/>
    </row>
    <row r="3764" spans="1:23" customFormat="1">
      <c r="A3764" s="10"/>
      <c r="B3764" s="10"/>
      <c r="C3764" s="10"/>
      <c r="D3764" s="10"/>
      <c r="E3764" s="10"/>
      <c r="F3764" s="11"/>
      <c r="G3764" s="10"/>
      <c r="W3764" s="10"/>
    </row>
    <row r="3765" spans="1:23" customFormat="1">
      <c r="A3765" s="10"/>
      <c r="B3765" s="10"/>
      <c r="C3765" s="10"/>
      <c r="D3765" s="10"/>
      <c r="E3765" s="10"/>
      <c r="F3765" s="11"/>
      <c r="G3765" s="10"/>
      <c r="W3765" s="10"/>
    </row>
    <row r="3766" spans="1:23" customFormat="1">
      <c r="A3766" s="10"/>
      <c r="B3766" s="10"/>
      <c r="C3766" s="10"/>
      <c r="D3766" s="10"/>
      <c r="E3766" s="10"/>
      <c r="F3766" s="11"/>
      <c r="G3766" s="10"/>
      <c r="W3766" s="10"/>
    </row>
    <row r="3767" spans="1:23" customFormat="1">
      <c r="A3767" s="10"/>
      <c r="B3767" s="10"/>
      <c r="C3767" s="10"/>
      <c r="D3767" s="10"/>
      <c r="E3767" s="10"/>
      <c r="F3767" s="11"/>
      <c r="G3767" s="10"/>
      <c r="W3767" s="10"/>
    </row>
    <row r="3768" spans="1:23" customFormat="1">
      <c r="A3768" s="10"/>
      <c r="B3768" s="10"/>
      <c r="C3768" s="10"/>
      <c r="D3768" s="10"/>
      <c r="E3768" s="10"/>
      <c r="F3768" s="11"/>
      <c r="G3768" s="10"/>
      <c r="W3768" s="10"/>
    </row>
    <row r="3769" spans="1:23" customFormat="1">
      <c r="A3769" s="10"/>
      <c r="B3769" s="10"/>
      <c r="C3769" s="10"/>
      <c r="D3769" s="10"/>
      <c r="E3769" s="10"/>
      <c r="F3769" s="11"/>
      <c r="G3769" s="10"/>
      <c r="W3769" s="10"/>
    </row>
    <row r="3770" spans="1:23" customFormat="1">
      <c r="A3770" s="10"/>
      <c r="B3770" s="10"/>
      <c r="C3770" s="10"/>
      <c r="D3770" s="10"/>
      <c r="E3770" s="10"/>
      <c r="F3770" s="11"/>
      <c r="G3770" s="10"/>
      <c r="W3770" s="10"/>
    </row>
    <row r="3771" spans="1:23" customFormat="1">
      <c r="A3771" s="10"/>
      <c r="B3771" s="10"/>
      <c r="C3771" s="10"/>
      <c r="D3771" s="10"/>
      <c r="E3771" s="10"/>
      <c r="F3771" s="11"/>
      <c r="G3771" s="10"/>
      <c r="W3771" s="10"/>
    </row>
    <row r="3772" spans="1:23" customFormat="1">
      <c r="A3772" s="10"/>
      <c r="B3772" s="10"/>
      <c r="C3772" s="10"/>
      <c r="D3772" s="10"/>
      <c r="E3772" s="10"/>
      <c r="F3772" s="11"/>
      <c r="G3772" s="10"/>
      <c r="W3772" s="10"/>
    </row>
    <row r="3773" spans="1:23" customFormat="1">
      <c r="A3773" s="10"/>
      <c r="B3773" s="10"/>
      <c r="C3773" s="10"/>
      <c r="D3773" s="10"/>
      <c r="E3773" s="10"/>
      <c r="F3773" s="11"/>
      <c r="G3773" s="10"/>
      <c r="W3773" s="10"/>
    </row>
    <row r="3774" spans="1:23" customFormat="1">
      <c r="A3774" s="10"/>
      <c r="B3774" s="10"/>
      <c r="C3774" s="10"/>
      <c r="D3774" s="10"/>
      <c r="E3774" s="10"/>
      <c r="F3774" s="11"/>
      <c r="G3774" s="10"/>
      <c r="W3774" s="10"/>
    </row>
    <row r="3775" spans="1:23" customFormat="1">
      <c r="A3775" s="10"/>
      <c r="B3775" s="10"/>
      <c r="C3775" s="10"/>
      <c r="D3775" s="10"/>
      <c r="E3775" s="10"/>
      <c r="F3775" s="11"/>
      <c r="G3775" s="10"/>
      <c r="W3775" s="10"/>
    </row>
    <row r="3776" spans="1:23" customFormat="1">
      <c r="A3776" s="10"/>
      <c r="B3776" s="10"/>
      <c r="C3776" s="10"/>
      <c r="D3776" s="10"/>
      <c r="E3776" s="10"/>
      <c r="F3776" s="11"/>
      <c r="G3776" s="10"/>
      <c r="W3776" s="10"/>
    </row>
    <row r="3777" spans="1:23" customFormat="1">
      <c r="A3777" s="10"/>
      <c r="B3777" s="10"/>
      <c r="C3777" s="10"/>
      <c r="D3777" s="10"/>
      <c r="E3777" s="10"/>
      <c r="F3777" s="11"/>
      <c r="G3777" s="10"/>
      <c r="W3777" s="10"/>
    </row>
    <row r="3778" spans="1:23" customFormat="1">
      <c r="A3778" s="10"/>
      <c r="B3778" s="10"/>
      <c r="C3778" s="10"/>
      <c r="D3778" s="10"/>
      <c r="E3778" s="10"/>
      <c r="F3778" s="11"/>
      <c r="G3778" s="10"/>
      <c r="W3778" s="10"/>
    </row>
    <row r="3779" spans="1:23" customFormat="1">
      <c r="A3779" s="10"/>
      <c r="B3779" s="10"/>
      <c r="C3779" s="10"/>
      <c r="D3779" s="10"/>
      <c r="E3779" s="10"/>
      <c r="F3779" s="11"/>
      <c r="G3779" s="10"/>
      <c r="W3779" s="10"/>
    </row>
    <row r="3780" spans="1:23" customFormat="1">
      <c r="A3780" s="10"/>
      <c r="B3780" s="10"/>
      <c r="C3780" s="10"/>
      <c r="D3780" s="10"/>
      <c r="E3780" s="10"/>
      <c r="F3780" s="11"/>
      <c r="G3780" s="10"/>
      <c r="W3780" s="10"/>
    </row>
    <row r="3781" spans="1:23" customFormat="1">
      <c r="A3781" s="10"/>
      <c r="B3781" s="10"/>
      <c r="C3781" s="10"/>
      <c r="D3781" s="10"/>
      <c r="E3781" s="10"/>
      <c r="F3781" s="11"/>
      <c r="G3781" s="10"/>
      <c r="W3781" s="10"/>
    </row>
    <row r="3782" spans="1:23" customFormat="1">
      <c r="A3782" s="10"/>
      <c r="B3782" s="10"/>
      <c r="C3782" s="10"/>
      <c r="D3782" s="10"/>
      <c r="E3782" s="10"/>
      <c r="F3782" s="11"/>
      <c r="G3782" s="10"/>
      <c r="W3782" s="10"/>
    </row>
    <row r="3783" spans="1:23" customFormat="1">
      <c r="A3783" s="10"/>
      <c r="B3783" s="10"/>
      <c r="C3783" s="10"/>
      <c r="D3783" s="10"/>
      <c r="E3783" s="10"/>
      <c r="F3783" s="11"/>
      <c r="G3783" s="10"/>
      <c r="W3783" s="10"/>
    </row>
    <row r="3784" spans="1:23" customFormat="1">
      <c r="A3784" s="10"/>
      <c r="B3784" s="10"/>
      <c r="C3784" s="10"/>
      <c r="D3784" s="10"/>
      <c r="E3784" s="10"/>
      <c r="F3784" s="11"/>
      <c r="G3784" s="10"/>
      <c r="W3784" s="10"/>
    </row>
    <row r="3785" spans="1:23" customFormat="1">
      <c r="A3785" s="10"/>
      <c r="B3785" s="10"/>
      <c r="C3785" s="10"/>
      <c r="D3785" s="10"/>
      <c r="E3785" s="10"/>
      <c r="F3785" s="11"/>
      <c r="G3785" s="10"/>
      <c r="W3785" s="10"/>
    </row>
    <row r="3786" spans="1:23" customFormat="1">
      <c r="A3786" s="10"/>
      <c r="B3786" s="10"/>
      <c r="C3786" s="10"/>
      <c r="D3786" s="10"/>
      <c r="E3786" s="10"/>
      <c r="F3786" s="11"/>
      <c r="G3786" s="10"/>
      <c r="W3786" s="10"/>
    </row>
    <row r="3787" spans="1:23" customFormat="1">
      <c r="A3787" s="10"/>
      <c r="B3787" s="10"/>
      <c r="C3787" s="10"/>
      <c r="D3787" s="10"/>
      <c r="E3787" s="10"/>
      <c r="F3787" s="11"/>
      <c r="G3787" s="10"/>
      <c r="W3787" s="10"/>
    </row>
    <row r="3788" spans="1:23" customFormat="1">
      <c r="A3788" s="10"/>
      <c r="B3788" s="10"/>
      <c r="C3788" s="10"/>
      <c r="D3788" s="10"/>
      <c r="E3788" s="10"/>
      <c r="F3788" s="11"/>
      <c r="G3788" s="10"/>
      <c r="W3788" s="10"/>
    </row>
    <row r="3789" spans="1:23" customFormat="1">
      <c r="A3789" s="10"/>
      <c r="B3789" s="10"/>
      <c r="C3789" s="10"/>
      <c r="D3789" s="10"/>
      <c r="E3789" s="10"/>
      <c r="F3789" s="11"/>
      <c r="G3789" s="10"/>
      <c r="W3789" s="10"/>
    </row>
    <row r="3790" spans="1:23" customFormat="1">
      <c r="A3790" s="10"/>
      <c r="B3790" s="10"/>
      <c r="C3790" s="10"/>
      <c r="D3790" s="10"/>
      <c r="E3790" s="10"/>
      <c r="F3790" s="11"/>
      <c r="G3790" s="10"/>
      <c r="W3790" s="10"/>
    </row>
    <row r="3791" spans="1:23" customFormat="1">
      <c r="A3791" s="10"/>
      <c r="B3791" s="10"/>
      <c r="C3791" s="10"/>
      <c r="D3791" s="10"/>
      <c r="E3791" s="10"/>
      <c r="F3791" s="11"/>
      <c r="G3791" s="10"/>
      <c r="W3791" s="10"/>
    </row>
    <row r="3792" spans="1:23" customFormat="1">
      <c r="A3792" s="10"/>
      <c r="B3792" s="10"/>
      <c r="C3792" s="10"/>
      <c r="D3792" s="10"/>
      <c r="E3792" s="10"/>
      <c r="F3792" s="11"/>
      <c r="G3792" s="10"/>
      <c r="W3792" s="10"/>
    </row>
    <row r="3793" spans="1:23" customFormat="1">
      <c r="A3793" s="10"/>
      <c r="B3793" s="10"/>
      <c r="C3793" s="10"/>
      <c r="D3793" s="10"/>
      <c r="E3793" s="10"/>
      <c r="F3793" s="11"/>
      <c r="G3793" s="10"/>
      <c r="W3793" s="10"/>
    </row>
    <row r="3794" spans="1:23" customFormat="1">
      <c r="A3794" s="10"/>
      <c r="B3794" s="10"/>
      <c r="C3794" s="10"/>
      <c r="D3794" s="10"/>
      <c r="E3794" s="10"/>
      <c r="F3794" s="11"/>
      <c r="G3794" s="10"/>
      <c r="W3794" s="10"/>
    </row>
    <row r="3795" spans="1:23" customFormat="1">
      <c r="A3795" s="10"/>
      <c r="B3795" s="10"/>
      <c r="C3795" s="10"/>
      <c r="D3795" s="10"/>
      <c r="E3795" s="10"/>
      <c r="F3795" s="11"/>
      <c r="G3795" s="10"/>
      <c r="W3795" s="10"/>
    </row>
    <row r="3796" spans="1:23" customFormat="1">
      <c r="A3796" s="10"/>
      <c r="B3796" s="10"/>
      <c r="C3796" s="10"/>
      <c r="D3796" s="10"/>
      <c r="E3796" s="10"/>
      <c r="F3796" s="11"/>
      <c r="G3796" s="10"/>
      <c r="W3796" s="10"/>
    </row>
    <row r="3797" spans="1:23" customFormat="1">
      <c r="A3797" s="10"/>
      <c r="B3797" s="10"/>
      <c r="C3797" s="10"/>
      <c r="D3797" s="10"/>
      <c r="E3797" s="10"/>
      <c r="F3797" s="11"/>
      <c r="G3797" s="10"/>
      <c r="W3797" s="10"/>
    </row>
    <row r="3798" spans="1:23" customFormat="1">
      <c r="A3798" s="10"/>
      <c r="B3798" s="10"/>
      <c r="C3798" s="10"/>
      <c r="D3798" s="10"/>
      <c r="E3798" s="10"/>
      <c r="F3798" s="11"/>
      <c r="G3798" s="10"/>
      <c r="W3798" s="10"/>
    </row>
    <row r="3799" spans="1:23" customFormat="1">
      <c r="A3799" s="10"/>
      <c r="B3799" s="10"/>
      <c r="C3799" s="10"/>
      <c r="D3799" s="10"/>
      <c r="E3799" s="10"/>
      <c r="F3799" s="11"/>
      <c r="G3799" s="10"/>
      <c r="W3799" s="10"/>
    </row>
    <row r="3800" spans="1:23" customFormat="1">
      <c r="A3800" s="10"/>
      <c r="B3800" s="10"/>
      <c r="C3800" s="10"/>
      <c r="D3800" s="10"/>
      <c r="E3800" s="10"/>
      <c r="F3800" s="11"/>
      <c r="G3800" s="10"/>
      <c r="W3800" s="10"/>
    </row>
    <row r="3801" spans="1:23" customFormat="1">
      <c r="A3801" s="10"/>
      <c r="B3801" s="10"/>
      <c r="C3801" s="10"/>
      <c r="D3801" s="10"/>
      <c r="E3801" s="10"/>
      <c r="F3801" s="11"/>
      <c r="G3801" s="10"/>
      <c r="W3801" s="10"/>
    </row>
    <row r="3802" spans="1:23" customFormat="1">
      <c r="A3802" s="10"/>
      <c r="B3802" s="10"/>
      <c r="C3802" s="10"/>
      <c r="D3802" s="10"/>
      <c r="E3802" s="10"/>
      <c r="F3802" s="11"/>
      <c r="G3802" s="10"/>
      <c r="W3802" s="10"/>
    </row>
    <row r="3803" spans="1:23" customFormat="1">
      <c r="A3803" s="10"/>
      <c r="B3803" s="10"/>
      <c r="C3803" s="10"/>
      <c r="D3803" s="10"/>
      <c r="E3803" s="10"/>
      <c r="F3803" s="11"/>
      <c r="G3803" s="10"/>
      <c r="W3803" s="10"/>
    </row>
    <row r="3804" spans="1:23" customFormat="1">
      <c r="A3804" s="10"/>
      <c r="B3804" s="10"/>
      <c r="C3804" s="10"/>
      <c r="D3804" s="10"/>
      <c r="E3804" s="10"/>
      <c r="F3804" s="11"/>
      <c r="G3804" s="10"/>
      <c r="W3804" s="10"/>
    </row>
    <row r="3805" spans="1:23" customFormat="1">
      <c r="A3805" s="10"/>
      <c r="B3805" s="10"/>
      <c r="C3805" s="10"/>
      <c r="D3805" s="10"/>
      <c r="E3805" s="10"/>
      <c r="F3805" s="11"/>
      <c r="G3805" s="10"/>
      <c r="W3805" s="10"/>
    </row>
    <row r="3806" spans="1:23" customFormat="1">
      <c r="A3806" s="10"/>
      <c r="B3806" s="10"/>
      <c r="C3806" s="10"/>
      <c r="D3806" s="10"/>
      <c r="E3806" s="10"/>
      <c r="F3806" s="11"/>
      <c r="G3806" s="10"/>
      <c r="W3806" s="10"/>
    </row>
    <row r="3807" spans="1:23" customFormat="1">
      <c r="A3807" s="10"/>
      <c r="B3807" s="10"/>
      <c r="C3807" s="10"/>
      <c r="D3807" s="10"/>
      <c r="E3807" s="10"/>
      <c r="F3807" s="11"/>
      <c r="G3807" s="10"/>
      <c r="W3807" s="10"/>
    </row>
    <row r="3808" spans="1:23" customFormat="1">
      <c r="A3808" s="10"/>
      <c r="B3808" s="10"/>
      <c r="C3808" s="10"/>
      <c r="D3808" s="10"/>
      <c r="E3808" s="10"/>
      <c r="F3808" s="11"/>
      <c r="G3808" s="10"/>
      <c r="W3808" s="10"/>
    </row>
    <row r="3809" spans="1:23" customFormat="1">
      <c r="A3809" s="10"/>
      <c r="B3809" s="10"/>
      <c r="C3809" s="10"/>
      <c r="D3809" s="10"/>
      <c r="E3809" s="10"/>
      <c r="F3809" s="11"/>
      <c r="G3809" s="10"/>
      <c r="W3809" s="10"/>
    </row>
    <row r="3810" spans="1:23" customFormat="1">
      <c r="A3810" s="10"/>
      <c r="B3810" s="10"/>
      <c r="C3810" s="10"/>
      <c r="D3810" s="10"/>
      <c r="E3810" s="10"/>
      <c r="F3810" s="11"/>
      <c r="G3810" s="10"/>
      <c r="W3810" s="10"/>
    </row>
    <row r="3811" spans="1:23" customFormat="1">
      <c r="A3811" s="10"/>
      <c r="B3811" s="10"/>
      <c r="C3811" s="10"/>
      <c r="D3811" s="10"/>
      <c r="E3811" s="10"/>
      <c r="F3811" s="11"/>
      <c r="G3811" s="10"/>
      <c r="W3811" s="10"/>
    </row>
    <row r="3812" spans="1:23" customFormat="1">
      <c r="A3812" s="10"/>
      <c r="B3812" s="10"/>
      <c r="C3812" s="10"/>
      <c r="D3812" s="10"/>
      <c r="E3812" s="10"/>
      <c r="F3812" s="11"/>
      <c r="G3812" s="10"/>
      <c r="W3812" s="10"/>
    </row>
    <row r="3813" spans="1:23" customFormat="1">
      <c r="A3813" s="10"/>
      <c r="B3813" s="10"/>
      <c r="C3813" s="10"/>
      <c r="D3813" s="10"/>
      <c r="E3813" s="10"/>
      <c r="F3813" s="11"/>
      <c r="G3813" s="10"/>
      <c r="W3813" s="10"/>
    </row>
    <row r="3814" spans="1:23" customFormat="1">
      <c r="A3814" s="10"/>
      <c r="B3814" s="10"/>
      <c r="C3814" s="10"/>
      <c r="D3814" s="10"/>
      <c r="E3814" s="10"/>
      <c r="F3814" s="11"/>
      <c r="G3814" s="10"/>
      <c r="W3814" s="10"/>
    </row>
    <row r="3815" spans="1:23" customFormat="1">
      <c r="A3815" s="10"/>
      <c r="B3815" s="10"/>
      <c r="C3815" s="10"/>
      <c r="D3815" s="10"/>
      <c r="E3815" s="10"/>
      <c r="F3815" s="11"/>
      <c r="G3815" s="10"/>
      <c r="W3815" s="10"/>
    </row>
    <row r="3816" spans="1:23" customFormat="1">
      <c r="A3816" s="10"/>
      <c r="B3816" s="10"/>
      <c r="C3816" s="10"/>
      <c r="D3816" s="10"/>
      <c r="E3816" s="10"/>
      <c r="F3816" s="11"/>
      <c r="G3816" s="10"/>
      <c r="W3816" s="10"/>
    </row>
    <row r="3817" spans="1:23" customFormat="1">
      <c r="A3817" s="10"/>
      <c r="B3817" s="10"/>
      <c r="C3817" s="10"/>
      <c r="D3817" s="10"/>
      <c r="E3817" s="10"/>
      <c r="F3817" s="11"/>
      <c r="G3817" s="10"/>
      <c r="W3817" s="10"/>
    </row>
    <row r="3818" spans="1:23" customFormat="1">
      <c r="A3818" s="10"/>
      <c r="B3818" s="10"/>
      <c r="C3818" s="10"/>
      <c r="D3818" s="10"/>
      <c r="E3818" s="10"/>
      <c r="F3818" s="11"/>
      <c r="G3818" s="10"/>
      <c r="W3818" s="10"/>
    </row>
    <row r="3819" spans="1:23" customFormat="1">
      <c r="A3819" s="10"/>
      <c r="B3819" s="10"/>
      <c r="C3819" s="10"/>
      <c r="D3819" s="10"/>
      <c r="E3819" s="10"/>
      <c r="F3819" s="11"/>
      <c r="G3819" s="10"/>
      <c r="W3819" s="10"/>
    </row>
    <row r="3820" spans="1:23" customFormat="1">
      <c r="A3820" s="10"/>
      <c r="B3820" s="10"/>
      <c r="C3820" s="10"/>
      <c r="D3820" s="10"/>
      <c r="E3820" s="10"/>
      <c r="F3820" s="11"/>
      <c r="G3820" s="10"/>
      <c r="W3820" s="10"/>
    </row>
    <row r="3821" spans="1:23" customFormat="1">
      <c r="A3821" s="10"/>
      <c r="B3821" s="10"/>
      <c r="C3821" s="10"/>
      <c r="D3821" s="10"/>
      <c r="E3821" s="10"/>
      <c r="F3821" s="11"/>
      <c r="G3821" s="10"/>
      <c r="W3821" s="10"/>
    </row>
    <row r="3822" spans="1:23" customFormat="1">
      <c r="A3822" s="10"/>
      <c r="B3822" s="10"/>
      <c r="C3822" s="10"/>
      <c r="D3822" s="10"/>
      <c r="E3822" s="10"/>
      <c r="F3822" s="11"/>
      <c r="G3822" s="10"/>
      <c r="W3822" s="10"/>
    </row>
    <row r="3823" spans="1:23" customFormat="1">
      <c r="A3823" s="10"/>
      <c r="B3823" s="10"/>
      <c r="C3823" s="10"/>
      <c r="D3823" s="10"/>
      <c r="E3823" s="10"/>
      <c r="F3823" s="11"/>
      <c r="G3823" s="10"/>
      <c r="W3823" s="10"/>
    </row>
    <row r="3824" spans="1:23" customFormat="1">
      <c r="A3824" s="10"/>
      <c r="B3824" s="10"/>
      <c r="C3824" s="10"/>
      <c r="D3824" s="10"/>
      <c r="E3824" s="10"/>
      <c r="F3824" s="11"/>
      <c r="G3824" s="10"/>
      <c r="W3824" s="10"/>
    </row>
    <row r="3825" spans="1:23" customFormat="1">
      <c r="A3825" s="10"/>
      <c r="B3825" s="10"/>
      <c r="C3825" s="10"/>
      <c r="D3825" s="10"/>
      <c r="E3825" s="10"/>
      <c r="F3825" s="11"/>
      <c r="G3825" s="10"/>
      <c r="W3825" s="10"/>
    </row>
    <row r="3826" spans="1:23" customFormat="1">
      <c r="A3826" s="10"/>
      <c r="B3826" s="10"/>
      <c r="C3826" s="10"/>
      <c r="D3826" s="10"/>
      <c r="E3826" s="10"/>
      <c r="F3826" s="11"/>
      <c r="G3826" s="10"/>
      <c r="W3826" s="10"/>
    </row>
    <row r="3827" spans="1:23" customFormat="1">
      <c r="A3827" s="10"/>
      <c r="B3827" s="10"/>
      <c r="C3827" s="10"/>
      <c r="D3827" s="10"/>
      <c r="E3827" s="10"/>
      <c r="F3827" s="11"/>
      <c r="G3827" s="10"/>
      <c r="W3827" s="10"/>
    </row>
    <row r="3828" spans="1:23" customFormat="1">
      <c r="A3828" s="10"/>
      <c r="B3828" s="10"/>
      <c r="C3828" s="10"/>
      <c r="D3828" s="10"/>
      <c r="E3828" s="10"/>
      <c r="F3828" s="11"/>
      <c r="G3828" s="10"/>
      <c r="W3828" s="10"/>
    </row>
    <row r="3829" spans="1:23" customFormat="1">
      <c r="A3829" s="10"/>
      <c r="B3829" s="10"/>
      <c r="C3829" s="10"/>
      <c r="D3829" s="10"/>
      <c r="E3829" s="10"/>
      <c r="F3829" s="11"/>
      <c r="G3829" s="10"/>
      <c r="W3829" s="10"/>
    </row>
    <row r="3830" spans="1:23" customFormat="1">
      <c r="A3830" s="10"/>
      <c r="B3830" s="10"/>
      <c r="C3830" s="10"/>
      <c r="D3830" s="10"/>
      <c r="E3830" s="10"/>
      <c r="F3830" s="11"/>
      <c r="G3830" s="10"/>
      <c r="W3830" s="10"/>
    </row>
    <row r="3831" spans="1:23" customFormat="1">
      <c r="A3831" s="10"/>
      <c r="B3831" s="10"/>
      <c r="C3831" s="10"/>
      <c r="D3831" s="10"/>
      <c r="E3831" s="10"/>
      <c r="F3831" s="11"/>
      <c r="G3831" s="10"/>
      <c r="W3831" s="10"/>
    </row>
    <row r="3832" spans="1:23" customFormat="1">
      <c r="A3832" s="10"/>
      <c r="B3832" s="10"/>
      <c r="C3832" s="10"/>
      <c r="D3832" s="10"/>
      <c r="E3832" s="10"/>
      <c r="F3832" s="11"/>
      <c r="G3832" s="10"/>
      <c r="W3832" s="10"/>
    </row>
    <row r="3833" spans="1:23" customFormat="1">
      <c r="A3833" s="10"/>
      <c r="B3833" s="10"/>
      <c r="C3833" s="10"/>
      <c r="D3833" s="10"/>
      <c r="E3833" s="10"/>
      <c r="F3833" s="11"/>
      <c r="G3833" s="10"/>
      <c r="W3833" s="10"/>
    </row>
    <row r="3834" spans="1:23" customFormat="1">
      <c r="A3834" s="10"/>
      <c r="B3834" s="10"/>
      <c r="C3834" s="10"/>
      <c r="D3834" s="10"/>
      <c r="E3834" s="10"/>
      <c r="F3834" s="11"/>
      <c r="G3834" s="10"/>
      <c r="W3834" s="10"/>
    </row>
    <row r="3835" spans="1:23" customFormat="1">
      <c r="A3835" s="10"/>
      <c r="B3835" s="10"/>
      <c r="C3835" s="10"/>
      <c r="D3835" s="10"/>
      <c r="E3835" s="10"/>
      <c r="F3835" s="11"/>
      <c r="G3835" s="10"/>
      <c r="W3835" s="10"/>
    </row>
    <row r="3836" spans="1:23" customFormat="1">
      <c r="A3836" s="10"/>
      <c r="B3836" s="10"/>
      <c r="C3836" s="10"/>
      <c r="D3836" s="10"/>
      <c r="E3836" s="10"/>
      <c r="F3836" s="11"/>
      <c r="G3836" s="10"/>
      <c r="W3836" s="10"/>
    </row>
    <row r="3837" spans="1:23" customFormat="1">
      <c r="A3837" s="10"/>
      <c r="B3837" s="10"/>
      <c r="C3837" s="10"/>
      <c r="D3837" s="10"/>
      <c r="E3837" s="10"/>
      <c r="F3837" s="11"/>
      <c r="G3837" s="10"/>
      <c r="W3837" s="10"/>
    </row>
    <row r="3838" spans="1:23" customFormat="1">
      <c r="A3838" s="10"/>
      <c r="B3838" s="10"/>
      <c r="C3838" s="10"/>
      <c r="D3838" s="10"/>
      <c r="E3838" s="10"/>
      <c r="F3838" s="11"/>
      <c r="G3838" s="10"/>
      <c r="W3838" s="10"/>
    </row>
    <row r="3839" spans="1:23" customFormat="1">
      <c r="A3839" s="10"/>
      <c r="B3839" s="10"/>
      <c r="C3839" s="10"/>
      <c r="D3839" s="10"/>
      <c r="E3839" s="10"/>
      <c r="F3839" s="11"/>
      <c r="G3839" s="10"/>
      <c r="W3839" s="10"/>
    </row>
    <row r="3840" spans="1:23" customFormat="1">
      <c r="A3840" s="10"/>
      <c r="B3840" s="10"/>
      <c r="C3840" s="10"/>
      <c r="D3840" s="10"/>
      <c r="E3840" s="10"/>
      <c r="F3840" s="11"/>
      <c r="G3840" s="10"/>
      <c r="W3840" s="10"/>
    </row>
    <row r="3841" spans="1:23" customFormat="1">
      <c r="A3841" s="10"/>
      <c r="B3841" s="10"/>
      <c r="C3841" s="10"/>
      <c r="D3841" s="10"/>
      <c r="E3841" s="10"/>
      <c r="F3841" s="11"/>
      <c r="G3841" s="10"/>
      <c r="W3841" s="10"/>
    </row>
    <row r="3842" spans="1:23" customFormat="1">
      <c r="A3842" s="10"/>
      <c r="B3842" s="10"/>
      <c r="C3842" s="10"/>
      <c r="D3842" s="10"/>
      <c r="E3842" s="10"/>
      <c r="F3842" s="11"/>
      <c r="G3842" s="10"/>
      <c r="W3842" s="10"/>
    </row>
    <row r="3843" spans="1:23" customFormat="1">
      <c r="A3843" s="10"/>
      <c r="B3843" s="10"/>
      <c r="C3843" s="10"/>
      <c r="D3843" s="10"/>
      <c r="E3843" s="10"/>
      <c r="F3843" s="11"/>
      <c r="G3843" s="10"/>
      <c r="W3843" s="10"/>
    </row>
    <row r="3844" spans="1:23" customFormat="1">
      <c r="A3844" s="10"/>
      <c r="B3844" s="10"/>
      <c r="C3844" s="10"/>
      <c r="D3844" s="10"/>
      <c r="E3844" s="10"/>
      <c r="F3844" s="11"/>
      <c r="G3844" s="10"/>
      <c r="W3844" s="10"/>
    </row>
    <row r="3845" spans="1:23" customFormat="1">
      <c r="A3845" s="10"/>
      <c r="B3845" s="10"/>
      <c r="C3845" s="10"/>
      <c r="D3845" s="10"/>
      <c r="E3845" s="10"/>
      <c r="F3845" s="11"/>
      <c r="G3845" s="10"/>
      <c r="W3845" s="10"/>
    </row>
    <row r="3846" spans="1:23" customFormat="1">
      <c r="A3846" s="10"/>
      <c r="B3846" s="10"/>
      <c r="C3846" s="10"/>
      <c r="D3846" s="10"/>
      <c r="E3846" s="10"/>
      <c r="F3846" s="11"/>
      <c r="G3846" s="10"/>
      <c r="W3846" s="10"/>
    </row>
    <row r="3847" spans="1:23" customFormat="1">
      <c r="A3847" s="10"/>
      <c r="B3847" s="10"/>
      <c r="C3847" s="10"/>
      <c r="D3847" s="10"/>
      <c r="E3847" s="10"/>
      <c r="F3847" s="11"/>
      <c r="G3847" s="10"/>
      <c r="W3847" s="10"/>
    </row>
    <row r="3848" spans="1:23" customFormat="1">
      <c r="A3848" s="10"/>
      <c r="B3848" s="10"/>
      <c r="C3848" s="10"/>
      <c r="D3848" s="10"/>
      <c r="E3848" s="10"/>
      <c r="F3848" s="11"/>
      <c r="G3848" s="10"/>
      <c r="W3848" s="10"/>
    </row>
    <row r="3849" spans="1:23" customFormat="1">
      <c r="A3849" s="10"/>
      <c r="B3849" s="10"/>
      <c r="C3849" s="10"/>
      <c r="D3849" s="10"/>
      <c r="E3849" s="10"/>
      <c r="F3849" s="11"/>
      <c r="G3849" s="10"/>
      <c r="W3849" s="10"/>
    </row>
    <row r="3850" spans="1:23" customFormat="1">
      <c r="A3850" s="10"/>
      <c r="B3850" s="10"/>
      <c r="C3850" s="10"/>
      <c r="D3850" s="10"/>
      <c r="E3850" s="10"/>
      <c r="F3850" s="11"/>
      <c r="G3850" s="10"/>
      <c r="W3850" s="10"/>
    </row>
    <row r="3851" spans="1:23" customFormat="1">
      <c r="A3851" s="10"/>
      <c r="B3851" s="10"/>
      <c r="C3851" s="10"/>
      <c r="D3851" s="10"/>
      <c r="E3851" s="10"/>
      <c r="F3851" s="11"/>
      <c r="G3851" s="10"/>
      <c r="W3851" s="10"/>
    </row>
    <row r="3852" spans="1:23" customFormat="1">
      <c r="A3852" s="10"/>
      <c r="B3852" s="10"/>
      <c r="C3852" s="10"/>
      <c r="D3852" s="10"/>
      <c r="E3852" s="10"/>
      <c r="F3852" s="11"/>
      <c r="G3852" s="10"/>
      <c r="W3852" s="10"/>
    </row>
    <row r="3853" spans="1:23" customFormat="1">
      <c r="A3853" s="10"/>
      <c r="B3853" s="10"/>
      <c r="C3853" s="10"/>
      <c r="D3853" s="10"/>
      <c r="E3853" s="10"/>
      <c r="F3853" s="11"/>
      <c r="G3853" s="10"/>
      <c r="W3853" s="10"/>
    </row>
    <row r="3854" spans="1:23" customFormat="1">
      <c r="A3854" s="10"/>
      <c r="B3854" s="10"/>
      <c r="C3854" s="10"/>
      <c r="D3854" s="10"/>
      <c r="E3854" s="10"/>
      <c r="F3854" s="11"/>
      <c r="G3854" s="10"/>
      <c r="W3854" s="10"/>
    </row>
    <row r="3855" spans="1:23" customFormat="1">
      <c r="A3855" s="10"/>
      <c r="B3855" s="10"/>
      <c r="C3855" s="10"/>
      <c r="D3855" s="10"/>
      <c r="E3855" s="10"/>
      <c r="F3855" s="11"/>
      <c r="G3855" s="10"/>
      <c r="W3855" s="10"/>
    </row>
    <row r="3856" spans="1:23" customFormat="1">
      <c r="A3856" s="10"/>
      <c r="B3856" s="10"/>
      <c r="C3856" s="10"/>
      <c r="D3856" s="10"/>
      <c r="E3856" s="10"/>
      <c r="F3856" s="11"/>
      <c r="G3856" s="10"/>
      <c r="W3856" s="10"/>
    </row>
    <row r="3857" spans="1:23" customFormat="1">
      <c r="A3857" s="10"/>
      <c r="B3857" s="10"/>
      <c r="C3857" s="10"/>
      <c r="D3857" s="10"/>
      <c r="E3857" s="10"/>
      <c r="F3857" s="11"/>
      <c r="G3857" s="10"/>
      <c r="W3857" s="10"/>
    </row>
    <row r="3858" spans="1:23" customFormat="1">
      <c r="A3858" s="10"/>
      <c r="B3858" s="10"/>
      <c r="C3858" s="10"/>
      <c r="D3858" s="10"/>
      <c r="E3858" s="10"/>
      <c r="F3858" s="11"/>
      <c r="G3858" s="10"/>
      <c r="W3858" s="10"/>
    </row>
    <row r="3859" spans="1:23" customFormat="1">
      <c r="A3859" s="10"/>
      <c r="B3859" s="10"/>
      <c r="C3859" s="10"/>
      <c r="D3859" s="10"/>
      <c r="E3859" s="10"/>
      <c r="F3859" s="11"/>
      <c r="G3859" s="10"/>
      <c r="W3859" s="10"/>
    </row>
    <row r="3860" spans="1:23" customFormat="1">
      <c r="A3860" s="10"/>
      <c r="B3860" s="10"/>
      <c r="C3860" s="10"/>
      <c r="D3860" s="10"/>
      <c r="E3860" s="10"/>
      <c r="F3860" s="11"/>
      <c r="G3860" s="10"/>
      <c r="W3860" s="10"/>
    </row>
    <row r="3861" spans="1:23" customFormat="1">
      <c r="A3861" s="10"/>
      <c r="B3861" s="10"/>
      <c r="C3861" s="10"/>
      <c r="D3861" s="10"/>
      <c r="E3861" s="10"/>
      <c r="F3861" s="11"/>
      <c r="G3861" s="10"/>
      <c r="W3861" s="10"/>
    </row>
    <row r="3862" spans="1:23" customFormat="1">
      <c r="A3862" s="10"/>
      <c r="B3862" s="10"/>
      <c r="C3862" s="10"/>
      <c r="D3862" s="10"/>
      <c r="E3862" s="10"/>
      <c r="F3862" s="11"/>
      <c r="G3862" s="10"/>
      <c r="W3862" s="10"/>
    </row>
    <row r="3863" spans="1:23" customFormat="1">
      <c r="A3863" s="10"/>
      <c r="B3863" s="10"/>
      <c r="C3863" s="10"/>
      <c r="D3863" s="10"/>
      <c r="E3863" s="10"/>
      <c r="F3863" s="11"/>
      <c r="G3863" s="10"/>
      <c r="W3863" s="10"/>
    </row>
    <row r="3864" spans="1:23" customFormat="1">
      <c r="A3864" s="10"/>
      <c r="B3864" s="10"/>
      <c r="C3864" s="10"/>
      <c r="D3864" s="10"/>
      <c r="E3864" s="10"/>
      <c r="F3864" s="11"/>
      <c r="G3864" s="10"/>
      <c r="W3864" s="10"/>
    </row>
    <row r="3865" spans="1:23" customFormat="1">
      <c r="A3865" s="10"/>
      <c r="B3865" s="10"/>
      <c r="C3865" s="10"/>
      <c r="D3865" s="10"/>
      <c r="E3865" s="10"/>
      <c r="F3865" s="11"/>
      <c r="G3865" s="10"/>
      <c r="W3865" s="10"/>
    </row>
    <row r="3866" spans="1:23" customFormat="1">
      <c r="A3866" s="10"/>
      <c r="B3866" s="10"/>
      <c r="C3866" s="10"/>
      <c r="D3866" s="10"/>
      <c r="E3866" s="10"/>
      <c r="F3866" s="11"/>
      <c r="G3866" s="10"/>
      <c r="W3866" s="10"/>
    </row>
    <row r="3867" spans="1:23" customFormat="1">
      <c r="A3867" s="10"/>
      <c r="B3867" s="10"/>
      <c r="C3867" s="10"/>
      <c r="D3867" s="10"/>
      <c r="E3867" s="10"/>
      <c r="F3867" s="11"/>
      <c r="G3867" s="10"/>
      <c r="W3867" s="10"/>
    </row>
    <row r="3868" spans="1:23" customFormat="1">
      <c r="A3868" s="10"/>
      <c r="B3868" s="10"/>
      <c r="C3868" s="10"/>
      <c r="D3868" s="10"/>
      <c r="E3868" s="10"/>
      <c r="F3868" s="11"/>
      <c r="G3868" s="10"/>
      <c r="W3868" s="10"/>
    </row>
    <row r="3869" spans="1:23" customFormat="1">
      <c r="A3869" s="10"/>
      <c r="B3869" s="10"/>
      <c r="C3869" s="10"/>
      <c r="D3869" s="10"/>
      <c r="E3869" s="10"/>
      <c r="F3869" s="11"/>
      <c r="G3869" s="10"/>
      <c r="W3869" s="10"/>
    </row>
    <row r="3870" spans="1:23" customFormat="1">
      <c r="A3870" s="10"/>
      <c r="B3870" s="10"/>
      <c r="C3870" s="10"/>
      <c r="D3870" s="10"/>
      <c r="E3870" s="10"/>
      <c r="F3870" s="11"/>
      <c r="G3870" s="10"/>
      <c r="W3870" s="10"/>
    </row>
    <row r="3871" spans="1:23" customFormat="1">
      <c r="A3871" s="10"/>
      <c r="B3871" s="10"/>
      <c r="C3871" s="10"/>
      <c r="D3871" s="10"/>
      <c r="E3871" s="10"/>
      <c r="F3871" s="11"/>
      <c r="G3871" s="10"/>
      <c r="W3871" s="10"/>
    </row>
    <row r="3872" spans="1:23" customFormat="1">
      <c r="A3872" s="10"/>
      <c r="B3872" s="10"/>
      <c r="C3872" s="10"/>
      <c r="D3872" s="10"/>
      <c r="E3872" s="10"/>
      <c r="F3872" s="11"/>
      <c r="G3872" s="10"/>
      <c r="W3872" s="10"/>
    </row>
    <row r="3873" spans="1:23" customFormat="1">
      <c r="A3873" s="10"/>
      <c r="B3873" s="10"/>
      <c r="C3873" s="10"/>
      <c r="D3873" s="10"/>
      <c r="E3873" s="10"/>
      <c r="F3873" s="11"/>
      <c r="G3873" s="10"/>
      <c r="W3873" s="10"/>
    </row>
    <row r="3874" spans="1:23" customFormat="1">
      <c r="A3874" s="10"/>
      <c r="B3874" s="10"/>
      <c r="C3874" s="10"/>
      <c r="D3874" s="10"/>
      <c r="E3874" s="10"/>
      <c r="F3874" s="11"/>
      <c r="G3874" s="10"/>
      <c r="W3874" s="10"/>
    </row>
    <row r="3875" spans="1:23" customFormat="1">
      <c r="A3875" s="10"/>
      <c r="B3875" s="10"/>
      <c r="C3875" s="10"/>
      <c r="D3875" s="10"/>
      <c r="E3875" s="10"/>
      <c r="F3875" s="11"/>
      <c r="G3875" s="10"/>
      <c r="W3875" s="10"/>
    </row>
    <row r="3876" spans="1:23" customFormat="1">
      <c r="A3876" s="10"/>
      <c r="B3876" s="10"/>
      <c r="C3876" s="10"/>
      <c r="D3876" s="10"/>
      <c r="E3876" s="10"/>
      <c r="F3876" s="11"/>
      <c r="G3876" s="10"/>
      <c r="W3876" s="10"/>
    </row>
    <row r="3877" spans="1:23" customFormat="1">
      <c r="A3877" s="10"/>
      <c r="B3877" s="10"/>
      <c r="C3877" s="10"/>
      <c r="D3877" s="10"/>
      <c r="E3877" s="10"/>
      <c r="F3877" s="11"/>
      <c r="G3877" s="10"/>
      <c r="W3877" s="10"/>
    </row>
    <row r="3878" spans="1:23" customFormat="1">
      <c r="A3878" s="10"/>
      <c r="B3878" s="10"/>
      <c r="C3878" s="10"/>
      <c r="D3878" s="10"/>
      <c r="E3878" s="10"/>
      <c r="F3878" s="11"/>
      <c r="G3878" s="10"/>
      <c r="W3878" s="10"/>
    </row>
    <row r="3879" spans="1:23" customFormat="1">
      <c r="A3879" s="10"/>
      <c r="B3879" s="10"/>
      <c r="C3879" s="10"/>
      <c r="D3879" s="10"/>
      <c r="E3879" s="10"/>
      <c r="F3879" s="11"/>
      <c r="G3879" s="10"/>
      <c r="W3879" s="10"/>
    </row>
    <row r="3880" spans="1:23" customFormat="1">
      <c r="A3880" s="10"/>
      <c r="B3880" s="10"/>
      <c r="C3880" s="10"/>
      <c r="D3880" s="10"/>
      <c r="E3880" s="10"/>
      <c r="F3880" s="11"/>
      <c r="G3880" s="10"/>
      <c r="W3880" s="10"/>
    </row>
    <row r="3881" spans="1:23" customFormat="1">
      <c r="A3881" s="10"/>
      <c r="B3881" s="10"/>
      <c r="C3881" s="10"/>
      <c r="D3881" s="10"/>
      <c r="E3881" s="10"/>
      <c r="F3881" s="11"/>
      <c r="G3881" s="10"/>
      <c r="W3881" s="10"/>
    </row>
    <row r="3882" spans="1:23" customFormat="1">
      <c r="A3882" s="10"/>
      <c r="B3882" s="10"/>
      <c r="C3882" s="10"/>
      <c r="D3882" s="10"/>
      <c r="E3882" s="10"/>
      <c r="F3882" s="11"/>
      <c r="G3882" s="10"/>
      <c r="W3882" s="10"/>
    </row>
    <row r="3883" spans="1:23" customFormat="1">
      <c r="A3883" s="10"/>
      <c r="B3883" s="10"/>
      <c r="C3883" s="10"/>
      <c r="D3883" s="10"/>
      <c r="E3883" s="10"/>
      <c r="F3883" s="11"/>
      <c r="G3883" s="10"/>
      <c r="W3883" s="10"/>
    </row>
    <row r="3884" spans="1:23" customFormat="1">
      <c r="A3884" s="10"/>
      <c r="B3884" s="10"/>
      <c r="C3884" s="10"/>
      <c r="D3884" s="10"/>
      <c r="E3884" s="10"/>
      <c r="F3884" s="11"/>
      <c r="G3884" s="10"/>
      <c r="W3884" s="10"/>
    </row>
    <row r="3885" spans="1:23" customFormat="1">
      <c r="A3885" s="10"/>
      <c r="B3885" s="10"/>
      <c r="C3885" s="10"/>
      <c r="D3885" s="10"/>
      <c r="E3885" s="10"/>
      <c r="F3885" s="11"/>
      <c r="G3885" s="10"/>
      <c r="W3885" s="10"/>
    </row>
    <row r="3886" spans="1:23" customFormat="1">
      <c r="A3886" s="10"/>
      <c r="B3886" s="10"/>
      <c r="C3886" s="10"/>
      <c r="D3886" s="10"/>
      <c r="E3886" s="10"/>
      <c r="F3886" s="11"/>
      <c r="G3886" s="10"/>
      <c r="W3886" s="10"/>
    </row>
    <row r="3887" spans="1:23" customFormat="1">
      <c r="A3887" s="10"/>
      <c r="B3887" s="10"/>
      <c r="C3887" s="10"/>
      <c r="D3887" s="10"/>
      <c r="E3887" s="10"/>
      <c r="F3887" s="11"/>
      <c r="G3887" s="10"/>
      <c r="W3887" s="10"/>
    </row>
    <row r="3888" spans="1:23" customFormat="1">
      <c r="A3888" s="10"/>
      <c r="B3888" s="10"/>
      <c r="C3888" s="10"/>
      <c r="D3888" s="10"/>
      <c r="E3888" s="10"/>
      <c r="F3888" s="11"/>
      <c r="G3888" s="10"/>
      <c r="W3888" s="10"/>
    </row>
    <row r="3889" spans="1:23" customFormat="1">
      <c r="A3889" s="10"/>
      <c r="B3889" s="10"/>
      <c r="C3889" s="10"/>
      <c r="D3889" s="10"/>
      <c r="E3889" s="10"/>
      <c r="F3889" s="11"/>
      <c r="G3889" s="10"/>
      <c r="W3889" s="10"/>
    </row>
    <row r="3890" spans="1:23" customFormat="1">
      <c r="A3890" s="10"/>
      <c r="B3890" s="10"/>
      <c r="C3890" s="10"/>
      <c r="D3890" s="10"/>
      <c r="E3890" s="10"/>
      <c r="F3890" s="11"/>
      <c r="G3890" s="10"/>
      <c r="W3890" s="10"/>
    </row>
    <row r="3891" spans="1:23" customFormat="1">
      <c r="A3891" s="10"/>
      <c r="B3891" s="10"/>
      <c r="C3891" s="10"/>
      <c r="D3891" s="10"/>
      <c r="E3891" s="10"/>
      <c r="F3891" s="11"/>
      <c r="G3891" s="10"/>
      <c r="W3891" s="10"/>
    </row>
    <row r="3892" spans="1:23" customFormat="1">
      <c r="A3892" s="10"/>
      <c r="B3892" s="10"/>
      <c r="C3892" s="10"/>
      <c r="D3892" s="10"/>
      <c r="E3892" s="10"/>
      <c r="F3892" s="11"/>
      <c r="G3892" s="10"/>
      <c r="W3892" s="10"/>
    </row>
    <row r="3893" spans="1:23" customFormat="1">
      <c r="A3893" s="10"/>
      <c r="B3893" s="10"/>
      <c r="C3893" s="10"/>
      <c r="D3893" s="10"/>
      <c r="E3893" s="10"/>
      <c r="F3893" s="11"/>
      <c r="G3893" s="10"/>
      <c r="W3893" s="10"/>
    </row>
    <row r="3894" spans="1:23" customFormat="1">
      <c r="A3894" s="10"/>
      <c r="B3894" s="10"/>
      <c r="C3894" s="10"/>
      <c r="D3894" s="10"/>
      <c r="E3894" s="10"/>
      <c r="F3894" s="11"/>
      <c r="G3894" s="10"/>
      <c r="W3894" s="10"/>
    </row>
    <row r="3895" spans="1:23" customFormat="1">
      <c r="A3895" s="10"/>
      <c r="B3895" s="10"/>
      <c r="C3895" s="10"/>
      <c r="D3895" s="10"/>
      <c r="E3895" s="10"/>
      <c r="F3895" s="11"/>
      <c r="G3895" s="10"/>
      <c r="W3895" s="10"/>
    </row>
    <row r="3896" spans="1:23" customFormat="1">
      <c r="A3896" s="10"/>
      <c r="B3896" s="10"/>
      <c r="C3896" s="10"/>
      <c r="D3896" s="10"/>
      <c r="E3896" s="10"/>
      <c r="F3896" s="11"/>
      <c r="G3896" s="10"/>
      <c r="W3896" s="10"/>
    </row>
    <row r="3897" spans="1:23" customFormat="1">
      <c r="A3897" s="10"/>
      <c r="B3897" s="10"/>
      <c r="C3897" s="10"/>
      <c r="D3897" s="10"/>
      <c r="E3897" s="10"/>
      <c r="F3897" s="11"/>
      <c r="G3897" s="10"/>
      <c r="W3897" s="10"/>
    </row>
    <row r="3898" spans="1:23" customFormat="1">
      <c r="A3898" s="10"/>
      <c r="B3898" s="10"/>
      <c r="C3898" s="10"/>
      <c r="D3898" s="10"/>
      <c r="E3898" s="10"/>
      <c r="F3898" s="11"/>
      <c r="G3898" s="10"/>
      <c r="W3898" s="10"/>
    </row>
    <row r="3899" spans="1:23" customFormat="1">
      <c r="A3899" s="10"/>
      <c r="B3899" s="10"/>
      <c r="C3899" s="10"/>
      <c r="D3899" s="10"/>
      <c r="E3899" s="10"/>
      <c r="F3899" s="11"/>
      <c r="G3899" s="10"/>
      <c r="W3899" s="10"/>
    </row>
    <row r="3900" spans="1:23" customFormat="1">
      <c r="A3900" s="10"/>
      <c r="B3900" s="10"/>
      <c r="C3900" s="10"/>
      <c r="D3900" s="10"/>
      <c r="E3900" s="10"/>
      <c r="F3900" s="11"/>
      <c r="G3900" s="10"/>
      <c r="W3900" s="10"/>
    </row>
    <row r="3901" spans="1:23" customFormat="1">
      <c r="A3901" s="10"/>
      <c r="B3901" s="10"/>
      <c r="C3901" s="10"/>
      <c r="D3901" s="10"/>
      <c r="E3901" s="10"/>
      <c r="F3901" s="11"/>
      <c r="G3901" s="10"/>
      <c r="W3901" s="10"/>
    </row>
    <row r="3902" spans="1:23" customFormat="1">
      <c r="A3902" s="10"/>
      <c r="B3902" s="10"/>
      <c r="C3902" s="10"/>
      <c r="D3902" s="10"/>
      <c r="E3902" s="10"/>
      <c r="F3902" s="11"/>
      <c r="G3902" s="10"/>
      <c r="W3902" s="10"/>
    </row>
    <row r="3903" spans="1:23" customFormat="1">
      <c r="A3903" s="10"/>
      <c r="B3903" s="10"/>
      <c r="C3903" s="10"/>
      <c r="D3903" s="10"/>
      <c r="E3903" s="10"/>
      <c r="F3903" s="11"/>
      <c r="G3903" s="10"/>
      <c r="W3903" s="10"/>
    </row>
    <row r="3904" spans="1:23" customFormat="1">
      <c r="A3904" s="10"/>
      <c r="B3904" s="10"/>
      <c r="C3904" s="10"/>
      <c r="D3904" s="10"/>
      <c r="E3904" s="10"/>
      <c r="F3904" s="11"/>
      <c r="G3904" s="10"/>
      <c r="W3904" s="10"/>
    </row>
    <row r="3905" spans="1:23" customFormat="1">
      <c r="A3905" s="10"/>
      <c r="B3905" s="10"/>
      <c r="C3905" s="10"/>
      <c r="D3905" s="10"/>
      <c r="E3905" s="10"/>
      <c r="F3905" s="11"/>
      <c r="G3905" s="10"/>
      <c r="W3905" s="10"/>
    </row>
    <row r="3906" spans="1:23" customFormat="1">
      <c r="A3906" s="10"/>
      <c r="B3906" s="10"/>
      <c r="C3906" s="10"/>
      <c r="D3906" s="10"/>
      <c r="E3906" s="10"/>
      <c r="F3906" s="11"/>
      <c r="G3906" s="10"/>
      <c r="W3906" s="10"/>
    </row>
    <row r="3907" spans="1:23" customFormat="1">
      <c r="A3907" s="10"/>
      <c r="B3907" s="10"/>
      <c r="C3907" s="10"/>
      <c r="D3907" s="10"/>
      <c r="E3907" s="10"/>
      <c r="F3907" s="11"/>
      <c r="G3907" s="10"/>
      <c r="W3907" s="10"/>
    </row>
    <row r="3908" spans="1:23" customFormat="1">
      <c r="A3908" s="10"/>
      <c r="B3908" s="10"/>
      <c r="C3908" s="10"/>
      <c r="D3908" s="10"/>
      <c r="E3908" s="10"/>
      <c r="F3908" s="11"/>
      <c r="G3908" s="10"/>
      <c r="W3908" s="10"/>
    </row>
    <row r="3909" spans="1:23" customFormat="1">
      <c r="A3909" s="10"/>
      <c r="B3909" s="10"/>
      <c r="C3909" s="10"/>
      <c r="D3909" s="10"/>
      <c r="E3909" s="10"/>
      <c r="F3909" s="11"/>
      <c r="G3909" s="10"/>
      <c r="W3909" s="10"/>
    </row>
    <row r="3910" spans="1:23" customFormat="1">
      <c r="A3910" s="10"/>
      <c r="B3910" s="10"/>
      <c r="C3910" s="10"/>
      <c r="D3910" s="10"/>
      <c r="E3910" s="10"/>
      <c r="F3910" s="11"/>
      <c r="G3910" s="10"/>
      <c r="W3910" s="10"/>
    </row>
    <row r="3911" spans="1:23" customFormat="1">
      <c r="A3911" s="10"/>
      <c r="B3911" s="10"/>
      <c r="C3911" s="10"/>
      <c r="D3911" s="10"/>
      <c r="E3911" s="10"/>
      <c r="F3911" s="11"/>
      <c r="G3911" s="10"/>
      <c r="W3911" s="10"/>
    </row>
    <row r="3912" spans="1:23" customFormat="1">
      <c r="A3912" s="10"/>
      <c r="B3912" s="10"/>
      <c r="C3912" s="10"/>
      <c r="D3912" s="10"/>
      <c r="E3912" s="10"/>
      <c r="F3912" s="11"/>
      <c r="G3912" s="10"/>
      <c r="W3912" s="10"/>
    </row>
    <row r="3913" spans="1:23" customFormat="1">
      <c r="A3913" s="10"/>
      <c r="B3913" s="10"/>
      <c r="C3913" s="10"/>
      <c r="D3913" s="10"/>
      <c r="E3913" s="10"/>
      <c r="F3913" s="11"/>
      <c r="G3913" s="10"/>
      <c r="W3913" s="10"/>
    </row>
    <row r="3914" spans="1:23" customFormat="1">
      <c r="A3914" s="10"/>
      <c r="B3914" s="10"/>
      <c r="C3914" s="10"/>
      <c r="D3914" s="10"/>
      <c r="E3914" s="10"/>
      <c r="F3914" s="11"/>
      <c r="G3914" s="10"/>
      <c r="W3914" s="10"/>
    </row>
    <row r="3915" spans="1:23" customFormat="1">
      <c r="A3915" s="10"/>
      <c r="B3915" s="10"/>
      <c r="C3915" s="10"/>
      <c r="D3915" s="10"/>
      <c r="E3915" s="10"/>
      <c r="F3915" s="11"/>
      <c r="G3915" s="10"/>
      <c r="W3915" s="10"/>
    </row>
    <row r="3916" spans="1:23" customFormat="1">
      <c r="A3916" s="10"/>
      <c r="B3916" s="10"/>
      <c r="C3916" s="10"/>
      <c r="D3916" s="10"/>
      <c r="E3916" s="10"/>
      <c r="F3916" s="11"/>
      <c r="G3916" s="10"/>
      <c r="W3916" s="10"/>
    </row>
    <row r="3917" spans="1:23" customFormat="1">
      <c r="A3917" s="10"/>
      <c r="B3917" s="10"/>
      <c r="C3917" s="10"/>
      <c r="D3917" s="10"/>
      <c r="E3917" s="10"/>
      <c r="F3917" s="11"/>
      <c r="G3917" s="10"/>
      <c r="W3917" s="10"/>
    </row>
    <row r="3918" spans="1:23" customFormat="1">
      <c r="A3918" s="10"/>
      <c r="B3918" s="10"/>
      <c r="C3918" s="10"/>
      <c r="D3918" s="10"/>
      <c r="E3918" s="10"/>
      <c r="F3918" s="11"/>
      <c r="G3918" s="10"/>
      <c r="W3918" s="10"/>
    </row>
    <row r="3919" spans="1:23" customFormat="1">
      <c r="A3919" s="10"/>
      <c r="B3919" s="10"/>
      <c r="C3919" s="10"/>
      <c r="D3919" s="10"/>
      <c r="E3919" s="10"/>
      <c r="F3919" s="11"/>
      <c r="G3919" s="10"/>
      <c r="W3919" s="10"/>
    </row>
    <row r="3920" spans="1:23" customFormat="1">
      <c r="A3920" s="10"/>
      <c r="B3920" s="10"/>
      <c r="C3920" s="10"/>
      <c r="D3920" s="10"/>
      <c r="E3920" s="10"/>
      <c r="F3920" s="11"/>
      <c r="G3920" s="10"/>
      <c r="W3920" s="10"/>
    </row>
    <row r="3921" spans="1:23" customFormat="1">
      <c r="A3921" s="10"/>
      <c r="B3921" s="10"/>
      <c r="C3921" s="10"/>
      <c r="D3921" s="10"/>
      <c r="E3921" s="10"/>
      <c r="F3921" s="11"/>
      <c r="G3921" s="10"/>
      <c r="W3921" s="10"/>
    </row>
    <row r="3922" spans="1:23" customFormat="1">
      <c r="A3922" s="10"/>
      <c r="B3922" s="10"/>
      <c r="C3922" s="10"/>
      <c r="D3922" s="10"/>
      <c r="E3922" s="10"/>
      <c r="F3922" s="11"/>
      <c r="G3922" s="10"/>
      <c r="W3922" s="10"/>
    </row>
    <row r="3923" spans="1:23" customFormat="1">
      <c r="A3923" s="10"/>
      <c r="B3923" s="10"/>
      <c r="C3923" s="10"/>
      <c r="D3923" s="10"/>
      <c r="E3923" s="10"/>
      <c r="F3923" s="11"/>
      <c r="G3923" s="10"/>
      <c r="W3923" s="10"/>
    </row>
    <row r="3924" spans="1:23" customFormat="1">
      <c r="A3924" s="10"/>
      <c r="B3924" s="10"/>
      <c r="C3924" s="10"/>
      <c r="D3924" s="10"/>
      <c r="E3924" s="10"/>
      <c r="F3924" s="11"/>
      <c r="G3924" s="10"/>
      <c r="W3924" s="10"/>
    </row>
    <row r="3925" spans="1:23" customFormat="1">
      <c r="A3925" s="10"/>
      <c r="B3925" s="10"/>
      <c r="C3925" s="10"/>
      <c r="D3925" s="10"/>
      <c r="E3925" s="10"/>
      <c r="F3925" s="11"/>
      <c r="G3925" s="10"/>
      <c r="W3925" s="10"/>
    </row>
    <row r="3926" spans="1:23" customFormat="1">
      <c r="A3926" s="10"/>
      <c r="B3926" s="10"/>
      <c r="C3926" s="10"/>
      <c r="D3926" s="10"/>
      <c r="E3926" s="10"/>
      <c r="F3926" s="11"/>
      <c r="G3926" s="10"/>
      <c r="W3926" s="10"/>
    </row>
    <row r="3927" spans="1:23" customFormat="1">
      <c r="A3927" s="10"/>
      <c r="B3927" s="10"/>
      <c r="C3927" s="10"/>
      <c r="D3927" s="10"/>
      <c r="E3927" s="10"/>
      <c r="F3927" s="11"/>
      <c r="G3927" s="10"/>
      <c r="W3927" s="10"/>
    </row>
    <row r="3928" spans="1:23" customFormat="1">
      <c r="A3928" s="10"/>
      <c r="B3928" s="10"/>
      <c r="C3928" s="10"/>
      <c r="D3928" s="10"/>
      <c r="E3928" s="10"/>
      <c r="F3928" s="11"/>
      <c r="G3928" s="10"/>
      <c r="W3928" s="10"/>
    </row>
    <row r="3929" spans="1:23" customFormat="1">
      <c r="A3929" s="10"/>
      <c r="B3929" s="10"/>
      <c r="C3929" s="10"/>
      <c r="D3929" s="10"/>
      <c r="E3929" s="10"/>
      <c r="F3929" s="11"/>
      <c r="G3929" s="10"/>
      <c r="W3929" s="10"/>
    </row>
    <row r="3930" spans="1:23" customFormat="1">
      <c r="A3930" s="10"/>
      <c r="B3930" s="10"/>
      <c r="C3930" s="10"/>
      <c r="D3930" s="10"/>
      <c r="E3930" s="10"/>
      <c r="F3930" s="11"/>
      <c r="G3930" s="10"/>
      <c r="W3930" s="10"/>
    </row>
    <row r="3931" spans="1:23" customFormat="1">
      <c r="A3931" s="10"/>
      <c r="B3931" s="10"/>
      <c r="C3931" s="10"/>
      <c r="D3931" s="10"/>
      <c r="E3931" s="10"/>
      <c r="F3931" s="11"/>
      <c r="G3931" s="10"/>
      <c r="W3931" s="10"/>
    </row>
    <row r="3932" spans="1:23" customFormat="1">
      <c r="A3932" s="10"/>
      <c r="B3932" s="10"/>
      <c r="C3932" s="10"/>
      <c r="D3932" s="10"/>
      <c r="E3932" s="10"/>
      <c r="F3932" s="11"/>
      <c r="G3932" s="10"/>
      <c r="W3932" s="10"/>
    </row>
    <row r="3933" spans="1:23" customFormat="1">
      <c r="A3933" s="10"/>
      <c r="B3933" s="10"/>
      <c r="C3933" s="10"/>
      <c r="D3933" s="10"/>
      <c r="E3933" s="10"/>
      <c r="F3933" s="11"/>
      <c r="G3933" s="10"/>
      <c r="W3933" s="10"/>
    </row>
    <row r="3934" spans="1:23" customFormat="1">
      <c r="A3934" s="10"/>
      <c r="B3934" s="10"/>
      <c r="C3934" s="10"/>
      <c r="D3934" s="10"/>
      <c r="E3934" s="10"/>
      <c r="F3934" s="11"/>
      <c r="G3934" s="10"/>
      <c r="W3934" s="10"/>
    </row>
    <row r="3935" spans="1:23" customFormat="1">
      <c r="A3935" s="10"/>
      <c r="B3935" s="10"/>
      <c r="C3935" s="10"/>
      <c r="D3935" s="10"/>
      <c r="E3935" s="10"/>
      <c r="F3935" s="11"/>
      <c r="G3935" s="10"/>
      <c r="W3935" s="10"/>
    </row>
    <row r="3936" spans="1:23" customFormat="1">
      <c r="A3936" s="10"/>
      <c r="B3936" s="10"/>
      <c r="C3936" s="10"/>
      <c r="D3936" s="10"/>
      <c r="E3936" s="10"/>
      <c r="F3936" s="11"/>
      <c r="G3936" s="10"/>
      <c r="W3936" s="10"/>
    </row>
    <row r="3937" spans="1:23" customFormat="1">
      <c r="A3937" s="10"/>
      <c r="B3937" s="10"/>
      <c r="C3937" s="10"/>
      <c r="D3937" s="10"/>
      <c r="E3937" s="10"/>
      <c r="F3937" s="11"/>
      <c r="G3937" s="10"/>
      <c r="W3937" s="10"/>
    </row>
    <row r="3938" spans="1:23" customFormat="1">
      <c r="A3938" s="10"/>
      <c r="B3938" s="10"/>
      <c r="C3938" s="10"/>
      <c r="D3938" s="10"/>
      <c r="E3938" s="10"/>
      <c r="F3938" s="11"/>
      <c r="G3938" s="10"/>
      <c r="W3938" s="10"/>
    </row>
    <row r="3939" spans="1:23" customFormat="1">
      <c r="A3939" s="10"/>
      <c r="B3939" s="10"/>
      <c r="C3939" s="10"/>
      <c r="D3939" s="10"/>
      <c r="E3939" s="10"/>
      <c r="F3939" s="11"/>
      <c r="G3939" s="10"/>
      <c r="W3939" s="10"/>
    </row>
    <row r="3940" spans="1:23" customFormat="1">
      <c r="A3940" s="10"/>
      <c r="B3940" s="10"/>
      <c r="C3940" s="10"/>
      <c r="D3940" s="10"/>
      <c r="E3940" s="10"/>
      <c r="F3940" s="11"/>
      <c r="G3940" s="10"/>
      <c r="W3940" s="10"/>
    </row>
    <row r="3941" spans="1:23" customFormat="1">
      <c r="A3941" s="10"/>
      <c r="B3941" s="10"/>
      <c r="C3941" s="10"/>
      <c r="D3941" s="10"/>
      <c r="E3941" s="10"/>
      <c r="F3941" s="11"/>
      <c r="G3941" s="10"/>
      <c r="W3941" s="10"/>
    </row>
    <row r="3942" spans="1:23" customFormat="1">
      <c r="A3942" s="10"/>
      <c r="B3942" s="10"/>
      <c r="C3942" s="10"/>
      <c r="D3942" s="10"/>
      <c r="E3942" s="10"/>
      <c r="F3942" s="11"/>
      <c r="G3942" s="10"/>
      <c r="W3942" s="10"/>
    </row>
    <row r="3943" spans="1:23" customFormat="1">
      <c r="A3943" s="10"/>
      <c r="B3943" s="10"/>
      <c r="C3943" s="10"/>
      <c r="D3943" s="10"/>
      <c r="E3943" s="10"/>
      <c r="F3943" s="11"/>
      <c r="G3943" s="10"/>
      <c r="W3943" s="10"/>
    </row>
    <row r="3944" spans="1:23" customFormat="1">
      <c r="A3944" s="10"/>
      <c r="B3944" s="10"/>
      <c r="C3944" s="10"/>
      <c r="D3944" s="10"/>
      <c r="E3944" s="10"/>
      <c r="F3944" s="11"/>
      <c r="G3944" s="10"/>
      <c r="W3944" s="10"/>
    </row>
    <row r="3945" spans="1:23" customFormat="1">
      <c r="A3945" s="10"/>
      <c r="B3945" s="10"/>
      <c r="C3945" s="10"/>
      <c r="D3945" s="10"/>
      <c r="E3945" s="10"/>
      <c r="F3945" s="11"/>
      <c r="G3945" s="10"/>
      <c r="W3945" s="10"/>
    </row>
    <row r="3946" spans="1:23" customFormat="1">
      <c r="A3946" s="10"/>
      <c r="B3946" s="10"/>
      <c r="C3946" s="10"/>
      <c r="D3946" s="10"/>
      <c r="E3946" s="10"/>
      <c r="F3946" s="11"/>
      <c r="G3946" s="10"/>
      <c r="W3946" s="10"/>
    </row>
    <row r="3947" spans="1:23" customFormat="1">
      <c r="A3947" s="10"/>
      <c r="B3947" s="10"/>
      <c r="C3947" s="10"/>
      <c r="D3947" s="10"/>
      <c r="E3947" s="10"/>
      <c r="F3947" s="11"/>
      <c r="G3947" s="10"/>
      <c r="W3947" s="10"/>
    </row>
    <row r="3948" spans="1:23" customFormat="1">
      <c r="A3948" s="10"/>
      <c r="B3948" s="10"/>
      <c r="C3948" s="10"/>
      <c r="D3948" s="10"/>
      <c r="E3948" s="10"/>
      <c r="F3948" s="11"/>
      <c r="G3948" s="10"/>
      <c r="W3948" s="10"/>
    </row>
    <row r="3949" spans="1:23" customFormat="1">
      <c r="A3949" s="10"/>
      <c r="B3949" s="10"/>
      <c r="C3949" s="10"/>
      <c r="D3949" s="10"/>
      <c r="E3949" s="10"/>
      <c r="F3949" s="11"/>
      <c r="G3949" s="10"/>
      <c r="W3949" s="10"/>
    </row>
    <row r="3950" spans="1:23" customFormat="1">
      <c r="A3950" s="10"/>
      <c r="B3950" s="10"/>
      <c r="C3950" s="10"/>
      <c r="D3950" s="10"/>
      <c r="E3950" s="10"/>
      <c r="F3950" s="11"/>
      <c r="G3950" s="10"/>
      <c r="W3950" s="10"/>
    </row>
    <row r="3951" spans="1:23" customFormat="1">
      <c r="A3951" s="10"/>
      <c r="B3951" s="10"/>
      <c r="C3951" s="10"/>
      <c r="D3951" s="10"/>
      <c r="E3951" s="10"/>
      <c r="F3951" s="11"/>
      <c r="G3951" s="10"/>
      <c r="W3951" s="10"/>
    </row>
    <row r="3952" spans="1:23" customFormat="1">
      <c r="A3952" s="10"/>
      <c r="B3952" s="10"/>
      <c r="C3952" s="10"/>
      <c r="D3952" s="10"/>
      <c r="E3952" s="10"/>
      <c r="F3952" s="11"/>
      <c r="G3952" s="10"/>
      <c r="W3952" s="10"/>
    </row>
    <row r="3953" spans="1:23" customFormat="1">
      <c r="A3953" s="10"/>
      <c r="B3953" s="10"/>
      <c r="C3953" s="10"/>
      <c r="D3953" s="10"/>
      <c r="E3953" s="10"/>
      <c r="F3953" s="11"/>
      <c r="G3953" s="10"/>
      <c r="W3953" s="10"/>
    </row>
    <row r="3954" spans="1:23" customFormat="1">
      <c r="A3954" s="10"/>
      <c r="B3954" s="10"/>
      <c r="C3954" s="10"/>
      <c r="D3954" s="10"/>
      <c r="E3954" s="10"/>
      <c r="F3954" s="11"/>
      <c r="G3954" s="10"/>
      <c r="W3954" s="10"/>
    </row>
    <row r="3955" spans="1:23" customFormat="1">
      <c r="A3955" s="10"/>
      <c r="B3955" s="10"/>
      <c r="C3955" s="10"/>
      <c r="D3955" s="10"/>
      <c r="E3955" s="10"/>
      <c r="F3955" s="11"/>
      <c r="G3955" s="10"/>
      <c r="W3955" s="10"/>
    </row>
    <row r="3956" spans="1:23" customFormat="1">
      <c r="A3956" s="10"/>
      <c r="B3956" s="10"/>
      <c r="C3956" s="10"/>
      <c r="D3956" s="10"/>
      <c r="E3956" s="10"/>
      <c r="F3956" s="11"/>
      <c r="G3956" s="10"/>
      <c r="W3956" s="10"/>
    </row>
    <row r="3957" spans="1:23" customFormat="1">
      <c r="A3957" s="10"/>
      <c r="B3957" s="10"/>
      <c r="C3957" s="10"/>
      <c r="D3957" s="10"/>
      <c r="E3957" s="10"/>
      <c r="F3957" s="11"/>
      <c r="G3957" s="10"/>
      <c r="W3957" s="10"/>
    </row>
    <row r="3958" spans="1:23" customFormat="1">
      <c r="A3958" s="10"/>
      <c r="B3958" s="10"/>
      <c r="C3958" s="10"/>
      <c r="D3958" s="10"/>
      <c r="E3958" s="10"/>
      <c r="F3958" s="11"/>
      <c r="G3958" s="10"/>
      <c r="W3958" s="10"/>
    </row>
    <row r="3959" spans="1:23" customFormat="1">
      <c r="A3959" s="10"/>
      <c r="B3959" s="10"/>
      <c r="C3959" s="10"/>
      <c r="D3959" s="10"/>
      <c r="E3959" s="10"/>
      <c r="F3959" s="11"/>
      <c r="G3959" s="10"/>
      <c r="W3959" s="10"/>
    </row>
    <row r="3960" spans="1:23" customFormat="1">
      <c r="A3960" s="10"/>
      <c r="B3960" s="10"/>
      <c r="C3960" s="10"/>
      <c r="D3960" s="10"/>
      <c r="E3960" s="10"/>
      <c r="F3960" s="11"/>
      <c r="G3960" s="10"/>
      <c r="W3960" s="10"/>
    </row>
    <row r="3961" spans="1:23" customFormat="1">
      <c r="A3961" s="10"/>
      <c r="B3961" s="10"/>
      <c r="C3961" s="10"/>
      <c r="D3961" s="10"/>
      <c r="E3961" s="10"/>
      <c r="F3961" s="11"/>
      <c r="G3961" s="10"/>
      <c r="W3961" s="10"/>
    </row>
    <row r="3962" spans="1:23" customFormat="1">
      <c r="A3962" s="10"/>
      <c r="B3962" s="10"/>
      <c r="C3962" s="10"/>
      <c r="D3962" s="10"/>
      <c r="E3962" s="10"/>
      <c r="F3962" s="11"/>
      <c r="G3962" s="10"/>
      <c r="W3962" s="10"/>
    </row>
    <row r="3963" spans="1:23" customFormat="1">
      <c r="A3963" s="10"/>
      <c r="B3963" s="10"/>
      <c r="C3963" s="10"/>
      <c r="D3963" s="10"/>
      <c r="E3963" s="10"/>
      <c r="F3963" s="11"/>
      <c r="G3963" s="10"/>
      <c r="W3963" s="10"/>
    </row>
    <row r="3964" spans="1:23" customFormat="1">
      <c r="A3964" s="10"/>
      <c r="B3964" s="10"/>
      <c r="C3964" s="10"/>
      <c r="D3964" s="10"/>
      <c r="E3964" s="10"/>
      <c r="F3964" s="11"/>
      <c r="G3964" s="10"/>
      <c r="W3964" s="10"/>
    </row>
    <row r="3965" spans="1:23" customFormat="1">
      <c r="A3965" s="10"/>
      <c r="B3965" s="10"/>
      <c r="C3965" s="10"/>
      <c r="D3965" s="10"/>
      <c r="E3965" s="10"/>
      <c r="F3965" s="11"/>
      <c r="G3965" s="10"/>
      <c r="W3965" s="10"/>
    </row>
    <row r="3966" spans="1:23" customFormat="1">
      <c r="A3966" s="10"/>
      <c r="B3966" s="10"/>
      <c r="C3966" s="10"/>
      <c r="D3966" s="10"/>
      <c r="E3966" s="10"/>
      <c r="F3966" s="11"/>
      <c r="G3966" s="10"/>
      <c r="W3966" s="10"/>
    </row>
    <row r="3967" spans="1:23" customFormat="1">
      <c r="A3967" s="10"/>
      <c r="B3967" s="10"/>
      <c r="C3967" s="10"/>
      <c r="D3967" s="10"/>
      <c r="E3967" s="10"/>
      <c r="F3967" s="11"/>
      <c r="G3967" s="10"/>
      <c r="W3967" s="10"/>
    </row>
    <row r="3968" spans="1:23" customFormat="1">
      <c r="A3968" s="10"/>
      <c r="B3968" s="10"/>
      <c r="C3968" s="10"/>
      <c r="D3968" s="10"/>
      <c r="E3968" s="10"/>
      <c r="F3968" s="11"/>
      <c r="G3968" s="10"/>
      <c r="W3968" s="10"/>
    </row>
    <row r="3969" spans="1:23" customFormat="1">
      <c r="A3969" s="10"/>
      <c r="B3969" s="10"/>
      <c r="C3969" s="10"/>
      <c r="D3969" s="10"/>
      <c r="E3969" s="10"/>
      <c r="F3969" s="11"/>
      <c r="G3969" s="10"/>
      <c r="W3969" s="10"/>
    </row>
    <row r="3970" spans="1:23" customFormat="1">
      <c r="A3970" s="10"/>
      <c r="B3970" s="10"/>
      <c r="C3970" s="10"/>
      <c r="D3970" s="10"/>
      <c r="E3970" s="10"/>
      <c r="F3970" s="11"/>
      <c r="G3970" s="10"/>
      <c r="W3970" s="10"/>
    </row>
    <row r="3971" spans="1:23" customFormat="1">
      <c r="A3971" s="10"/>
      <c r="B3971" s="10"/>
      <c r="C3971" s="10"/>
      <c r="D3971" s="10"/>
      <c r="E3971" s="10"/>
      <c r="F3971" s="11"/>
      <c r="G3971" s="10"/>
      <c r="W3971" s="10"/>
    </row>
    <row r="3972" spans="1:23" customFormat="1">
      <c r="A3972" s="10"/>
      <c r="B3972" s="10"/>
      <c r="C3972" s="10"/>
      <c r="D3972" s="10"/>
      <c r="E3972" s="10"/>
      <c r="F3972" s="11"/>
      <c r="G3972" s="10"/>
      <c r="W3972" s="10"/>
    </row>
    <row r="3973" spans="1:23" customFormat="1">
      <c r="A3973" s="10"/>
      <c r="B3973" s="10"/>
      <c r="C3973" s="10"/>
      <c r="D3973" s="10"/>
      <c r="E3973" s="10"/>
      <c r="F3973" s="11"/>
      <c r="G3973" s="10"/>
      <c r="W3973" s="10"/>
    </row>
    <row r="3974" spans="1:23" customFormat="1">
      <c r="A3974" s="10"/>
      <c r="B3974" s="10"/>
      <c r="C3974" s="10"/>
      <c r="D3974" s="10"/>
      <c r="E3974" s="10"/>
      <c r="F3974" s="11"/>
      <c r="G3974" s="10"/>
      <c r="W3974" s="10"/>
    </row>
    <row r="3975" spans="1:23" customFormat="1">
      <c r="A3975" s="10"/>
      <c r="B3975" s="10"/>
      <c r="C3975" s="10"/>
      <c r="D3975" s="10"/>
      <c r="E3975" s="10"/>
      <c r="F3975" s="11"/>
      <c r="G3975" s="10"/>
      <c r="W3975" s="10"/>
    </row>
    <row r="3976" spans="1:23" customFormat="1">
      <c r="A3976" s="10"/>
      <c r="B3976" s="10"/>
      <c r="C3976" s="10"/>
      <c r="D3976" s="10"/>
      <c r="E3976" s="10"/>
      <c r="F3976" s="11"/>
      <c r="G3976" s="10"/>
      <c r="W3976" s="10"/>
    </row>
    <row r="3977" spans="1:23" customFormat="1">
      <c r="A3977" s="10"/>
      <c r="B3977" s="10"/>
      <c r="C3977" s="10"/>
      <c r="D3977" s="10"/>
      <c r="E3977" s="10"/>
      <c r="F3977" s="11"/>
      <c r="G3977" s="10"/>
      <c r="W3977" s="10"/>
    </row>
    <row r="3978" spans="1:23" customFormat="1">
      <c r="A3978" s="10"/>
      <c r="B3978" s="10"/>
      <c r="C3978" s="10"/>
      <c r="D3978" s="10"/>
      <c r="E3978" s="10"/>
      <c r="F3978" s="11"/>
      <c r="G3978" s="10"/>
      <c r="W3978" s="10"/>
    </row>
    <row r="3979" spans="1:23" customFormat="1">
      <c r="A3979" s="10"/>
      <c r="B3979" s="10"/>
      <c r="C3979" s="10"/>
      <c r="D3979" s="10"/>
      <c r="E3979" s="10"/>
      <c r="F3979" s="11"/>
      <c r="G3979" s="10"/>
      <c r="W3979" s="10"/>
    </row>
    <row r="3980" spans="1:23" customFormat="1">
      <c r="A3980" s="10"/>
      <c r="B3980" s="10"/>
      <c r="C3980" s="10"/>
      <c r="D3980" s="10"/>
      <c r="E3980" s="10"/>
      <c r="F3980" s="11"/>
      <c r="G3980" s="10"/>
      <c r="W3980" s="10"/>
    </row>
    <row r="3981" spans="1:23" customFormat="1">
      <c r="A3981" s="10"/>
      <c r="B3981" s="10"/>
      <c r="C3981" s="10"/>
      <c r="D3981" s="10"/>
      <c r="E3981" s="10"/>
      <c r="F3981" s="11"/>
      <c r="G3981" s="10"/>
      <c r="W3981" s="10"/>
    </row>
    <row r="3982" spans="1:23" customFormat="1">
      <c r="A3982" s="10"/>
      <c r="B3982" s="10"/>
      <c r="C3982" s="10"/>
      <c r="D3982" s="10"/>
      <c r="E3982" s="10"/>
      <c r="F3982" s="11"/>
      <c r="G3982" s="10"/>
      <c r="W3982" s="10"/>
    </row>
    <row r="3983" spans="1:23" customFormat="1">
      <c r="A3983" s="10"/>
      <c r="B3983" s="10"/>
      <c r="C3983" s="10"/>
      <c r="D3983" s="10"/>
      <c r="E3983" s="10"/>
      <c r="F3983" s="11"/>
      <c r="G3983" s="10"/>
      <c r="W3983" s="10"/>
    </row>
    <row r="3984" spans="1:23" customFormat="1">
      <c r="A3984" s="10"/>
      <c r="B3984" s="10"/>
      <c r="C3984" s="10"/>
      <c r="D3984" s="10"/>
      <c r="E3984" s="10"/>
      <c r="F3984" s="11"/>
      <c r="G3984" s="10"/>
      <c r="W3984" s="10"/>
    </row>
    <row r="3985" spans="1:23" customFormat="1">
      <c r="A3985" s="10"/>
      <c r="B3985" s="10"/>
      <c r="C3985" s="10"/>
      <c r="D3985" s="10"/>
      <c r="E3985" s="10"/>
      <c r="F3985" s="11"/>
      <c r="G3985" s="10"/>
      <c r="W3985" s="10"/>
    </row>
    <row r="3986" spans="1:23" customFormat="1">
      <c r="A3986" s="10"/>
      <c r="B3986" s="10"/>
      <c r="C3986" s="10"/>
      <c r="D3986" s="10"/>
      <c r="E3986" s="10"/>
      <c r="F3986" s="11"/>
      <c r="G3986" s="10"/>
      <c r="W3986" s="10"/>
    </row>
    <row r="3987" spans="1:23" customFormat="1">
      <c r="A3987" s="10"/>
      <c r="B3987" s="10"/>
      <c r="C3987" s="10"/>
      <c r="D3987" s="10"/>
      <c r="E3987" s="10"/>
      <c r="F3987" s="11"/>
      <c r="G3987" s="10"/>
      <c r="W3987" s="10"/>
    </row>
    <row r="3988" spans="1:23" customFormat="1">
      <c r="A3988" s="10"/>
      <c r="B3988" s="10"/>
      <c r="C3988" s="10"/>
      <c r="D3988" s="10"/>
      <c r="E3988" s="10"/>
      <c r="F3988" s="11"/>
      <c r="G3988" s="10"/>
      <c r="W3988" s="10"/>
    </row>
    <row r="3989" spans="1:23" customFormat="1">
      <c r="A3989" s="10"/>
      <c r="B3989" s="10"/>
      <c r="C3989" s="10"/>
      <c r="D3989" s="10"/>
      <c r="E3989" s="10"/>
      <c r="F3989" s="11"/>
      <c r="G3989" s="10"/>
      <c r="W3989" s="10"/>
    </row>
    <row r="3990" spans="1:23" customFormat="1">
      <c r="A3990" s="10"/>
      <c r="B3990" s="10"/>
      <c r="C3990" s="10"/>
      <c r="D3990" s="10"/>
      <c r="E3990" s="10"/>
      <c r="F3990" s="11"/>
      <c r="G3990" s="10"/>
      <c r="W3990" s="10"/>
    </row>
    <row r="3991" spans="1:23" customFormat="1">
      <c r="A3991" s="10"/>
      <c r="B3991" s="10"/>
      <c r="C3991" s="10"/>
      <c r="D3991" s="10"/>
      <c r="E3991" s="10"/>
      <c r="F3991" s="11"/>
      <c r="G3991" s="10"/>
      <c r="W3991" s="10"/>
    </row>
    <row r="3992" spans="1:23" customFormat="1">
      <c r="A3992" s="10"/>
      <c r="B3992" s="10"/>
      <c r="C3992" s="10"/>
      <c r="D3992" s="10"/>
      <c r="E3992" s="10"/>
      <c r="F3992" s="11"/>
      <c r="G3992" s="10"/>
      <c r="W3992" s="10"/>
    </row>
    <row r="3993" spans="1:23" customFormat="1">
      <c r="A3993" s="10"/>
      <c r="B3993" s="10"/>
      <c r="C3993" s="10"/>
      <c r="D3993" s="10"/>
      <c r="E3993" s="10"/>
      <c r="F3993" s="11"/>
      <c r="G3993" s="10"/>
      <c r="W3993" s="10"/>
    </row>
    <row r="3994" spans="1:23" customFormat="1">
      <c r="A3994" s="10"/>
      <c r="B3994" s="10"/>
      <c r="C3994" s="10"/>
      <c r="D3994" s="10"/>
      <c r="E3994" s="10"/>
      <c r="F3994" s="11"/>
      <c r="G3994" s="10"/>
      <c r="W3994" s="10"/>
    </row>
    <row r="3995" spans="1:23" customFormat="1">
      <c r="A3995" s="10"/>
      <c r="B3995" s="10"/>
      <c r="C3995" s="10"/>
      <c r="D3995" s="10"/>
      <c r="E3995" s="10"/>
      <c r="F3995" s="11"/>
      <c r="G3995" s="10"/>
      <c r="W3995" s="10"/>
    </row>
    <row r="3996" spans="1:23" customFormat="1">
      <c r="A3996" s="10"/>
      <c r="B3996" s="10"/>
      <c r="C3996" s="10"/>
      <c r="D3996" s="10"/>
      <c r="E3996" s="10"/>
      <c r="F3996" s="11"/>
      <c r="G3996" s="10"/>
      <c r="W3996" s="10"/>
    </row>
    <row r="3997" spans="1:23" customFormat="1">
      <c r="A3997" s="10"/>
      <c r="B3997" s="10"/>
      <c r="C3997" s="10"/>
      <c r="D3997" s="10"/>
      <c r="E3997" s="10"/>
      <c r="F3997" s="11"/>
      <c r="G3997" s="10"/>
      <c r="W3997" s="10"/>
    </row>
    <row r="3998" spans="1:23" customFormat="1">
      <c r="A3998" s="10"/>
      <c r="B3998" s="10"/>
      <c r="C3998" s="10"/>
      <c r="D3998" s="10"/>
      <c r="E3998" s="10"/>
      <c r="F3998" s="11"/>
      <c r="G3998" s="10"/>
      <c r="W3998" s="10"/>
    </row>
    <row r="3999" spans="1:23" customFormat="1">
      <c r="A3999" s="10"/>
      <c r="B3999" s="10"/>
      <c r="C3999" s="10"/>
      <c r="D3999" s="10"/>
      <c r="E3999" s="10"/>
      <c r="F3999" s="11"/>
      <c r="G3999" s="10"/>
      <c r="W3999" s="10"/>
    </row>
    <row r="4000" spans="1:23" customFormat="1">
      <c r="A4000" s="10"/>
      <c r="B4000" s="10"/>
      <c r="C4000" s="10"/>
      <c r="D4000" s="10"/>
      <c r="E4000" s="10"/>
      <c r="F4000" s="11"/>
      <c r="G4000" s="10"/>
      <c r="W4000" s="10"/>
    </row>
    <row r="4001" spans="1:23" customFormat="1">
      <c r="A4001" s="10"/>
      <c r="B4001" s="10"/>
      <c r="C4001" s="10"/>
      <c r="D4001" s="10"/>
      <c r="E4001" s="10"/>
      <c r="F4001" s="11"/>
      <c r="G4001" s="10"/>
      <c r="W4001" s="10"/>
    </row>
    <row r="4002" spans="1:23" customFormat="1">
      <c r="A4002" s="10"/>
      <c r="B4002" s="10"/>
      <c r="C4002" s="10"/>
      <c r="D4002" s="10"/>
      <c r="E4002" s="10"/>
      <c r="F4002" s="11"/>
      <c r="G4002" s="10"/>
      <c r="W4002" s="10"/>
    </row>
    <row r="4003" spans="1:23" customFormat="1">
      <c r="A4003" s="10"/>
      <c r="B4003" s="10"/>
      <c r="C4003" s="10"/>
      <c r="D4003" s="10"/>
      <c r="E4003" s="10"/>
      <c r="F4003" s="11"/>
      <c r="G4003" s="10"/>
      <c r="W4003" s="10"/>
    </row>
    <row r="4004" spans="1:23" customFormat="1">
      <c r="A4004" s="10"/>
      <c r="B4004" s="10"/>
      <c r="C4004" s="10"/>
      <c r="D4004" s="10"/>
      <c r="E4004" s="10"/>
      <c r="F4004" s="11"/>
      <c r="G4004" s="10"/>
      <c r="W4004" s="10"/>
    </row>
    <row r="4005" spans="1:23" customFormat="1">
      <c r="A4005" s="10"/>
      <c r="B4005" s="10"/>
      <c r="C4005" s="10"/>
      <c r="D4005" s="10"/>
      <c r="E4005" s="10"/>
      <c r="F4005" s="11"/>
      <c r="G4005" s="10"/>
      <c r="W4005" s="10"/>
    </row>
    <row r="4006" spans="1:23" customFormat="1">
      <c r="A4006" s="10"/>
      <c r="B4006" s="10"/>
      <c r="C4006" s="10"/>
      <c r="D4006" s="10"/>
      <c r="E4006" s="10"/>
      <c r="F4006" s="11"/>
      <c r="G4006" s="10"/>
      <c r="W4006" s="10"/>
    </row>
    <row r="4007" spans="1:23" customFormat="1">
      <c r="A4007" s="10"/>
      <c r="B4007" s="10"/>
      <c r="C4007" s="10"/>
      <c r="D4007" s="10"/>
      <c r="E4007" s="10"/>
      <c r="F4007" s="11"/>
      <c r="G4007" s="10"/>
      <c r="W4007" s="10"/>
    </row>
    <row r="4008" spans="1:23" customFormat="1">
      <c r="A4008" s="10"/>
      <c r="B4008" s="10"/>
      <c r="C4008" s="10"/>
      <c r="D4008" s="10"/>
      <c r="E4008" s="10"/>
      <c r="F4008" s="11"/>
      <c r="G4008" s="10"/>
      <c r="W4008" s="10"/>
    </row>
    <row r="4009" spans="1:23" customFormat="1">
      <c r="A4009" s="10"/>
      <c r="B4009" s="10"/>
      <c r="C4009" s="10"/>
      <c r="D4009" s="10"/>
      <c r="E4009" s="10"/>
      <c r="F4009" s="11"/>
      <c r="G4009" s="10"/>
      <c r="W4009" s="10"/>
    </row>
    <row r="4010" spans="1:23" customFormat="1">
      <c r="A4010" s="10"/>
      <c r="B4010" s="10"/>
      <c r="C4010" s="10"/>
      <c r="D4010" s="10"/>
      <c r="E4010" s="10"/>
      <c r="F4010" s="11"/>
      <c r="G4010" s="10"/>
      <c r="W4010" s="10"/>
    </row>
    <row r="4011" spans="1:23" customFormat="1">
      <c r="A4011" s="10"/>
      <c r="B4011" s="10"/>
      <c r="C4011" s="10"/>
      <c r="D4011" s="10"/>
      <c r="E4011" s="10"/>
      <c r="F4011" s="11"/>
      <c r="G4011" s="10"/>
      <c r="W4011" s="10"/>
    </row>
    <row r="4012" spans="1:23" customFormat="1">
      <c r="A4012" s="10"/>
      <c r="B4012" s="10"/>
      <c r="C4012" s="10"/>
      <c r="D4012" s="10"/>
      <c r="E4012" s="10"/>
      <c r="F4012" s="11"/>
      <c r="G4012" s="10"/>
      <c r="W4012" s="10"/>
    </row>
    <row r="4013" spans="1:23" customFormat="1">
      <c r="A4013" s="10"/>
      <c r="B4013" s="10"/>
      <c r="C4013" s="10"/>
      <c r="D4013" s="10"/>
      <c r="E4013" s="10"/>
      <c r="F4013" s="11"/>
      <c r="G4013" s="10"/>
      <c r="W4013" s="10"/>
    </row>
    <row r="4014" spans="1:23" customFormat="1">
      <c r="A4014" s="10"/>
      <c r="B4014" s="10"/>
      <c r="C4014" s="10"/>
      <c r="D4014" s="10"/>
      <c r="E4014" s="10"/>
      <c r="F4014" s="11"/>
      <c r="G4014" s="10"/>
      <c r="W4014" s="10"/>
    </row>
    <row r="4015" spans="1:23" customFormat="1">
      <c r="A4015" s="10"/>
      <c r="B4015" s="10"/>
      <c r="C4015" s="10"/>
      <c r="D4015" s="10"/>
      <c r="E4015" s="10"/>
      <c r="F4015" s="11"/>
      <c r="G4015" s="10"/>
      <c r="W4015" s="10"/>
    </row>
    <row r="4016" spans="1:23" customFormat="1">
      <c r="A4016" s="10"/>
      <c r="B4016" s="10"/>
      <c r="C4016" s="10"/>
      <c r="D4016" s="10"/>
      <c r="E4016" s="10"/>
      <c r="F4016" s="11"/>
      <c r="G4016" s="10"/>
      <c r="W4016" s="10"/>
    </row>
    <row r="4017" spans="1:23" customFormat="1">
      <c r="A4017" s="10"/>
      <c r="B4017" s="10"/>
      <c r="C4017" s="10"/>
      <c r="D4017" s="10"/>
      <c r="E4017" s="10"/>
      <c r="F4017" s="11"/>
      <c r="G4017" s="10"/>
      <c r="W4017" s="10"/>
    </row>
    <row r="4018" spans="1:23" customFormat="1">
      <c r="A4018" s="10"/>
      <c r="B4018" s="10"/>
      <c r="C4018" s="10"/>
      <c r="D4018" s="10"/>
      <c r="E4018" s="10"/>
      <c r="F4018" s="11"/>
      <c r="G4018" s="10"/>
      <c r="W4018" s="10"/>
    </row>
    <row r="4019" spans="1:23" customFormat="1">
      <c r="A4019" s="10"/>
      <c r="B4019" s="10"/>
      <c r="C4019" s="10"/>
      <c r="D4019" s="10"/>
      <c r="E4019" s="10"/>
      <c r="F4019" s="11"/>
      <c r="G4019" s="10"/>
      <c r="W4019" s="10"/>
    </row>
    <row r="4020" spans="1:23" customFormat="1">
      <c r="A4020" s="10"/>
      <c r="B4020" s="10"/>
      <c r="C4020" s="10"/>
      <c r="D4020" s="10"/>
      <c r="E4020" s="10"/>
      <c r="F4020" s="11"/>
      <c r="G4020" s="10"/>
      <c r="W4020" s="10"/>
    </row>
    <row r="4021" spans="1:23" customFormat="1">
      <c r="A4021" s="10"/>
      <c r="B4021" s="10"/>
      <c r="C4021" s="10"/>
      <c r="D4021" s="10"/>
      <c r="E4021" s="10"/>
      <c r="F4021" s="11"/>
      <c r="G4021" s="10"/>
      <c r="W4021" s="10"/>
    </row>
    <row r="4022" spans="1:23" customFormat="1">
      <c r="A4022" s="10"/>
      <c r="B4022" s="10"/>
      <c r="C4022" s="10"/>
      <c r="D4022" s="10"/>
      <c r="E4022" s="10"/>
      <c r="F4022" s="11"/>
      <c r="G4022" s="10"/>
      <c r="W4022" s="10"/>
    </row>
    <row r="4023" spans="1:23" customFormat="1">
      <c r="A4023" s="10"/>
      <c r="B4023" s="10"/>
      <c r="C4023" s="10"/>
      <c r="D4023" s="10"/>
      <c r="E4023" s="10"/>
      <c r="F4023" s="11"/>
      <c r="G4023" s="10"/>
      <c r="W4023" s="10"/>
    </row>
    <row r="4024" spans="1:23" customFormat="1">
      <c r="A4024" s="10"/>
      <c r="B4024" s="10"/>
      <c r="C4024" s="10"/>
      <c r="D4024" s="10"/>
      <c r="E4024" s="10"/>
      <c r="F4024" s="11"/>
      <c r="G4024" s="10"/>
      <c r="W4024" s="10"/>
    </row>
    <row r="4025" spans="1:23" customFormat="1">
      <c r="A4025" s="10"/>
      <c r="B4025" s="10"/>
      <c r="C4025" s="10"/>
      <c r="D4025" s="10"/>
      <c r="E4025" s="10"/>
      <c r="F4025" s="11"/>
      <c r="G4025" s="10"/>
      <c r="W4025" s="10"/>
    </row>
    <row r="4026" spans="1:23" customFormat="1">
      <c r="A4026" s="10"/>
      <c r="B4026" s="10"/>
      <c r="C4026" s="10"/>
      <c r="D4026" s="10"/>
      <c r="E4026" s="10"/>
      <c r="F4026" s="11"/>
      <c r="G4026" s="10"/>
      <c r="W4026" s="10"/>
    </row>
    <row r="4027" spans="1:23" customFormat="1">
      <c r="A4027" s="10"/>
      <c r="B4027" s="10"/>
      <c r="C4027" s="10"/>
      <c r="D4027" s="10"/>
      <c r="E4027" s="10"/>
      <c r="F4027" s="11"/>
      <c r="G4027" s="10"/>
      <c r="W4027" s="10"/>
    </row>
    <row r="4028" spans="1:23" customFormat="1">
      <c r="A4028" s="10"/>
      <c r="B4028" s="10"/>
      <c r="C4028" s="10"/>
      <c r="D4028" s="10"/>
      <c r="E4028" s="10"/>
      <c r="F4028" s="11"/>
      <c r="G4028" s="10"/>
      <c r="W4028" s="10"/>
    </row>
    <row r="4029" spans="1:23" customFormat="1">
      <c r="A4029" s="10"/>
      <c r="B4029" s="10"/>
      <c r="C4029" s="10"/>
      <c r="D4029" s="10"/>
      <c r="E4029" s="10"/>
      <c r="F4029" s="11"/>
      <c r="G4029" s="10"/>
      <c r="W4029" s="10"/>
    </row>
    <row r="4030" spans="1:23" customFormat="1">
      <c r="A4030" s="10"/>
      <c r="B4030" s="10"/>
      <c r="C4030" s="10"/>
      <c r="D4030" s="10"/>
      <c r="E4030" s="10"/>
      <c r="F4030" s="11"/>
      <c r="G4030" s="10"/>
      <c r="W4030" s="10"/>
    </row>
    <row r="4031" spans="1:23" customFormat="1">
      <c r="A4031" s="10"/>
      <c r="B4031" s="10"/>
      <c r="C4031" s="10"/>
      <c r="D4031" s="10"/>
      <c r="E4031" s="10"/>
      <c r="F4031" s="11"/>
      <c r="G4031" s="10"/>
      <c r="W4031" s="10"/>
    </row>
    <row r="4032" spans="1:23" customFormat="1">
      <c r="A4032" s="10"/>
      <c r="B4032" s="10"/>
      <c r="C4032" s="10"/>
      <c r="D4032" s="10"/>
      <c r="E4032" s="10"/>
      <c r="F4032" s="11"/>
      <c r="G4032" s="10"/>
      <c r="W4032" s="10"/>
    </row>
    <row r="4033" spans="1:23" customFormat="1">
      <c r="A4033" s="10"/>
      <c r="B4033" s="10"/>
      <c r="C4033" s="10"/>
      <c r="D4033" s="10"/>
      <c r="E4033" s="10"/>
      <c r="F4033" s="11"/>
      <c r="G4033" s="10"/>
      <c r="W4033" s="10"/>
    </row>
    <row r="4034" spans="1:23" customFormat="1">
      <c r="A4034" s="10"/>
      <c r="B4034" s="10"/>
      <c r="C4034" s="10"/>
      <c r="D4034" s="10"/>
      <c r="E4034" s="10"/>
      <c r="F4034" s="11"/>
      <c r="G4034" s="10"/>
      <c r="W4034" s="10"/>
    </row>
    <row r="4035" spans="1:23" customFormat="1">
      <c r="A4035" s="10"/>
      <c r="B4035" s="10"/>
      <c r="C4035" s="10"/>
      <c r="D4035" s="10"/>
      <c r="E4035" s="10"/>
      <c r="F4035" s="11"/>
      <c r="G4035" s="10"/>
      <c r="W4035" s="10"/>
    </row>
    <row r="4036" spans="1:23" customFormat="1">
      <c r="A4036" s="10"/>
      <c r="B4036" s="10"/>
      <c r="C4036" s="10"/>
      <c r="D4036" s="10"/>
      <c r="E4036" s="10"/>
      <c r="F4036" s="11"/>
      <c r="G4036" s="10"/>
      <c r="W4036" s="10"/>
    </row>
    <row r="4037" spans="1:23" customFormat="1">
      <c r="A4037" s="10"/>
      <c r="B4037" s="10"/>
      <c r="C4037" s="10"/>
      <c r="D4037" s="10"/>
      <c r="E4037" s="10"/>
      <c r="F4037" s="11"/>
      <c r="G4037" s="10"/>
      <c r="W4037" s="10"/>
    </row>
    <row r="4038" spans="1:23" customFormat="1">
      <c r="A4038" s="10"/>
      <c r="B4038" s="10"/>
      <c r="C4038" s="10"/>
      <c r="D4038" s="10"/>
      <c r="E4038" s="10"/>
      <c r="F4038" s="11"/>
      <c r="G4038" s="10"/>
      <c r="W4038" s="10"/>
    </row>
    <row r="4039" spans="1:23" customFormat="1">
      <c r="A4039" s="10"/>
      <c r="B4039" s="10"/>
      <c r="C4039" s="10"/>
      <c r="D4039" s="10"/>
      <c r="E4039" s="10"/>
      <c r="F4039" s="11"/>
      <c r="G4039" s="10"/>
      <c r="W4039" s="10"/>
    </row>
    <row r="4040" spans="1:23" customFormat="1">
      <c r="A4040" s="10"/>
      <c r="B4040" s="10"/>
      <c r="C4040" s="10"/>
      <c r="D4040" s="10"/>
      <c r="E4040" s="10"/>
      <c r="F4040" s="11"/>
      <c r="G4040" s="10"/>
      <c r="W4040" s="10"/>
    </row>
    <row r="4041" spans="1:23" customFormat="1">
      <c r="A4041" s="10"/>
      <c r="B4041" s="10"/>
      <c r="C4041" s="10"/>
      <c r="D4041" s="10"/>
      <c r="E4041" s="10"/>
      <c r="F4041" s="11"/>
      <c r="G4041" s="10"/>
      <c r="W4041" s="10"/>
    </row>
    <row r="4042" spans="1:23" customFormat="1">
      <c r="A4042" s="10"/>
      <c r="B4042" s="10"/>
      <c r="C4042" s="10"/>
      <c r="D4042" s="10"/>
      <c r="E4042" s="10"/>
      <c r="F4042" s="11"/>
      <c r="G4042" s="10"/>
      <c r="W4042" s="10"/>
    </row>
    <row r="4043" spans="1:23" customFormat="1">
      <c r="A4043" s="10"/>
      <c r="B4043" s="10"/>
      <c r="C4043" s="10"/>
      <c r="D4043" s="10"/>
      <c r="E4043" s="10"/>
      <c r="F4043" s="11"/>
      <c r="G4043" s="10"/>
      <c r="W4043" s="10"/>
    </row>
    <row r="4044" spans="1:23" customFormat="1">
      <c r="A4044" s="10"/>
      <c r="B4044" s="10"/>
      <c r="C4044" s="10"/>
      <c r="D4044" s="10"/>
      <c r="E4044" s="10"/>
      <c r="F4044" s="11"/>
      <c r="G4044" s="10"/>
      <c r="W4044" s="10"/>
    </row>
    <row r="4045" spans="1:23" customFormat="1">
      <c r="A4045" s="10"/>
      <c r="B4045" s="10"/>
      <c r="C4045" s="10"/>
      <c r="D4045" s="10"/>
      <c r="E4045" s="10"/>
      <c r="F4045" s="11"/>
      <c r="G4045" s="10"/>
      <c r="W4045" s="10"/>
    </row>
    <row r="4046" spans="1:23" customFormat="1">
      <c r="A4046" s="10"/>
      <c r="B4046" s="10"/>
      <c r="C4046" s="10"/>
      <c r="D4046" s="10"/>
      <c r="E4046" s="10"/>
      <c r="F4046" s="11"/>
      <c r="G4046" s="10"/>
      <c r="W4046" s="10"/>
    </row>
    <row r="4047" spans="1:23" customFormat="1">
      <c r="A4047" s="10"/>
      <c r="B4047" s="10"/>
      <c r="C4047" s="10"/>
      <c r="D4047" s="10"/>
      <c r="E4047" s="10"/>
      <c r="F4047" s="11"/>
      <c r="G4047" s="10"/>
      <c r="W4047" s="10"/>
    </row>
    <row r="4048" spans="1:23" customFormat="1">
      <c r="A4048" s="10"/>
      <c r="B4048" s="10"/>
      <c r="C4048" s="10"/>
      <c r="D4048" s="10"/>
      <c r="E4048" s="10"/>
      <c r="F4048" s="11"/>
      <c r="G4048" s="10"/>
      <c r="W4048" s="10"/>
    </row>
    <row r="4049" spans="1:23" customFormat="1">
      <c r="A4049" s="10"/>
      <c r="B4049" s="10"/>
      <c r="C4049" s="10"/>
      <c r="D4049" s="10"/>
      <c r="E4049" s="10"/>
      <c r="F4049" s="11"/>
      <c r="G4049" s="10"/>
      <c r="W4049" s="10"/>
    </row>
    <row r="4050" spans="1:23" customFormat="1">
      <c r="A4050" s="10"/>
      <c r="B4050" s="10"/>
      <c r="C4050" s="10"/>
      <c r="D4050" s="10"/>
      <c r="E4050" s="10"/>
      <c r="F4050" s="11"/>
      <c r="G4050" s="10"/>
      <c r="W4050" s="10"/>
    </row>
    <row r="4051" spans="1:23" customFormat="1">
      <c r="A4051" s="10"/>
      <c r="B4051" s="10"/>
      <c r="C4051" s="10"/>
      <c r="D4051" s="10"/>
      <c r="E4051" s="10"/>
      <c r="F4051" s="11"/>
      <c r="G4051" s="10"/>
      <c r="W4051" s="10"/>
    </row>
    <row r="4052" spans="1:23" customFormat="1">
      <c r="A4052" s="10"/>
      <c r="B4052" s="10"/>
      <c r="C4052" s="10"/>
      <c r="D4052" s="10"/>
      <c r="E4052" s="10"/>
      <c r="F4052" s="11"/>
      <c r="G4052" s="10"/>
      <c r="W4052" s="10"/>
    </row>
    <row r="4053" spans="1:23" customFormat="1">
      <c r="A4053" s="10"/>
      <c r="B4053" s="10"/>
      <c r="C4053" s="10"/>
      <c r="D4053" s="10"/>
      <c r="E4053" s="10"/>
      <c r="F4053" s="11"/>
      <c r="G4053" s="10"/>
      <c r="W4053" s="10"/>
    </row>
    <row r="4054" spans="1:23" customFormat="1">
      <c r="A4054" s="10"/>
      <c r="B4054" s="10"/>
      <c r="C4054" s="10"/>
      <c r="D4054" s="10"/>
      <c r="E4054" s="10"/>
      <c r="F4054" s="11"/>
      <c r="G4054" s="10"/>
      <c r="W4054" s="10"/>
    </row>
    <row r="4055" spans="1:23" customFormat="1">
      <c r="A4055" s="10"/>
      <c r="B4055" s="10"/>
      <c r="C4055" s="10"/>
      <c r="D4055" s="10"/>
      <c r="E4055" s="10"/>
      <c r="F4055" s="11"/>
      <c r="G4055" s="10"/>
      <c r="W4055" s="10"/>
    </row>
    <row r="4056" spans="1:23" customFormat="1">
      <c r="A4056" s="10"/>
      <c r="B4056" s="10"/>
      <c r="C4056" s="10"/>
      <c r="D4056" s="10"/>
      <c r="E4056" s="10"/>
      <c r="F4056" s="11"/>
      <c r="G4056" s="10"/>
      <c r="W4056" s="10"/>
    </row>
    <row r="4057" spans="1:23" customFormat="1">
      <c r="A4057" s="10"/>
      <c r="B4057" s="10"/>
      <c r="C4057" s="10"/>
      <c r="D4057" s="10"/>
      <c r="E4057" s="10"/>
      <c r="F4057" s="11"/>
      <c r="G4057" s="10"/>
      <c r="W4057" s="10"/>
    </row>
    <row r="4058" spans="1:23" customFormat="1">
      <c r="A4058" s="10"/>
      <c r="B4058" s="10"/>
      <c r="C4058" s="10"/>
      <c r="D4058" s="10"/>
      <c r="E4058" s="10"/>
      <c r="F4058" s="11"/>
      <c r="G4058" s="10"/>
      <c r="W4058" s="10"/>
    </row>
    <row r="4059" spans="1:23" customFormat="1">
      <c r="A4059" s="10"/>
      <c r="B4059" s="10"/>
      <c r="C4059" s="10"/>
      <c r="D4059" s="10"/>
      <c r="E4059" s="10"/>
      <c r="F4059" s="11"/>
      <c r="G4059" s="10"/>
      <c r="W4059" s="10"/>
    </row>
    <row r="4060" spans="1:23" customFormat="1">
      <c r="A4060" s="10"/>
      <c r="B4060" s="10"/>
      <c r="C4060" s="10"/>
      <c r="D4060" s="10"/>
      <c r="E4060" s="10"/>
      <c r="F4060" s="11"/>
      <c r="G4060" s="10"/>
      <c r="W4060" s="10"/>
    </row>
    <row r="4061" spans="1:23" customFormat="1">
      <c r="A4061" s="10"/>
      <c r="B4061" s="10"/>
      <c r="C4061" s="10"/>
      <c r="D4061" s="10"/>
      <c r="E4061" s="10"/>
      <c r="F4061" s="11"/>
      <c r="G4061" s="10"/>
      <c r="W4061" s="10"/>
    </row>
    <row r="4062" spans="1:23" customFormat="1">
      <c r="A4062" s="10"/>
      <c r="B4062" s="10"/>
      <c r="C4062" s="10"/>
      <c r="D4062" s="10"/>
      <c r="E4062" s="10"/>
      <c r="F4062" s="11"/>
      <c r="G4062" s="10"/>
      <c r="W4062" s="10"/>
    </row>
    <row r="4063" spans="1:23" customFormat="1">
      <c r="A4063" s="10"/>
      <c r="B4063" s="10"/>
      <c r="C4063" s="10"/>
      <c r="D4063" s="10"/>
      <c r="E4063" s="10"/>
      <c r="F4063" s="11"/>
      <c r="G4063" s="10"/>
      <c r="W4063" s="10"/>
    </row>
    <row r="4064" spans="1:23" customFormat="1">
      <c r="A4064" s="10"/>
      <c r="B4064" s="10"/>
      <c r="C4064" s="10"/>
      <c r="D4064" s="10"/>
      <c r="E4064" s="10"/>
      <c r="F4064" s="11"/>
      <c r="G4064" s="10"/>
      <c r="W4064" s="10"/>
    </row>
    <row r="4065" spans="1:23" customFormat="1">
      <c r="A4065" s="10"/>
      <c r="B4065" s="10"/>
      <c r="C4065" s="10"/>
      <c r="D4065" s="10"/>
      <c r="E4065" s="10"/>
      <c r="F4065" s="11"/>
      <c r="G4065" s="10"/>
      <c r="W4065" s="10"/>
    </row>
    <row r="4066" spans="1:23" customFormat="1">
      <c r="A4066" s="10"/>
      <c r="B4066" s="10"/>
      <c r="C4066" s="10"/>
      <c r="D4066" s="10"/>
      <c r="E4066" s="10"/>
      <c r="F4066" s="11"/>
      <c r="G4066" s="10"/>
      <c r="W4066" s="10"/>
    </row>
    <row r="4067" spans="1:23" customFormat="1">
      <c r="A4067" s="10"/>
      <c r="B4067" s="10"/>
      <c r="C4067" s="10"/>
      <c r="D4067" s="10"/>
      <c r="E4067" s="10"/>
      <c r="F4067" s="11"/>
      <c r="G4067" s="10"/>
      <c r="W4067" s="10"/>
    </row>
    <row r="4068" spans="1:23" customFormat="1">
      <c r="A4068" s="10"/>
      <c r="B4068" s="10"/>
      <c r="C4068" s="10"/>
      <c r="D4068" s="10"/>
      <c r="E4068" s="10"/>
      <c r="F4068" s="11"/>
      <c r="G4068" s="10"/>
      <c r="W4068" s="10"/>
    </row>
    <row r="4069" spans="1:23" customFormat="1">
      <c r="A4069" s="10"/>
      <c r="B4069" s="10"/>
      <c r="C4069" s="10"/>
      <c r="D4069" s="10"/>
      <c r="E4069" s="10"/>
      <c r="F4069" s="11"/>
      <c r="G4069" s="10"/>
      <c r="W4069" s="10"/>
    </row>
    <row r="4070" spans="1:23" customFormat="1">
      <c r="A4070" s="10"/>
      <c r="B4070" s="10"/>
      <c r="C4070" s="10"/>
      <c r="D4070" s="10"/>
      <c r="E4070" s="10"/>
      <c r="F4070" s="11"/>
      <c r="G4070" s="10"/>
      <c r="W4070" s="10"/>
    </row>
    <row r="4071" spans="1:23" customFormat="1">
      <c r="A4071" s="10"/>
      <c r="B4071" s="10"/>
      <c r="C4071" s="10"/>
      <c r="D4071" s="10"/>
      <c r="E4071" s="10"/>
      <c r="F4071" s="11"/>
      <c r="G4071" s="10"/>
      <c r="W4071" s="10"/>
    </row>
    <row r="4072" spans="1:23" customFormat="1">
      <c r="A4072" s="10"/>
      <c r="B4072" s="10"/>
      <c r="C4072" s="10"/>
      <c r="D4072" s="10"/>
      <c r="E4072" s="10"/>
      <c r="F4072" s="11"/>
      <c r="G4072" s="10"/>
      <c r="W4072" s="10"/>
    </row>
    <row r="4073" spans="1:23" customFormat="1">
      <c r="A4073" s="10"/>
      <c r="B4073" s="10"/>
      <c r="C4073" s="10"/>
      <c r="D4073" s="10"/>
      <c r="E4073" s="10"/>
      <c r="F4073" s="11"/>
      <c r="G4073" s="10"/>
      <c r="W4073" s="10"/>
    </row>
    <row r="4074" spans="1:23" customFormat="1">
      <c r="A4074" s="10"/>
      <c r="B4074" s="10"/>
      <c r="C4074" s="10"/>
      <c r="D4074" s="10"/>
      <c r="E4074" s="10"/>
      <c r="F4074" s="11"/>
      <c r="G4074" s="10"/>
      <c r="W4074" s="10"/>
    </row>
    <row r="4075" spans="1:23" customFormat="1">
      <c r="A4075" s="10"/>
      <c r="B4075" s="10"/>
      <c r="C4075" s="10"/>
      <c r="D4075" s="10"/>
      <c r="E4075" s="10"/>
      <c r="F4075" s="11"/>
      <c r="G4075" s="10"/>
      <c r="W4075" s="10"/>
    </row>
    <row r="4076" spans="1:23" customFormat="1">
      <c r="A4076" s="10"/>
      <c r="B4076" s="10"/>
      <c r="C4076" s="10"/>
      <c r="D4076" s="10"/>
      <c r="E4076" s="10"/>
      <c r="F4076" s="11"/>
      <c r="G4076" s="10"/>
      <c r="W4076" s="10"/>
    </row>
    <row r="4077" spans="1:23" customFormat="1">
      <c r="A4077" s="10"/>
      <c r="B4077" s="10"/>
      <c r="C4077" s="10"/>
      <c r="D4077" s="10"/>
      <c r="E4077" s="10"/>
      <c r="F4077" s="11"/>
      <c r="G4077" s="10"/>
      <c r="W4077" s="10"/>
    </row>
    <row r="4078" spans="1:23" customFormat="1">
      <c r="A4078" s="10"/>
      <c r="B4078" s="10"/>
      <c r="C4078" s="10"/>
      <c r="D4078" s="10"/>
      <c r="E4078" s="10"/>
      <c r="F4078" s="11"/>
      <c r="G4078" s="10"/>
      <c r="W4078" s="10"/>
    </row>
    <row r="4079" spans="1:23" customFormat="1">
      <c r="A4079" s="10"/>
      <c r="B4079" s="10"/>
      <c r="C4079" s="10"/>
      <c r="D4079" s="10"/>
      <c r="E4079" s="10"/>
      <c r="F4079" s="11"/>
      <c r="G4079" s="10"/>
      <c r="W4079" s="10"/>
    </row>
    <row r="4080" spans="1:23" customFormat="1">
      <c r="A4080" s="10"/>
      <c r="B4080" s="10"/>
      <c r="C4080" s="10"/>
      <c r="D4080" s="10"/>
      <c r="E4080" s="10"/>
      <c r="F4080" s="11"/>
      <c r="G4080" s="10"/>
      <c r="W4080" s="10"/>
    </row>
    <row r="4081" spans="1:23" customFormat="1">
      <c r="A4081" s="10"/>
      <c r="B4081" s="10"/>
      <c r="C4081" s="10"/>
      <c r="D4081" s="10"/>
      <c r="E4081" s="10"/>
      <c r="F4081" s="11"/>
      <c r="G4081" s="10"/>
      <c r="W4081" s="10"/>
    </row>
    <row r="4082" spans="1:23" customFormat="1">
      <c r="A4082" s="10"/>
      <c r="B4082" s="10"/>
      <c r="C4082" s="10"/>
      <c r="D4082" s="10"/>
      <c r="E4082" s="10"/>
      <c r="F4082" s="11"/>
      <c r="G4082" s="10"/>
      <c r="W4082" s="10"/>
    </row>
    <row r="4083" spans="1:23" customFormat="1">
      <c r="A4083" s="10"/>
      <c r="B4083" s="10"/>
      <c r="C4083" s="10"/>
      <c r="D4083" s="10"/>
      <c r="E4083" s="10"/>
      <c r="F4083" s="11"/>
      <c r="G4083" s="10"/>
      <c r="W4083" s="10"/>
    </row>
    <row r="4084" spans="1:23" customFormat="1">
      <c r="A4084" s="10"/>
      <c r="B4084" s="10"/>
      <c r="C4084" s="10"/>
      <c r="D4084" s="10"/>
      <c r="E4084" s="10"/>
      <c r="F4084" s="11"/>
      <c r="G4084" s="10"/>
      <c r="W4084" s="10"/>
    </row>
    <row r="4085" spans="1:23" customFormat="1">
      <c r="A4085" s="10"/>
      <c r="B4085" s="10"/>
      <c r="C4085" s="10"/>
      <c r="D4085" s="10"/>
      <c r="E4085" s="10"/>
      <c r="F4085" s="11"/>
      <c r="G4085" s="10"/>
      <c r="W4085" s="10"/>
    </row>
    <row r="4086" spans="1:23" customFormat="1">
      <c r="A4086" s="10"/>
      <c r="B4086" s="10"/>
      <c r="C4086" s="10"/>
      <c r="D4086" s="10"/>
      <c r="E4086" s="10"/>
      <c r="F4086" s="11"/>
      <c r="G4086" s="10"/>
      <c r="W4086" s="10"/>
    </row>
    <row r="4087" spans="1:23" customFormat="1">
      <c r="A4087" s="10"/>
      <c r="B4087" s="10"/>
      <c r="C4087" s="10"/>
      <c r="D4087" s="10"/>
      <c r="E4087" s="10"/>
      <c r="F4087" s="11"/>
      <c r="G4087" s="10"/>
      <c r="W4087" s="10"/>
    </row>
    <row r="4088" spans="1:23" customFormat="1">
      <c r="A4088" s="10"/>
      <c r="B4088" s="10"/>
      <c r="C4088" s="10"/>
      <c r="D4088" s="10"/>
      <c r="E4088" s="10"/>
      <c r="F4088" s="11"/>
      <c r="G4088" s="10"/>
      <c r="W4088" s="10"/>
    </row>
    <row r="4089" spans="1:23" customFormat="1">
      <c r="A4089" s="10"/>
      <c r="B4089" s="10"/>
      <c r="C4089" s="10"/>
      <c r="D4089" s="10"/>
      <c r="E4089" s="10"/>
      <c r="F4089" s="11"/>
      <c r="G4089" s="10"/>
      <c r="W4089" s="10"/>
    </row>
    <row r="4090" spans="1:23" customFormat="1">
      <c r="A4090" s="10"/>
      <c r="B4090" s="10"/>
      <c r="C4090" s="10"/>
      <c r="D4090" s="10"/>
      <c r="E4090" s="10"/>
      <c r="F4090" s="11"/>
      <c r="G4090" s="10"/>
      <c r="W4090" s="10"/>
    </row>
    <row r="4091" spans="1:23" customFormat="1">
      <c r="A4091" s="10"/>
      <c r="B4091" s="10"/>
      <c r="C4091" s="10"/>
      <c r="D4091" s="10"/>
      <c r="E4091" s="10"/>
      <c r="F4091" s="11"/>
      <c r="G4091" s="10"/>
      <c r="W4091" s="10"/>
    </row>
    <row r="4092" spans="1:23" customFormat="1">
      <c r="A4092" s="10"/>
      <c r="B4092" s="10"/>
      <c r="C4092" s="10"/>
      <c r="D4092" s="10"/>
      <c r="E4092" s="10"/>
      <c r="F4092" s="11"/>
      <c r="G4092" s="10"/>
      <c r="W4092" s="10"/>
    </row>
    <row r="4093" spans="1:23" customFormat="1">
      <c r="A4093" s="10"/>
      <c r="B4093" s="10"/>
      <c r="C4093" s="10"/>
      <c r="D4093" s="10"/>
      <c r="E4093" s="10"/>
      <c r="F4093" s="11"/>
      <c r="G4093" s="10"/>
      <c r="W4093" s="10"/>
    </row>
    <row r="4094" spans="1:23" customFormat="1">
      <c r="A4094" s="10"/>
      <c r="B4094" s="10"/>
      <c r="C4094" s="10"/>
      <c r="D4094" s="10"/>
      <c r="E4094" s="10"/>
      <c r="F4094" s="11"/>
      <c r="G4094" s="10"/>
      <c r="W4094" s="10"/>
    </row>
    <row r="4095" spans="1:23" customFormat="1">
      <c r="A4095" s="10"/>
      <c r="B4095" s="10"/>
      <c r="C4095" s="10"/>
      <c r="D4095" s="10"/>
      <c r="E4095" s="10"/>
      <c r="F4095" s="11"/>
      <c r="G4095" s="10"/>
      <c r="W4095" s="10"/>
    </row>
    <row r="4096" spans="1:23" customFormat="1">
      <c r="A4096" s="10"/>
      <c r="B4096" s="10"/>
      <c r="C4096" s="10"/>
      <c r="D4096" s="10"/>
      <c r="E4096" s="10"/>
      <c r="F4096" s="11"/>
      <c r="G4096" s="10"/>
      <c r="W4096" s="10"/>
    </row>
    <row r="4097" spans="1:23" customFormat="1">
      <c r="A4097" s="10"/>
      <c r="B4097" s="10"/>
      <c r="C4097" s="10"/>
      <c r="D4097" s="10"/>
      <c r="E4097" s="10"/>
      <c r="F4097" s="11"/>
      <c r="G4097" s="10"/>
      <c r="W4097" s="10"/>
    </row>
    <row r="4098" spans="1:23" customFormat="1">
      <c r="A4098" s="10"/>
      <c r="B4098" s="10"/>
      <c r="C4098" s="10"/>
      <c r="D4098" s="10"/>
      <c r="E4098" s="10"/>
      <c r="F4098" s="11"/>
      <c r="G4098" s="10"/>
      <c r="W4098" s="10"/>
    </row>
    <row r="4099" spans="1:23" customFormat="1">
      <c r="A4099" s="10"/>
      <c r="B4099" s="10"/>
      <c r="C4099" s="10"/>
      <c r="D4099" s="10"/>
      <c r="E4099" s="10"/>
      <c r="F4099" s="11"/>
      <c r="G4099" s="10"/>
      <c r="W4099" s="10"/>
    </row>
    <row r="4100" spans="1:23" customFormat="1">
      <c r="A4100" s="10"/>
      <c r="B4100" s="10"/>
      <c r="C4100" s="10"/>
      <c r="D4100" s="10"/>
      <c r="E4100" s="10"/>
      <c r="F4100" s="11"/>
      <c r="G4100" s="10"/>
      <c r="W4100" s="10"/>
    </row>
    <row r="4101" spans="1:23" customFormat="1">
      <c r="A4101" s="10"/>
      <c r="B4101" s="10"/>
      <c r="C4101" s="10"/>
      <c r="D4101" s="10"/>
      <c r="E4101" s="10"/>
      <c r="F4101" s="11"/>
      <c r="G4101" s="10"/>
      <c r="W4101" s="10"/>
    </row>
    <row r="4102" spans="1:23" customFormat="1">
      <c r="A4102" s="10"/>
      <c r="B4102" s="10"/>
      <c r="C4102" s="10"/>
      <c r="D4102" s="10"/>
      <c r="E4102" s="10"/>
      <c r="F4102" s="11"/>
      <c r="G4102" s="10"/>
      <c r="W4102" s="10"/>
    </row>
    <row r="4103" spans="1:23" customFormat="1">
      <c r="A4103" s="10"/>
      <c r="B4103" s="10"/>
      <c r="C4103" s="10"/>
      <c r="D4103" s="10"/>
      <c r="E4103" s="10"/>
      <c r="F4103" s="11"/>
      <c r="G4103" s="10"/>
      <c r="W4103" s="10"/>
    </row>
    <row r="4104" spans="1:23" customFormat="1">
      <c r="A4104" s="10"/>
      <c r="B4104" s="10"/>
      <c r="C4104" s="10"/>
      <c r="D4104" s="10"/>
      <c r="E4104" s="10"/>
      <c r="F4104" s="11"/>
      <c r="G4104" s="10"/>
      <c r="W4104" s="10"/>
    </row>
    <row r="4105" spans="1:23" customFormat="1">
      <c r="A4105" s="10"/>
      <c r="B4105" s="10"/>
      <c r="C4105" s="10"/>
      <c r="D4105" s="10"/>
      <c r="E4105" s="10"/>
      <c r="F4105" s="11"/>
      <c r="G4105" s="10"/>
      <c r="W4105" s="10"/>
    </row>
    <row r="4106" spans="1:23" customFormat="1">
      <c r="A4106" s="10"/>
      <c r="B4106" s="10"/>
      <c r="C4106" s="10"/>
      <c r="D4106" s="10"/>
      <c r="E4106" s="10"/>
      <c r="F4106" s="11"/>
      <c r="G4106" s="10"/>
      <c r="W4106" s="10"/>
    </row>
    <row r="4107" spans="1:23" customFormat="1">
      <c r="A4107" s="10"/>
      <c r="B4107" s="10"/>
      <c r="C4107" s="10"/>
      <c r="D4107" s="10"/>
      <c r="E4107" s="10"/>
      <c r="F4107" s="11"/>
      <c r="G4107" s="10"/>
      <c r="W4107" s="10"/>
    </row>
    <row r="4108" spans="1:23" customFormat="1">
      <c r="A4108" s="10"/>
      <c r="B4108" s="10"/>
      <c r="C4108" s="10"/>
      <c r="D4108" s="10"/>
      <c r="E4108" s="10"/>
      <c r="F4108" s="11"/>
      <c r="G4108" s="10"/>
      <c r="W4108" s="10"/>
    </row>
    <row r="4109" spans="1:23" customFormat="1">
      <c r="A4109" s="10"/>
      <c r="B4109" s="10"/>
      <c r="C4109" s="10"/>
      <c r="D4109" s="10"/>
      <c r="E4109" s="10"/>
      <c r="F4109" s="11"/>
      <c r="G4109" s="10"/>
      <c r="W4109" s="10"/>
    </row>
    <row r="4110" spans="1:23" customFormat="1">
      <c r="A4110" s="10"/>
      <c r="B4110" s="10"/>
      <c r="C4110" s="10"/>
      <c r="D4110" s="10"/>
      <c r="E4110" s="10"/>
      <c r="F4110" s="11"/>
      <c r="G4110" s="10"/>
      <c r="W4110" s="10"/>
    </row>
    <row r="4111" spans="1:23" customFormat="1">
      <c r="A4111" s="10"/>
      <c r="B4111" s="10"/>
      <c r="C4111" s="10"/>
      <c r="D4111" s="10"/>
      <c r="E4111" s="10"/>
      <c r="F4111" s="11"/>
      <c r="G4111" s="10"/>
      <c r="W4111" s="10"/>
    </row>
    <row r="4112" spans="1:23" customFormat="1">
      <c r="A4112" s="10"/>
      <c r="B4112" s="10"/>
      <c r="C4112" s="10"/>
      <c r="D4112" s="10"/>
      <c r="E4112" s="10"/>
      <c r="F4112" s="11"/>
      <c r="G4112" s="10"/>
      <c r="W4112" s="10"/>
    </row>
    <row r="4113" spans="1:23" customFormat="1">
      <c r="A4113" s="10"/>
      <c r="B4113" s="10"/>
      <c r="C4113" s="10"/>
      <c r="D4113" s="10"/>
      <c r="E4113" s="10"/>
      <c r="F4113" s="11"/>
      <c r="G4113" s="10"/>
      <c r="W4113" s="10"/>
    </row>
    <row r="4114" spans="1:23" customFormat="1">
      <c r="A4114" s="10"/>
      <c r="B4114" s="10"/>
      <c r="C4114" s="10"/>
      <c r="D4114" s="10"/>
      <c r="E4114" s="10"/>
      <c r="F4114" s="11"/>
      <c r="G4114" s="10"/>
      <c r="W4114" s="10"/>
    </row>
    <row r="4115" spans="1:23" customFormat="1">
      <c r="A4115" s="10"/>
      <c r="B4115" s="10"/>
      <c r="C4115" s="10"/>
      <c r="D4115" s="10"/>
      <c r="E4115" s="10"/>
      <c r="F4115" s="11"/>
      <c r="G4115" s="10"/>
      <c r="W4115" s="10"/>
    </row>
    <row r="4116" spans="1:23" customFormat="1">
      <c r="A4116" s="10"/>
      <c r="B4116" s="10"/>
      <c r="C4116" s="10"/>
      <c r="D4116" s="10"/>
      <c r="E4116" s="10"/>
      <c r="F4116" s="11"/>
      <c r="G4116" s="10"/>
      <c r="W4116" s="10"/>
    </row>
    <row r="4117" spans="1:23" customFormat="1">
      <c r="A4117" s="10"/>
      <c r="B4117" s="10"/>
      <c r="C4117" s="10"/>
      <c r="D4117" s="10"/>
      <c r="E4117" s="10"/>
      <c r="F4117" s="11"/>
      <c r="G4117" s="10"/>
      <c r="W4117" s="10"/>
    </row>
    <row r="4118" spans="1:23" customFormat="1">
      <c r="A4118" s="10"/>
      <c r="B4118" s="10"/>
      <c r="C4118" s="10"/>
      <c r="D4118" s="10"/>
      <c r="E4118" s="10"/>
      <c r="F4118" s="11"/>
      <c r="G4118" s="10"/>
      <c r="W4118" s="10"/>
    </row>
    <row r="4119" spans="1:23" customFormat="1">
      <c r="A4119" s="10"/>
      <c r="B4119" s="10"/>
      <c r="C4119" s="10"/>
      <c r="D4119" s="10"/>
      <c r="E4119" s="10"/>
      <c r="F4119" s="11"/>
      <c r="G4119" s="10"/>
      <c r="W4119" s="10"/>
    </row>
    <row r="4120" spans="1:23" customFormat="1">
      <c r="A4120" s="10"/>
      <c r="B4120" s="10"/>
      <c r="C4120" s="10"/>
      <c r="D4120" s="10"/>
      <c r="E4120" s="10"/>
      <c r="F4120" s="11"/>
      <c r="G4120" s="10"/>
      <c r="W4120" s="10"/>
    </row>
    <row r="4121" spans="1:23" customFormat="1">
      <c r="A4121" s="10"/>
      <c r="B4121" s="10"/>
      <c r="C4121" s="10"/>
      <c r="D4121" s="10"/>
      <c r="E4121" s="10"/>
      <c r="F4121" s="11"/>
      <c r="G4121" s="10"/>
      <c r="W4121" s="10"/>
    </row>
    <row r="4122" spans="1:23" customFormat="1">
      <c r="A4122" s="10"/>
      <c r="B4122" s="10"/>
      <c r="C4122" s="10"/>
      <c r="D4122" s="10"/>
      <c r="E4122" s="10"/>
      <c r="F4122" s="11"/>
      <c r="G4122" s="10"/>
      <c r="W4122" s="10"/>
    </row>
    <row r="4123" spans="1:23" customFormat="1">
      <c r="A4123" s="10"/>
      <c r="B4123" s="10"/>
      <c r="C4123" s="10"/>
      <c r="D4123" s="10"/>
      <c r="E4123" s="10"/>
      <c r="F4123" s="11"/>
      <c r="G4123" s="10"/>
      <c r="W4123" s="10"/>
    </row>
    <row r="4124" spans="1:23" customFormat="1">
      <c r="A4124" s="10"/>
      <c r="B4124" s="10"/>
      <c r="C4124" s="10"/>
      <c r="D4124" s="10"/>
      <c r="E4124" s="10"/>
      <c r="F4124" s="11"/>
      <c r="G4124" s="10"/>
      <c r="W4124" s="10"/>
    </row>
    <row r="4125" spans="1:23" customFormat="1">
      <c r="A4125" s="10"/>
      <c r="B4125" s="10"/>
      <c r="C4125" s="10"/>
      <c r="D4125" s="10"/>
      <c r="E4125" s="10"/>
      <c r="F4125" s="11"/>
      <c r="G4125" s="10"/>
      <c r="W4125" s="10"/>
    </row>
    <row r="4126" spans="1:23" customFormat="1">
      <c r="A4126" s="10"/>
      <c r="B4126" s="10"/>
      <c r="C4126" s="10"/>
      <c r="D4126" s="10"/>
      <c r="E4126" s="10"/>
      <c r="F4126" s="11"/>
      <c r="G4126" s="10"/>
      <c r="W4126" s="10"/>
    </row>
    <row r="4127" spans="1:23" customFormat="1">
      <c r="A4127" s="10"/>
      <c r="B4127" s="10"/>
      <c r="C4127" s="10"/>
      <c r="D4127" s="10"/>
      <c r="E4127" s="10"/>
      <c r="F4127" s="11"/>
      <c r="G4127" s="10"/>
      <c r="W4127" s="10"/>
    </row>
    <row r="4128" spans="1:23" customFormat="1">
      <c r="A4128" s="10"/>
      <c r="B4128" s="10"/>
      <c r="C4128" s="10"/>
      <c r="D4128" s="10"/>
      <c r="E4128" s="10"/>
      <c r="F4128" s="11"/>
      <c r="G4128" s="10"/>
      <c r="W4128" s="10"/>
    </row>
    <row r="4129" spans="1:23" customFormat="1">
      <c r="A4129" s="10"/>
      <c r="B4129" s="10"/>
      <c r="C4129" s="10"/>
      <c r="D4129" s="10"/>
      <c r="E4129" s="10"/>
      <c r="F4129" s="11"/>
      <c r="G4129" s="10"/>
      <c r="W4129" s="10"/>
    </row>
    <row r="4130" spans="1:23" customFormat="1">
      <c r="A4130" s="10"/>
      <c r="B4130" s="10"/>
      <c r="C4130" s="10"/>
      <c r="D4130" s="10"/>
      <c r="E4130" s="10"/>
      <c r="F4130" s="11"/>
      <c r="G4130" s="10"/>
      <c r="W4130" s="10"/>
    </row>
    <row r="4131" spans="1:23" customFormat="1">
      <c r="A4131" s="10"/>
      <c r="B4131" s="10"/>
      <c r="C4131" s="10"/>
      <c r="D4131" s="10"/>
      <c r="E4131" s="10"/>
      <c r="F4131" s="11"/>
      <c r="G4131" s="10"/>
      <c r="W4131" s="10"/>
    </row>
    <row r="4132" spans="1:23" customFormat="1">
      <c r="A4132" s="10"/>
      <c r="B4132" s="10"/>
      <c r="C4132" s="10"/>
      <c r="D4132" s="10"/>
      <c r="E4132" s="10"/>
      <c r="F4132" s="11"/>
      <c r="G4132" s="10"/>
      <c r="W4132" s="10"/>
    </row>
    <row r="4133" spans="1:23" customFormat="1">
      <c r="A4133" s="10"/>
      <c r="B4133" s="10"/>
      <c r="C4133" s="10"/>
      <c r="D4133" s="10"/>
      <c r="E4133" s="10"/>
      <c r="F4133" s="11"/>
      <c r="G4133" s="10"/>
      <c r="W4133" s="10"/>
    </row>
    <row r="4134" spans="1:23" customFormat="1">
      <c r="A4134" s="10"/>
      <c r="B4134" s="10"/>
      <c r="C4134" s="10"/>
      <c r="D4134" s="10"/>
      <c r="E4134" s="10"/>
      <c r="F4134" s="11"/>
      <c r="G4134" s="10"/>
      <c r="W4134" s="10"/>
    </row>
    <row r="4135" spans="1:23" customFormat="1">
      <c r="A4135" s="10"/>
      <c r="B4135" s="10"/>
      <c r="C4135" s="10"/>
      <c r="D4135" s="10"/>
      <c r="E4135" s="10"/>
      <c r="F4135" s="11"/>
      <c r="G4135" s="10"/>
      <c r="W4135" s="10"/>
    </row>
    <row r="4136" spans="1:23" customFormat="1">
      <c r="A4136" s="10"/>
      <c r="B4136" s="10"/>
      <c r="C4136" s="10"/>
      <c r="D4136" s="10"/>
      <c r="E4136" s="10"/>
      <c r="F4136" s="11"/>
      <c r="G4136" s="10"/>
      <c r="W4136" s="10"/>
    </row>
    <row r="4137" spans="1:23" customFormat="1">
      <c r="A4137" s="10"/>
      <c r="B4137" s="10"/>
      <c r="C4137" s="10"/>
      <c r="D4137" s="10"/>
      <c r="E4137" s="10"/>
      <c r="F4137" s="11"/>
      <c r="G4137" s="10"/>
      <c r="W4137" s="10"/>
    </row>
    <row r="4138" spans="1:23" customFormat="1">
      <c r="A4138" s="10"/>
      <c r="B4138" s="10"/>
      <c r="C4138" s="10"/>
      <c r="D4138" s="10"/>
      <c r="E4138" s="10"/>
      <c r="F4138" s="11"/>
      <c r="G4138" s="10"/>
      <c r="W4138" s="10"/>
    </row>
    <row r="4139" spans="1:23" customFormat="1">
      <c r="A4139" s="10"/>
      <c r="B4139" s="10"/>
      <c r="C4139" s="10"/>
      <c r="D4139" s="10"/>
      <c r="E4139" s="10"/>
      <c r="F4139" s="11"/>
      <c r="G4139" s="10"/>
      <c r="W4139" s="10"/>
    </row>
    <row r="4140" spans="1:23" customFormat="1">
      <c r="A4140" s="10"/>
      <c r="B4140" s="10"/>
      <c r="C4140" s="10"/>
      <c r="D4140" s="10"/>
      <c r="E4140" s="10"/>
      <c r="F4140" s="11"/>
      <c r="G4140" s="10"/>
      <c r="W4140" s="10"/>
    </row>
    <row r="4141" spans="1:23" customFormat="1">
      <c r="A4141" s="10"/>
      <c r="B4141" s="10"/>
      <c r="C4141" s="10"/>
      <c r="D4141" s="10"/>
      <c r="E4141" s="10"/>
      <c r="F4141" s="11"/>
      <c r="G4141" s="10"/>
      <c r="W4141" s="10"/>
    </row>
    <row r="4142" spans="1:23" customFormat="1">
      <c r="A4142" s="10"/>
      <c r="B4142" s="10"/>
      <c r="C4142" s="10"/>
      <c r="D4142" s="10"/>
      <c r="E4142" s="10"/>
      <c r="F4142" s="11"/>
      <c r="G4142" s="10"/>
      <c r="W4142" s="10"/>
    </row>
    <row r="4143" spans="1:23" customFormat="1">
      <c r="A4143" s="10"/>
      <c r="B4143" s="10"/>
      <c r="C4143" s="10"/>
      <c r="D4143" s="10"/>
      <c r="E4143" s="10"/>
      <c r="F4143" s="11"/>
      <c r="G4143" s="10"/>
      <c r="W4143" s="10"/>
    </row>
    <row r="4144" spans="1:23" customFormat="1">
      <c r="A4144" s="10"/>
      <c r="B4144" s="10"/>
      <c r="C4144" s="10"/>
      <c r="D4144" s="10"/>
      <c r="E4144" s="10"/>
      <c r="F4144" s="11"/>
      <c r="G4144" s="10"/>
      <c r="W4144" s="10"/>
    </row>
    <row r="4145" spans="1:23" customFormat="1">
      <c r="A4145" s="10"/>
      <c r="B4145" s="10"/>
      <c r="C4145" s="10"/>
      <c r="D4145" s="10"/>
      <c r="E4145" s="10"/>
      <c r="F4145" s="11"/>
      <c r="G4145" s="10"/>
      <c r="W4145" s="10"/>
    </row>
    <row r="4146" spans="1:23" customFormat="1">
      <c r="A4146" s="10"/>
      <c r="B4146" s="10"/>
      <c r="C4146" s="10"/>
      <c r="D4146" s="10"/>
      <c r="E4146" s="10"/>
      <c r="F4146" s="11"/>
      <c r="G4146" s="10"/>
      <c r="W4146" s="10"/>
    </row>
    <row r="4147" spans="1:23" customFormat="1">
      <c r="A4147" s="10"/>
      <c r="B4147" s="10"/>
      <c r="C4147" s="10"/>
      <c r="D4147" s="10"/>
      <c r="E4147" s="10"/>
      <c r="F4147" s="11"/>
      <c r="G4147" s="10"/>
      <c r="W4147" s="10"/>
    </row>
    <row r="4148" spans="1:23" customFormat="1">
      <c r="A4148" s="10"/>
      <c r="B4148" s="10"/>
      <c r="C4148" s="10"/>
      <c r="D4148" s="10"/>
      <c r="E4148" s="10"/>
      <c r="F4148" s="11"/>
      <c r="G4148" s="10"/>
      <c r="W4148" s="10"/>
    </row>
    <row r="4149" spans="1:23" customFormat="1">
      <c r="A4149" s="10"/>
      <c r="B4149" s="10"/>
      <c r="C4149" s="10"/>
      <c r="D4149" s="10"/>
      <c r="E4149" s="10"/>
      <c r="F4149" s="11"/>
      <c r="G4149" s="10"/>
      <c r="W4149" s="10"/>
    </row>
    <row r="4150" spans="1:23" customFormat="1">
      <c r="A4150" s="10"/>
      <c r="B4150" s="10"/>
      <c r="C4150" s="10"/>
      <c r="D4150" s="10"/>
      <c r="E4150" s="10"/>
      <c r="F4150" s="11"/>
      <c r="G4150" s="10"/>
      <c r="W4150" s="10"/>
    </row>
    <row r="4151" spans="1:23" customFormat="1">
      <c r="A4151" s="10"/>
      <c r="B4151" s="10"/>
      <c r="C4151" s="10"/>
      <c r="D4151" s="10"/>
      <c r="E4151" s="10"/>
      <c r="F4151" s="11"/>
      <c r="G4151" s="10"/>
      <c r="W4151" s="10"/>
    </row>
    <row r="4152" spans="1:23" customFormat="1">
      <c r="A4152" s="10"/>
      <c r="B4152" s="10"/>
      <c r="C4152" s="10"/>
      <c r="D4152" s="10"/>
      <c r="E4152" s="10"/>
      <c r="F4152" s="11"/>
      <c r="G4152" s="10"/>
      <c r="W4152" s="10"/>
    </row>
    <row r="4153" spans="1:23" customFormat="1">
      <c r="A4153" s="10"/>
      <c r="B4153" s="10"/>
      <c r="C4153" s="10"/>
      <c r="D4153" s="10"/>
      <c r="E4153" s="10"/>
      <c r="F4153" s="11"/>
      <c r="G4153" s="10"/>
      <c r="W4153" s="10"/>
    </row>
    <row r="4154" spans="1:23" customFormat="1">
      <c r="A4154" s="10"/>
      <c r="B4154" s="10"/>
      <c r="C4154" s="10"/>
      <c r="D4154" s="10"/>
      <c r="E4154" s="10"/>
      <c r="F4154" s="11"/>
      <c r="G4154" s="10"/>
      <c r="W4154" s="10"/>
    </row>
    <row r="4155" spans="1:23" customFormat="1">
      <c r="A4155" s="10"/>
      <c r="B4155" s="10"/>
      <c r="C4155" s="10"/>
      <c r="D4155" s="10"/>
      <c r="E4155" s="10"/>
      <c r="F4155" s="11"/>
      <c r="G4155" s="10"/>
      <c r="W4155" s="10"/>
    </row>
    <row r="4156" spans="1:23" customFormat="1">
      <c r="A4156" s="10"/>
      <c r="B4156" s="10"/>
      <c r="C4156" s="10"/>
      <c r="D4156" s="10"/>
      <c r="E4156" s="10"/>
      <c r="F4156" s="11"/>
      <c r="G4156" s="10"/>
      <c r="W4156" s="10"/>
    </row>
    <row r="4157" spans="1:23" customFormat="1">
      <c r="A4157" s="10"/>
      <c r="B4157" s="10"/>
      <c r="C4157" s="10"/>
      <c r="D4157" s="10"/>
      <c r="E4157" s="10"/>
      <c r="F4157" s="11"/>
      <c r="G4157" s="10"/>
      <c r="W4157" s="10"/>
    </row>
    <row r="4158" spans="1:23" customFormat="1">
      <c r="A4158" s="10"/>
      <c r="B4158" s="10"/>
      <c r="C4158" s="10"/>
      <c r="D4158" s="10"/>
      <c r="E4158" s="10"/>
      <c r="F4158" s="11"/>
      <c r="G4158" s="10"/>
      <c r="W4158" s="10"/>
    </row>
    <row r="4159" spans="1:23" customFormat="1">
      <c r="A4159" s="10"/>
      <c r="B4159" s="10"/>
      <c r="C4159" s="10"/>
      <c r="D4159" s="10"/>
      <c r="E4159" s="10"/>
      <c r="F4159" s="11"/>
      <c r="G4159" s="10"/>
      <c r="W4159" s="10"/>
    </row>
    <row r="4160" spans="1:23" customFormat="1">
      <c r="A4160" s="10"/>
      <c r="B4160" s="10"/>
      <c r="C4160" s="10"/>
      <c r="D4160" s="10"/>
      <c r="E4160" s="10"/>
      <c r="F4160" s="11"/>
      <c r="G4160" s="10"/>
      <c r="W4160" s="10"/>
    </row>
    <row r="4161" spans="1:23" customFormat="1">
      <c r="A4161" s="10"/>
      <c r="B4161" s="10"/>
      <c r="C4161" s="10"/>
      <c r="D4161" s="10"/>
      <c r="E4161" s="10"/>
      <c r="F4161" s="11"/>
      <c r="G4161" s="10"/>
      <c r="W4161" s="10"/>
    </row>
    <row r="4162" spans="1:23" customFormat="1">
      <c r="A4162" s="10"/>
      <c r="B4162" s="10"/>
      <c r="C4162" s="10"/>
      <c r="D4162" s="10"/>
      <c r="E4162" s="10"/>
      <c r="F4162" s="11"/>
      <c r="G4162" s="10"/>
      <c r="W4162" s="10"/>
    </row>
    <row r="4163" spans="1:23" customFormat="1">
      <c r="A4163" s="10"/>
      <c r="B4163" s="10"/>
      <c r="C4163" s="10"/>
      <c r="D4163" s="10"/>
      <c r="E4163" s="10"/>
      <c r="F4163" s="11"/>
      <c r="G4163" s="10"/>
      <c r="W4163" s="10"/>
    </row>
    <row r="4164" spans="1:23" customFormat="1">
      <c r="A4164" s="10"/>
      <c r="B4164" s="10"/>
      <c r="C4164" s="10"/>
      <c r="D4164" s="10"/>
      <c r="E4164" s="10"/>
      <c r="F4164" s="11"/>
      <c r="G4164" s="10"/>
      <c r="W4164" s="10"/>
    </row>
    <row r="4165" spans="1:23" customFormat="1">
      <c r="A4165" s="10"/>
      <c r="B4165" s="10"/>
      <c r="C4165" s="10"/>
      <c r="D4165" s="10"/>
      <c r="E4165" s="10"/>
      <c r="F4165" s="11"/>
      <c r="G4165" s="10"/>
      <c r="W4165" s="10"/>
    </row>
    <row r="4166" spans="1:23" customFormat="1">
      <c r="A4166" s="10"/>
      <c r="B4166" s="10"/>
      <c r="C4166" s="10"/>
      <c r="D4166" s="10"/>
      <c r="E4166" s="10"/>
      <c r="F4166" s="11"/>
      <c r="G4166" s="10"/>
      <c r="W4166" s="10"/>
    </row>
    <row r="4167" spans="1:23" customFormat="1">
      <c r="A4167" s="10"/>
      <c r="B4167" s="10"/>
      <c r="C4167" s="10"/>
      <c r="D4167" s="10"/>
      <c r="E4167" s="10"/>
      <c r="F4167" s="11"/>
      <c r="G4167" s="10"/>
      <c r="W4167" s="10"/>
    </row>
    <row r="4168" spans="1:23" customFormat="1">
      <c r="A4168" s="10"/>
      <c r="B4168" s="10"/>
      <c r="C4168" s="10"/>
      <c r="D4168" s="10"/>
      <c r="E4168" s="10"/>
      <c r="F4168" s="11"/>
      <c r="G4168" s="10"/>
      <c r="W4168" s="10"/>
    </row>
    <row r="4169" spans="1:23" customFormat="1">
      <c r="A4169" s="10"/>
      <c r="B4169" s="10"/>
      <c r="C4169" s="10"/>
      <c r="D4169" s="10"/>
      <c r="E4169" s="10"/>
      <c r="F4169" s="11"/>
      <c r="G4169" s="10"/>
      <c r="W4169" s="10"/>
    </row>
    <row r="4170" spans="1:23" customFormat="1">
      <c r="A4170" s="10"/>
      <c r="B4170" s="10"/>
      <c r="C4170" s="10"/>
      <c r="D4170" s="10"/>
      <c r="E4170" s="10"/>
      <c r="F4170" s="11"/>
      <c r="G4170" s="10"/>
      <c r="W4170" s="10"/>
    </row>
    <row r="4171" spans="1:23" customFormat="1">
      <c r="A4171" s="10"/>
      <c r="B4171" s="10"/>
      <c r="C4171" s="10"/>
      <c r="D4171" s="10"/>
      <c r="E4171" s="10"/>
      <c r="F4171" s="11"/>
      <c r="G4171" s="10"/>
      <c r="W4171" s="10"/>
    </row>
    <row r="4172" spans="1:23" customFormat="1">
      <c r="A4172" s="10"/>
      <c r="B4172" s="10"/>
      <c r="C4172" s="10"/>
      <c r="D4172" s="10"/>
      <c r="E4172" s="10"/>
      <c r="F4172" s="11"/>
      <c r="G4172" s="10"/>
      <c r="W4172" s="10"/>
    </row>
    <row r="4173" spans="1:23" customFormat="1">
      <c r="A4173" s="10"/>
      <c r="B4173" s="10"/>
      <c r="C4173" s="10"/>
      <c r="D4173" s="10"/>
      <c r="E4173" s="10"/>
      <c r="F4173" s="11"/>
      <c r="G4173" s="10"/>
      <c r="W4173" s="10"/>
    </row>
    <row r="4174" spans="1:23" customFormat="1">
      <c r="A4174" s="10"/>
      <c r="B4174" s="10"/>
      <c r="C4174" s="10"/>
      <c r="D4174" s="10"/>
      <c r="E4174" s="10"/>
      <c r="F4174" s="11"/>
      <c r="G4174" s="10"/>
      <c r="W4174" s="10"/>
    </row>
    <row r="4175" spans="1:23" customFormat="1">
      <c r="A4175" s="10"/>
      <c r="B4175" s="10"/>
      <c r="C4175" s="10"/>
      <c r="D4175" s="10"/>
      <c r="E4175" s="10"/>
      <c r="F4175" s="11"/>
      <c r="G4175" s="10"/>
      <c r="W4175" s="10"/>
    </row>
    <row r="4176" spans="1:23" customFormat="1">
      <c r="A4176" s="10"/>
      <c r="B4176" s="10"/>
      <c r="C4176" s="10"/>
      <c r="D4176" s="10"/>
      <c r="E4176" s="10"/>
      <c r="F4176" s="11"/>
      <c r="G4176" s="10"/>
      <c r="W4176" s="10"/>
    </row>
    <row r="4177" spans="1:23" customFormat="1">
      <c r="A4177" s="10"/>
      <c r="B4177" s="10"/>
      <c r="C4177" s="10"/>
      <c r="D4177" s="10"/>
      <c r="E4177" s="10"/>
      <c r="F4177" s="11"/>
      <c r="G4177" s="10"/>
      <c r="W4177" s="10"/>
    </row>
    <row r="4178" spans="1:23" customFormat="1">
      <c r="A4178" s="10"/>
      <c r="B4178" s="10"/>
      <c r="C4178" s="10"/>
      <c r="D4178" s="10"/>
      <c r="E4178" s="10"/>
      <c r="F4178" s="11"/>
      <c r="G4178" s="10"/>
      <c r="W4178" s="10"/>
    </row>
    <row r="4179" spans="1:23" customFormat="1">
      <c r="A4179" s="10"/>
      <c r="B4179" s="10"/>
      <c r="C4179" s="10"/>
      <c r="D4179" s="10"/>
      <c r="E4179" s="10"/>
      <c r="F4179" s="11"/>
      <c r="G4179" s="10"/>
      <c r="W4179" s="10"/>
    </row>
    <row r="4180" spans="1:23" customFormat="1">
      <c r="A4180" s="10"/>
      <c r="B4180" s="10"/>
      <c r="C4180" s="10"/>
      <c r="D4180" s="10"/>
      <c r="E4180" s="10"/>
      <c r="F4180" s="11"/>
      <c r="G4180" s="10"/>
      <c r="W4180" s="10"/>
    </row>
    <row r="4181" spans="1:23" customFormat="1">
      <c r="A4181" s="10"/>
      <c r="B4181" s="10"/>
      <c r="C4181" s="10"/>
      <c r="D4181" s="10"/>
      <c r="E4181" s="10"/>
      <c r="F4181" s="11"/>
      <c r="G4181" s="10"/>
      <c r="W4181" s="10"/>
    </row>
    <row r="4182" spans="1:23" customFormat="1">
      <c r="A4182" s="10"/>
      <c r="B4182" s="10"/>
      <c r="C4182" s="10"/>
      <c r="D4182" s="10"/>
      <c r="E4182" s="10"/>
      <c r="F4182" s="11"/>
      <c r="G4182" s="10"/>
      <c r="W4182" s="10"/>
    </row>
    <row r="4183" spans="1:23" customFormat="1">
      <c r="A4183" s="10"/>
      <c r="B4183" s="10"/>
      <c r="C4183" s="10"/>
      <c r="D4183" s="10"/>
      <c r="E4183" s="10"/>
      <c r="F4183" s="11"/>
      <c r="G4183" s="10"/>
      <c r="W4183" s="10"/>
    </row>
    <row r="4184" spans="1:23" customFormat="1">
      <c r="A4184" s="10"/>
      <c r="B4184" s="10"/>
      <c r="C4184" s="10"/>
      <c r="D4184" s="10"/>
      <c r="E4184" s="10"/>
      <c r="F4184" s="11"/>
      <c r="G4184" s="10"/>
      <c r="W4184" s="10"/>
    </row>
    <row r="4185" spans="1:23" customFormat="1">
      <c r="A4185" s="10"/>
      <c r="B4185" s="10"/>
      <c r="C4185" s="10"/>
      <c r="D4185" s="10"/>
      <c r="E4185" s="10"/>
      <c r="F4185" s="11"/>
      <c r="G4185" s="10"/>
      <c r="W4185" s="10"/>
    </row>
    <row r="4186" spans="1:23" customFormat="1">
      <c r="A4186" s="10"/>
      <c r="B4186" s="10"/>
      <c r="C4186" s="10"/>
      <c r="D4186" s="10"/>
      <c r="E4186" s="10"/>
      <c r="F4186" s="11"/>
      <c r="G4186" s="10"/>
      <c r="W4186" s="10"/>
    </row>
    <row r="4187" spans="1:23" customFormat="1">
      <c r="A4187" s="10"/>
      <c r="B4187" s="10"/>
      <c r="C4187" s="10"/>
      <c r="D4187" s="10"/>
      <c r="E4187" s="10"/>
      <c r="F4187" s="11"/>
      <c r="G4187" s="10"/>
      <c r="W4187" s="10"/>
    </row>
    <row r="4188" spans="1:23" customFormat="1">
      <c r="A4188" s="10"/>
      <c r="B4188" s="10"/>
      <c r="C4188" s="10"/>
      <c r="D4188" s="10"/>
      <c r="E4188" s="10"/>
      <c r="F4188" s="11"/>
      <c r="G4188" s="10"/>
      <c r="W4188" s="10"/>
    </row>
    <row r="4189" spans="1:23" customFormat="1">
      <c r="A4189" s="10"/>
      <c r="B4189" s="10"/>
      <c r="C4189" s="10"/>
      <c r="D4189" s="10"/>
      <c r="E4189" s="10"/>
      <c r="F4189" s="11"/>
      <c r="G4189" s="10"/>
      <c r="W4189" s="10"/>
    </row>
    <row r="4190" spans="1:23" customFormat="1">
      <c r="A4190" s="10"/>
      <c r="B4190" s="10"/>
      <c r="C4190" s="10"/>
      <c r="D4190" s="10"/>
      <c r="E4190" s="10"/>
      <c r="F4190" s="11"/>
      <c r="G4190" s="10"/>
      <c r="W4190" s="10"/>
    </row>
    <row r="4191" spans="1:23" customFormat="1">
      <c r="A4191" s="10"/>
      <c r="B4191" s="10"/>
      <c r="C4191" s="10"/>
      <c r="D4191" s="10"/>
      <c r="E4191" s="10"/>
      <c r="F4191" s="11"/>
      <c r="G4191" s="10"/>
      <c r="W4191" s="10"/>
    </row>
    <row r="4192" spans="1:23" customFormat="1">
      <c r="A4192" s="10"/>
      <c r="B4192" s="10"/>
      <c r="C4192" s="10"/>
      <c r="D4192" s="10"/>
      <c r="E4192" s="10"/>
      <c r="F4192" s="11"/>
      <c r="G4192" s="10"/>
      <c r="W4192" s="10"/>
    </row>
    <row r="4193" spans="1:23" customFormat="1">
      <c r="A4193" s="10"/>
      <c r="B4193" s="10"/>
      <c r="C4193" s="10"/>
      <c r="D4193" s="10"/>
      <c r="E4193" s="10"/>
      <c r="F4193" s="11"/>
      <c r="G4193" s="10"/>
      <c r="W4193" s="10"/>
    </row>
    <row r="4194" spans="1:23" customFormat="1">
      <c r="A4194" s="10"/>
      <c r="B4194" s="10"/>
      <c r="C4194" s="10"/>
      <c r="D4194" s="10"/>
      <c r="E4194" s="10"/>
      <c r="F4194" s="11"/>
      <c r="G4194" s="10"/>
      <c r="W4194" s="10"/>
    </row>
    <row r="4195" spans="1:23" customFormat="1">
      <c r="A4195" s="10"/>
      <c r="B4195" s="10"/>
      <c r="C4195" s="10"/>
      <c r="D4195" s="10"/>
      <c r="E4195" s="10"/>
      <c r="F4195" s="11"/>
      <c r="G4195" s="10"/>
      <c r="W4195" s="10"/>
    </row>
    <row r="4196" spans="1:23" customFormat="1">
      <c r="A4196" s="10"/>
      <c r="B4196" s="10"/>
      <c r="C4196" s="10"/>
      <c r="D4196" s="10"/>
      <c r="E4196" s="10"/>
      <c r="F4196" s="11"/>
      <c r="G4196" s="10"/>
      <c r="W4196" s="10"/>
    </row>
    <row r="4197" spans="1:23" customFormat="1">
      <c r="A4197" s="10"/>
      <c r="B4197" s="10"/>
      <c r="C4197" s="10"/>
      <c r="D4197" s="10"/>
      <c r="E4197" s="10"/>
      <c r="F4197" s="11"/>
      <c r="G4197" s="10"/>
      <c r="W4197" s="10"/>
    </row>
    <row r="4198" spans="1:23" customFormat="1">
      <c r="A4198" s="10"/>
      <c r="B4198" s="10"/>
      <c r="C4198" s="10"/>
      <c r="D4198" s="10"/>
      <c r="E4198" s="10"/>
      <c r="F4198" s="11"/>
      <c r="G4198" s="10"/>
      <c r="W4198" s="10"/>
    </row>
    <row r="4199" spans="1:23" customFormat="1">
      <c r="A4199" s="10"/>
      <c r="B4199" s="10"/>
      <c r="C4199" s="10"/>
      <c r="D4199" s="10"/>
      <c r="E4199" s="10"/>
      <c r="F4199" s="11"/>
      <c r="G4199" s="10"/>
      <c r="W4199" s="10"/>
    </row>
    <row r="4200" spans="1:23" customFormat="1">
      <c r="A4200" s="10"/>
      <c r="B4200" s="10"/>
      <c r="C4200" s="10"/>
      <c r="D4200" s="10"/>
      <c r="E4200" s="10"/>
      <c r="F4200" s="11"/>
      <c r="G4200" s="10"/>
      <c r="W4200" s="10"/>
    </row>
    <row r="4201" spans="1:23" customFormat="1">
      <c r="A4201" s="10"/>
      <c r="B4201" s="10"/>
      <c r="C4201" s="10"/>
      <c r="D4201" s="10"/>
      <c r="E4201" s="10"/>
      <c r="F4201" s="11"/>
      <c r="G4201" s="10"/>
      <c r="W4201" s="10"/>
    </row>
    <row r="4202" spans="1:23" customFormat="1">
      <c r="A4202" s="10"/>
      <c r="B4202" s="10"/>
      <c r="C4202" s="10"/>
      <c r="D4202" s="10"/>
      <c r="E4202" s="10"/>
      <c r="F4202" s="11"/>
      <c r="G4202" s="10"/>
      <c r="W4202" s="10"/>
    </row>
    <row r="4203" spans="1:23" customFormat="1">
      <c r="A4203" s="10"/>
      <c r="B4203" s="10"/>
      <c r="C4203" s="10"/>
      <c r="D4203" s="10"/>
      <c r="E4203" s="10"/>
      <c r="F4203" s="11"/>
      <c r="G4203" s="10"/>
      <c r="W4203" s="10"/>
    </row>
    <row r="4204" spans="1:23" customFormat="1">
      <c r="A4204" s="10"/>
      <c r="B4204" s="10"/>
      <c r="C4204" s="10"/>
      <c r="D4204" s="10"/>
      <c r="E4204" s="10"/>
      <c r="F4204" s="11"/>
      <c r="G4204" s="10"/>
      <c r="W4204" s="10"/>
    </row>
    <row r="4205" spans="1:23" customFormat="1">
      <c r="A4205" s="10"/>
      <c r="B4205" s="10"/>
      <c r="C4205" s="10"/>
      <c r="D4205" s="10"/>
      <c r="E4205" s="10"/>
      <c r="F4205" s="11"/>
      <c r="G4205" s="10"/>
      <c r="W4205" s="10"/>
    </row>
    <row r="4206" spans="1:23" customFormat="1">
      <c r="A4206" s="10"/>
      <c r="B4206" s="10"/>
      <c r="C4206" s="10"/>
      <c r="D4206" s="10"/>
      <c r="E4206" s="10"/>
      <c r="F4206" s="11"/>
      <c r="G4206" s="10"/>
      <c r="W4206" s="10"/>
    </row>
    <row r="4207" spans="1:23" customFormat="1">
      <c r="A4207" s="10"/>
      <c r="B4207" s="10"/>
      <c r="C4207" s="10"/>
      <c r="D4207" s="10"/>
      <c r="E4207" s="10"/>
      <c r="F4207" s="11"/>
      <c r="G4207" s="10"/>
      <c r="W4207" s="10"/>
    </row>
    <row r="4208" spans="1:23" customFormat="1">
      <c r="A4208" s="10"/>
      <c r="B4208" s="10"/>
      <c r="C4208" s="10"/>
      <c r="D4208" s="10"/>
      <c r="E4208" s="10"/>
      <c r="F4208" s="11"/>
      <c r="G4208" s="10"/>
      <c r="W4208" s="10"/>
    </row>
    <row r="4209" spans="1:23" customFormat="1">
      <c r="A4209" s="10"/>
      <c r="B4209" s="10"/>
      <c r="C4209" s="10"/>
      <c r="D4209" s="10"/>
      <c r="E4209" s="10"/>
      <c r="F4209" s="11"/>
      <c r="G4209" s="10"/>
      <c r="W4209" s="10"/>
    </row>
    <row r="4210" spans="1:23" customFormat="1">
      <c r="A4210" s="10"/>
      <c r="B4210" s="10"/>
      <c r="C4210" s="10"/>
      <c r="D4210" s="10"/>
      <c r="E4210" s="10"/>
      <c r="F4210" s="11"/>
      <c r="G4210" s="10"/>
      <c r="W4210" s="10"/>
    </row>
    <row r="4211" spans="1:23" customFormat="1">
      <c r="A4211" s="10"/>
      <c r="B4211" s="10"/>
      <c r="C4211" s="10"/>
      <c r="D4211" s="10"/>
      <c r="E4211" s="10"/>
      <c r="F4211" s="11"/>
      <c r="G4211" s="10"/>
      <c r="W4211" s="10"/>
    </row>
    <row r="4212" spans="1:23" customFormat="1">
      <c r="A4212" s="10"/>
      <c r="B4212" s="10"/>
      <c r="C4212" s="10"/>
      <c r="D4212" s="10"/>
      <c r="E4212" s="10"/>
      <c r="F4212" s="11"/>
      <c r="G4212" s="10"/>
      <c r="W4212" s="10"/>
    </row>
    <row r="4213" spans="1:23" customFormat="1">
      <c r="A4213" s="10"/>
      <c r="B4213" s="10"/>
      <c r="C4213" s="10"/>
      <c r="D4213" s="10"/>
      <c r="E4213" s="10"/>
      <c r="F4213" s="11"/>
      <c r="G4213" s="10"/>
      <c r="W4213" s="10"/>
    </row>
    <row r="4214" spans="1:23" customFormat="1">
      <c r="A4214" s="10"/>
      <c r="B4214" s="10"/>
      <c r="C4214" s="10"/>
      <c r="D4214" s="10"/>
      <c r="E4214" s="10"/>
      <c r="F4214" s="11"/>
      <c r="G4214" s="10"/>
      <c r="W4214" s="10"/>
    </row>
    <row r="4215" spans="1:23" customFormat="1">
      <c r="A4215" s="10"/>
      <c r="B4215" s="10"/>
      <c r="C4215" s="10"/>
      <c r="D4215" s="10"/>
      <c r="E4215" s="10"/>
      <c r="F4215" s="11"/>
      <c r="G4215" s="10"/>
      <c r="W4215" s="10"/>
    </row>
    <row r="4216" spans="1:23" customFormat="1">
      <c r="A4216" s="10"/>
      <c r="B4216" s="10"/>
      <c r="C4216" s="10"/>
      <c r="D4216" s="10"/>
      <c r="E4216" s="10"/>
      <c r="F4216" s="11"/>
      <c r="G4216" s="10"/>
      <c r="W4216" s="10"/>
    </row>
    <row r="4217" spans="1:23" customFormat="1">
      <c r="A4217" s="10"/>
      <c r="B4217" s="10"/>
      <c r="C4217" s="10"/>
      <c r="D4217" s="10"/>
      <c r="E4217" s="10"/>
      <c r="F4217" s="11"/>
      <c r="G4217" s="10"/>
      <c r="W4217" s="10"/>
    </row>
    <row r="4218" spans="1:23" customFormat="1">
      <c r="A4218" s="10"/>
      <c r="B4218" s="10"/>
      <c r="C4218" s="10"/>
      <c r="D4218" s="10"/>
      <c r="E4218" s="10"/>
      <c r="F4218" s="11"/>
      <c r="G4218" s="10"/>
      <c r="W4218" s="10"/>
    </row>
    <row r="4219" spans="1:23" customFormat="1">
      <c r="A4219" s="10"/>
      <c r="B4219" s="10"/>
      <c r="C4219" s="10"/>
      <c r="D4219" s="10"/>
      <c r="E4219" s="10"/>
      <c r="F4219" s="11"/>
      <c r="G4219" s="10"/>
      <c r="W4219" s="10"/>
    </row>
    <row r="4220" spans="1:23" customFormat="1">
      <c r="A4220" s="10"/>
      <c r="B4220" s="10"/>
      <c r="C4220" s="10"/>
      <c r="D4220" s="10"/>
      <c r="E4220" s="10"/>
      <c r="F4220" s="11"/>
      <c r="G4220" s="10"/>
      <c r="W4220" s="10"/>
    </row>
    <row r="4221" spans="1:23" customFormat="1">
      <c r="A4221" s="10"/>
      <c r="B4221" s="10"/>
      <c r="C4221" s="10"/>
      <c r="D4221" s="10"/>
      <c r="E4221" s="10"/>
      <c r="F4221" s="11"/>
      <c r="G4221" s="10"/>
      <c r="W4221" s="10"/>
    </row>
    <row r="4222" spans="1:23" customFormat="1">
      <c r="A4222" s="10"/>
      <c r="B4222" s="10"/>
      <c r="C4222" s="10"/>
      <c r="D4222" s="10"/>
      <c r="E4222" s="10"/>
      <c r="F4222" s="11"/>
      <c r="G4222" s="10"/>
      <c r="W4222" s="10"/>
    </row>
    <row r="4223" spans="1:23" customFormat="1">
      <c r="A4223" s="10"/>
      <c r="B4223" s="10"/>
      <c r="C4223" s="10"/>
      <c r="D4223" s="10"/>
      <c r="E4223" s="10"/>
      <c r="F4223" s="11"/>
      <c r="G4223" s="10"/>
      <c r="W4223" s="10"/>
    </row>
    <row r="4224" spans="1:23" customFormat="1">
      <c r="A4224" s="10"/>
      <c r="B4224" s="10"/>
      <c r="C4224" s="10"/>
      <c r="D4224" s="10"/>
      <c r="E4224" s="10"/>
      <c r="F4224" s="11"/>
      <c r="G4224" s="10"/>
      <c r="W4224" s="10"/>
    </row>
    <row r="4225" spans="1:23" customFormat="1">
      <c r="A4225" s="10"/>
      <c r="B4225" s="10"/>
      <c r="C4225" s="10"/>
      <c r="D4225" s="10"/>
      <c r="E4225" s="10"/>
      <c r="F4225" s="11"/>
      <c r="G4225" s="10"/>
      <c r="W4225" s="10"/>
    </row>
    <row r="4226" spans="1:23" customFormat="1">
      <c r="A4226" s="10"/>
      <c r="B4226" s="10"/>
      <c r="C4226" s="10"/>
      <c r="D4226" s="10"/>
      <c r="E4226" s="10"/>
      <c r="F4226" s="11"/>
      <c r="G4226" s="10"/>
      <c r="W4226" s="10"/>
    </row>
    <row r="4227" spans="1:23" customFormat="1">
      <c r="A4227" s="10"/>
      <c r="B4227" s="10"/>
      <c r="C4227" s="10"/>
      <c r="D4227" s="10"/>
      <c r="E4227" s="10"/>
      <c r="F4227" s="11"/>
      <c r="G4227" s="10"/>
      <c r="W4227" s="10"/>
    </row>
    <row r="4228" spans="1:23" customFormat="1">
      <c r="A4228" s="10"/>
      <c r="B4228" s="10"/>
      <c r="C4228" s="10"/>
      <c r="D4228" s="10"/>
      <c r="E4228" s="10"/>
      <c r="F4228" s="11"/>
      <c r="G4228" s="10"/>
      <c r="W4228" s="10"/>
    </row>
    <row r="4229" spans="1:23" customFormat="1">
      <c r="A4229" s="10"/>
      <c r="B4229" s="10"/>
      <c r="C4229" s="10"/>
      <c r="D4229" s="10"/>
      <c r="E4229" s="10"/>
      <c r="F4229" s="11"/>
      <c r="G4229" s="10"/>
      <c r="W4229" s="10"/>
    </row>
    <row r="4230" spans="1:23" customFormat="1">
      <c r="A4230" s="10"/>
      <c r="B4230" s="10"/>
      <c r="C4230" s="10"/>
      <c r="D4230" s="10"/>
      <c r="E4230" s="10"/>
      <c r="F4230" s="11"/>
      <c r="G4230" s="10"/>
      <c r="W4230" s="10"/>
    </row>
    <row r="4231" spans="1:23" customFormat="1">
      <c r="A4231" s="10"/>
      <c r="B4231" s="10"/>
      <c r="C4231" s="10"/>
      <c r="D4231" s="10"/>
      <c r="E4231" s="10"/>
      <c r="F4231" s="11"/>
      <c r="G4231" s="10"/>
      <c r="W4231" s="10"/>
    </row>
    <row r="4232" spans="1:23" customFormat="1">
      <c r="A4232" s="10"/>
      <c r="B4232" s="10"/>
      <c r="C4232" s="10"/>
      <c r="D4232" s="10"/>
      <c r="E4232" s="10"/>
      <c r="F4232" s="11"/>
      <c r="G4232" s="10"/>
      <c r="W4232" s="10"/>
    </row>
    <row r="4233" spans="1:23" customFormat="1">
      <c r="A4233" s="10"/>
      <c r="B4233" s="10"/>
      <c r="C4233" s="10"/>
      <c r="D4233" s="10"/>
      <c r="E4233" s="10"/>
      <c r="F4233" s="11"/>
      <c r="G4233" s="10"/>
      <c r="W4233" s="10"/>
    </row>
    <row r="4234" spans="1:23" customFormat="1">
      <c r="A4234" s="10"/>
      <c r="B4234" s="10"/>
      <c r="C4234" s="10"/>
      <c r="D4234" s="10"/>
      <c r="E4234" s="10"/>
      <c r="F4234" s="11"/>
      <c r="G4234" s="10"/>
      <c r="W4234" s="10"/>
    </row>
    <row r="4235" spans="1:23" customFormat="1">
      <c r="A4235" s="10"/>
      <c r="B4235" s="10"/>
      <c r="C4235" s="10"/>
      <c r="D4235" s="10"/>
      <c r="E4235" s="10"/>
      <c r="F4235" s="11"/>
      <c r="G4235" s="10"/>
      <c r="W4235" s="10"/>
    </row>
    <row r="4236" spans="1:23" customFormat="1">
      <c r="A4236" s="10"/>
      <c r="B4236" s="10"/>
      <c r="C4236" s="10"/>
      <c r="D4236" s="10"/>
      <c r="E4236" s="10"/>
      <c r="F4236" s="11"/>
      <c r="G4236" s="10"/>
      <c r="W4236" s="10"/>
    </row>
    <row r="4237" spans="1:23" customFormat="1">
      <c r="A4237" s="10"/>
      <c r="B4237" s="10"/>
      <c r="C4237" s="10"/>
      <c r="D4237" s="10"/>
      <c r="E4237" s="10"/>
      <c r="F4237" s="11"/>
      <c r="G4237" s="10"/>
      <c r="W4237" s="10"/>
    </row>
    <row r="4238" spans="1:23" customFormat="1">
      <c r="A4238" s="10"/>
      <c r="B4238" s="10"/>
      <c r="C4238" s="10"/>
      <c r="D4238" s="10"/>
      <c r="E4238" s="10"/>
      <c r="F4238" s="11"/>
      <c r="G4238" s="10"/>
      <c r="W4238" s="10"/>
    </row>
    <row r="4239" spans="1:23" customFormat="1">
      <c r="A4239" s="10"/>
      <c r="B4239" s="10"/>
      <c r="C4239" s="10"/>
      <c r="D4239" s="10"/>
      <c r="E4239" s="10"/>
      <c r="F4239" s="11"/>
      <c r="G4239" s="10"/>
      <c r="W4239" s="10"/>
    </row>
    <row r="4240" spans="1:23" customFormat="1">
      <c r="A4240" s="10"/>
      <c r="B4240" s="10"/>
      <c r="C4240" s="10"/>
      <c r="D4240" s="10"/>
      <c r="E4240" s="10"/>
      <c r="F4240" s="11"/>
      <c r="G4240" s="10"/>
      <c r="W4240" s="10"/>
    </row>
    <row r="4241" spans="1:23" customFormat="1">
      <c r="A4241" s="10"/>
      <c r="B4241" s="10"/>
      <c r="C4241" s="10"/>
      <c r="D4241" s="10"/>
      <c r="E4241" s="10"/>
      <c r="F4241" s="11"/>
      <c r="G4241" s="10"/>
      <c r="W4241" s="10"/>
    </row>
    <row r="4242" spans="1:23" customFormat="1">
      <c r="A4242" s="10"/>
      <c r="B4242" s="10"/>
      <c r="C4242" s="10"/>
      <c r="D4242" s="10"/>
      <c r="E4242" s="10"/>
      <c r="F4242" s="11"/>
      <c r="G4242" s="10"/>
      <c r="W4242" s="10"/>
    </row>
    <row r="4243" spans="1:23" customFormat="1">
      <c r="A4243" s="10"/>
      <c r="B4243" s="10"/>
      <c r="C4243" s="10"/>
      <c r="D4243" s="10"/>
      <c r="E4243" s="10"/>
      <c r="F4243" s="11"/>
      <c r="G4243" s="10"/>
      <c r="W4243" s="10"/>
    </row>
    <row r="4244" spans="1:23" customFormat="1">
      <c r="A4244" s="10"/>
      <c r="B4244" s="10"/>
      <c r="C4244" s="10"/>
      <c r="D4244" s="10"/>
      <c r="E4244" s="10"/>
      <c r="F4244" s="11"/>
      <c r="G4244" s="10"/>
      <c r="W4244" s="10"/>
    </row>
    <row r="4245" spans="1:23" customFormat="1">
      <c r="A4245" s="10"/>
      <c r="B4245" s="10"/>
      <c r="C4245" s="10"/>
      <c r="D4245" s="10"/>
      <c r="E4245" s="10"/>
      <c r="F4245" s="11"/>
      <c r="G4245" s="10"/>
      <c r="W4245" s="10"/>
    </row>
    <row r="4246" spans="1:23" customFormat="1">
      <c r="A4246" s="10"/>
      <c r="B4246" s="10"/>
      <c r="C4246" s="10"/>
      <c r="D4246" s="10"/>
      <c r="E4246" s="10"/>
      <c r="F4246" s="11"/>
      <c r="G4246" s="10"/>
      <c r="W4246" s="10"/>
    </row>
    <row r="4247" spans="1:23" customFormat="1">
      <c r="A4247" s="10"/>
      <c r="B4247" s="10"/>
      <c r="C4247" s="10"/>
      <c r="D4247" s="10"/>
      <c r="E4247" s="10"/>
      <c r="F4247" s="11"/>
      <c r="G4247" s="10"/>
      <c r="W4247" s="10"/>
    </row>
    <row r="4248" spans="1:23" customFormat="1">
      <c r="A4248" s="10"/>
      <c r="B4248" s="10"/>
      <c r="C4248" s="10"/>
      <c r="D4248" s="10"/>
      <c r="E4248" s="10"/>
      <c r="F4248" s="11"/>
      <c r="G4248" s="10"/>
      <c r="W4248" s="10"/>
    </row>
    <row r="4249" spans="1:23" customFormat="1">
      <c r="A4249" s="10"/>
      <c r="B4249" s="10"/>
      <c r="C4249" s="10"/>
      <c r="D4249" s="10"/>
      <c r="E4249" s="10"/>
      <c r="F4249" s="11"/>
      <c r="G4249" s="10"/>
      <c r="W4249" s="10"/>
    </row>
    <row r="4250" spans="1:23" customFormat="1">
      <c r="A4250" s="10"/>
      <c r="B4250" s="10"/>
      <c r="C4250" s="10"/>
      <c r="D4250" s="10"/>
      <c r="E4250" s="10"/>
      <c r="F4250" s="11"/>
      <c r="G4250" s="10"/>
      <c r="W4250" s="10"/>
    </row>
    <row r="4251" spans="1:23" customFormat="1">
      <c r="A4251" s="10"/>
      <c r="B4251" s="10"/>
      <c r="C4251" s="10"/>
      <c r="D4251" s="10"/>
      <c r="E4251" s="10"/>
      <c r="F4251" s="11"/>
      <c r="G4251" s="10"/>
      <c r="W4251" s="10"/>
    </row>
    <row r="4252" spans="1:23" customFormat="1">
      <c r="A4252" s="10"/>
      <c r="B4252" s="10"/>
      <c r="C4252" s="10"/>
      <c r="D4252" s="10"/>
      <c r="E4252" s="10"/>
      <c r="F4252" s="11"/>
      <c r="G4252" s="10"/>
      <c r="W4252" s="10"/>
    </row>
    <row r="4253" spans="1:23" customFormat="1">
      <c r="A4253" s="10"/>
      <c r="B4253" s="10"/>
      <c r="C4253" s="10"/>
      <c r="D4253" s="10"/>
      <c r="E4253" s="10"/>
      <c r="F4253" s="11"/>
      <c r="G4253" s="10"/>
      <c r="W4253" s="10"/>
    </row>
    <row r="4254" spans="1:23" customFormat="1">
      <c r="A4254" s="10"/>
      <c r="B4254" s="10"/>
      <c r="C4254" s="10"/>
      <c r="D4254" s="10"/>
      <c r="E4254" s="10"/>
      <c r="F4254" s="11"/>
      <c r="G4254" s="10"/>
      <c r="W4254" s="10"/>
    </row>
    <row r="4255" spans="1:23" customFormat="1">
      <c r="A4255" s="10"/>
      <c r="B4255" s="10"/>
      <c r="C4255" s="10"/>
      <c r="D4255" s="10"/>
      <c r="E4255" s="10"/>
      <c r="F4255" s="11"/>
      <c r="G4255" s="10"/>
      <c r="W4255" s="10"/>
    </row>
    <row r="4256" spans="1:23" customFormat="1">
      <c r="A4256" s="10"/>
      <c r="B4256" s="10"/>
      <c r="C4256" s="10"/>
      <c r="D4256" s="10"/>
      <c r="E4256" s="10"/>
      <c r="F4256" s="11"/>
      <c r="G4256" s="10"/>
      <c r="W4256" s="10"/>
    </row>
    <row r="4257" spans="1:23" customFormat="1">
      <c r="A4257" s="10"/>
      <c r="B4257" s="10"/>
      <c r="C4257" s="10"/>
      <c r="D4257" s="10"/>
      <c r="E4257" s="10"/>
      <c r="F4257" s="11"/>
      <c r="G4257" s="10"/>
      <c r="W4257" s="10"/>
    </row>
    <row r="4258" spans="1:23" customFormat="1">
      <c r="A4258" s="10"/>
      <c r="B4258" s="10"/>
      <c r="C4258" s="10"/>
      <c r="D4258" s="10"/>
      <c r="E4258" s="10"/>
      <c r="F4258" s="11"/>
      <c r="G4258" s="10"/>
      <c r="W4258" s="10"/>
    </row>
    <row r="4259" spans="1:23" customFormat="1">
      <c r="A4259" s="10"/>
      <c r="B4259" s="10"/>
      <c r="C4259" s="10"/>
      <c r="D4259" s="10"/>
      <c r="E4259" s="10"/>
      <c r="F4259" s="11"/>
      <c r="G4259" s="10"/>
      <c r="W4259" s="10"/>
    </row>
    <row r="4260" spans="1:23" customFormat="1">
      <c r="A4260" s="10"/>
      <c r="B4260" s="10"/>
      <c r="C4260" s="10"/>
      <c r="D4260" s="10"/>
      <c r="E4260" s="10"/>
      <c r="F4260" s="11"/>
      <c r="G4260" s="10"/>
      <c r="W4260" s="10"/>
    </row>
    <row r="4261" spans="1:23" customFormat="1">
      <c r="A4261" s="10"/>
      <c r="B4261" s="10"/>
      <c r="C4261" s="10"/>
      <c r="D4261" s="10"/>
      <c r="E4261" s="10"/>
      <c r="F4261" s="11"/>
      <c r="G4261" s="10"/>
      <c r="W4261" s="10"/>
    </row>
    <row r="4262" spans="1:23" customFormat="1">
      <c r="A4262" s="10"/>
      <c r="B4262" s="10"/>
      <c r="C4262" s="10"/>
      <c r="D4262" s="10"/>
      <c r="E4262" s="10"/>
      <c r="F4262" s="11"/>
      <c r="G4262" s="10"/>
      <c r="W4262" s="10"/>
    </row>
    <row r="4263" spans="1:23" customFormat="1">
      <c r="A4263" s="10"/>
      <c r="B4263" s="10"/>
      <c r="C4263" s="10"/>
      <c r="D4263" s="10"/>
      <c r="E4263" s="10"/>
      <c r="F4263" s="11"/>
      <c r="G4263" s="10"/>
      <c r="W4263" s="10"/>
    </row>
    <row r="4264" spans="1:23" customFormat="1">
      <c r="A4264" s="10"/>
      <c r="B4264" s="10"/>
      <c r="C4264" s="10"/>
      <c r="D4264" s="10"/>
      <c r="E4264" s="10"/>
      <c r="F4264" s="11"/>
      <c r="G4264" s="10"/>
      <c r="W4264" s="10"/>
    </row>
    <row r="4265" spans="1:23" customFormat="1">
      <c r="A4265" s="10"/>
      <c r="B4265" s="10"/>
      <c r="C4265" s="10"/>
      <c r="D4265" s="10"/>
      <c r="E4265" s="10"/>
      <c r="F4265" s="11"/>
      <c r="G4265" s="10"/>
      <c r="W4265" s="10"/>
    </row>
    <row r="4266" spans="1:23" customFormat="1">
      <c r="A4266" s="10"/>
      <c r="B4266" s="10"/>
      <c r="C4266" s="10"/>
      <c r="D4266" s="10"/>
      <c r="E4266" s="10"/>
      <c r="F4266" s="11"/>
      <c r="G4266" s="10"/>
      <c r="W4266" s="10"/>
    </row>
    <row r="4267" spans="1:23" customFormat="1">
      <c r="A4267" s="10"/>
      <c r="B4267" s="10"/>
      <c r="C4267" s="10"/>
      <c r="D4267" s="10"/>
      <c r="E4267" s="10"/>
      <c r="F4267" s="11"/>
      <c r="G4267" s="10"/>
      <c r="W4267" s="10"/>
    </row>
    <row r="4268" spans="1:23" customFormat="1">
      <c r="A4268" s="10"/>
      <c r="B4268" s="10"/>
      <c r="C4268" s="10"/>
      <c r="D4268" s="10"/>
      <c r="E4268" s="10"/>
      <c r="F4268" s="11"/>
      <c r="G4268" s="10"/>
      <c r="W4268" s="10"/>
    </row>
    <row r="4269" spans="1:23" customFormat="1">
      <c r="A4269" s="10"/>
      <c r="B4269" s="10"/>
      <c r="C4269" s="10"/>
      <c r="D4269" s="10"/>
      <c r="E4269" s="10"/>
      <c r="F4269" s="11"/>
      <c r="G4269" s="10"/>
      <c r="W4269" s="10"/>
    </row>
    <row r="4270" spans="1:23" customFormat="1">
      <c r="A4270" s="10"/>
      <c r="B4270" s="10"/>
      <c r="C4270" s="10"/>
      <c r="D4270" s="10"/>
      <c r="E4270" s="10"/>
      <c r="F4270" s="11"/>
      <c r="G4270" s="10"/>
      <c r="W4270" s="10"/>
    </row>
    <row r="4271" spans="1:23" customFormat="1">
      <c r="A4271" s="10"/>
      <c r="B4271" s="10"/>
      <c r="C4271" s="10"/>
      <c r="D4271" s="10"/>
      <c r="E4271" s="10"/>
      <c r="F4271" s="11"/>
      <c r="G4271" s="10"/>
      <c r="W4271" s="10"/>
    </row>
    <row r="4272" spans="1:23" customFormat="1">
      <c r="A4272" s="10"/>
      <c r="B4272" s="10"/>
      <c r="C4272" s="10"/>
      <c r="D4272" s="10"/>
      <c r="E4272" s="10"/>
      <c r="F4272" s="11"/>
      <c r="G4272" s="10"/>
      <c r="W4272" s="10"/>
    </row>
    <row r="4273" spans="1:23" customFormat="1">
      <c r="A4273" s="10"/>
      <c r="B4273" s="10"/>
      <c r="C4273" s="10"/>
      <c r="D4273" s="10"/>
      <c r="E4273" s="10"/>
      <c r="F4273" s="11"/>
      <c r="G4273" s="10"/>
      <c r="W4273" s="10"/>
    </row>
    <row r="4274" spans="1:23" customFormat="1">
      <c r="A4274" s="10"/>
      <c r="B4274" s="10"/>
      <c r="C4274" s="10"/>
      <c r="D4274" s="10"/>
      <c r="E4274" s="10"/>
      <c r="F4274" s="11"/>
      <c r="G4274" s="10"/>
      <c r="W4274" s="10"/>
    </row>
    <row r="4275" spans="1:23" customFormat="1">
      <c r="A4275" s="10"/>
      <c r="B4275" s="10"/>
      <c r="C4275" s="10"/>
      <c r="D4275" s="10"/>
      <c r="E4275" s="10"/>
      <c r="F4275" s="11"/>
      <c r="G4275" s="10"/>
      <c r="W4275" s="10"/>
    </row>
    <row r="4276" spans="1:23" customFormat="1">
      <c r="A4276" s="10"/>
      <c r="B4276" s="10"/>
      <c r="C4276" s="10"/>
      <c r="D4276" s="10"/>
      <c r="E4276" s="10"/>
      <c r="F4276" s="11"/>
      <c r="G4276" s="10"/>
      <c r="W4276" s="10"/>
    </row>
    <row r="4277" spans="1:23" customFormat="1">
      <c r="A4277" s="10"/>
      <c r="B4277" s="10"/>
      <c r="C4277" s="10"/>
      <c r="D4277" s="10"/>
      <c r="E4277" s="10"/>
      <c r="F4277" s="11"/>
      <c r="G4277" s="10"/>
      <c r="W4277" s="10"/>
    </row>
    <row r="4278" spans="1:23" customFormat="1">
      <c r="A4278" s="10"/>
      <c r="B4278" s="10"/>
      <c r="C4278" s="10"/>
      <c r="D4278" s="10"/>
      <c r="E4278" s="10"/>
      <c r="F4278" s="11"/>
      <c r="G4278" s="10"/>
      <c r="W4278" s="10"/>
    </row>
    <row r="4279" spans="1:23" customFormat="1">
      <c r="A4279" s="10"/>
      <c r="B4279" s="10"/>
      <c r="C4279" s="10"/>
      <c r="D4279" s="10"/>
      <c r="E4279" s="10"/>
      <c r="F4279" s="11"/>
      <c r="G4279" s="10"/>
      <c r="W4279" s="10"/>
    </row>
    <row r="4280" spans="1:23" customFormat="1">
      <c r="A4280" s="10"/>
      <c r="B4280" s="10"/>
      <c r="C4280" s="10"/>
      <c r="D4280" s="10"/>
      <c r="E4280" s="10"/>
      <c r="F4280" s="11"/>
      <c r="G4280" s="10"/>
      <c r="W4280" s="10"/>
    </row>
    <row r="4281" spans="1:23" customFormat="1">
      <c r="A4281" s="10"/>
      <c r="B4281" s="10"/>
      <c r="C4281" s="10"/>
      <c r="D4281" s="10"/>
      <c r="E4281" s="10"/>
      <c r="F4281" s="11"/>
      <c r="G4281" s="10"/>
      <c r="W4281" s="10"/>
    </row>
    <row r="4282" spans="1:23" customFormat="1">
      <c r="A4282" s="10"/>
      <c r="B4282" s="10"/>
      <c r="C4282" s="10"/>
      <c r="D4282" s="10"/>
      <c r="E4282" s="10"/>
      <c r="F4282" s="11"/>
      <c r="G4282" s="10"/>
      <c r="W4282" s="10"/>
    </row>
    <row r="4283" spans="1:23" customFormat="1">
      <c r="A4283" s="10"/>
      <c r="B4283" s="10"/>
      <c r="C4283" s="10"/>
      <c r="D4283" s="10"/>
      <c r="E4283" s="10"/>
      <c r="F4283" s="11"/>
      <c r="G4283" s="10"/>
      <c r="W4283" s="10"/>
    </row>
    <row r="4284" spans="1:23" customFormat="1">
      <c r="A4284" s="10"/>
      <c r="B4284" s="10"/>
      <c r="C4284" s="10"/>
      <c r="D4284" s="10"/>
      <c r="E4284" s="10"/>
      <c r="F4284" s="11"/>
      <c r="G4284" s="10"/>
      <c r="W4284" s="10"/>
    </row>
    <row r="4285" spans="1:23" customFormat="1">
      <c r="A4285" s="10"/>
      <c r="B4285" s="10"/>
      <c r="C4285" s="10"/>
      <c r="D4285" s="10"/>
      <c r="E4285" s="10"/>
      <c r="F4285" s="11"/>
      <c r="G4285" s="10"/>
      <c r="W4285" s="10"/>
    </row>
    <row r="4286" spans="1:23" customFormat="1">
      <c r="A4286" s="10"/>
      <c r="B4286" s="10"/>
      <c r="C4286" s="10"/>
      <c r="D4286" s="10"/>
      <c r="E4286" s="10"/>
      <c r="F4286" s="11"/>
      <c r="G4286" s="10"/>
      <c r="W4286" s="10"/>
    </row>
    <row r="4287" spans="1:23" customFormat="1">
      <c r="A4287" s="10"/>
      <c r="B4287" s="10"/>
      <c r="C4287" s="10"/>
      <c r="D4287" s="10"/>
      <c r="E4287" s="10"/>
      <c r="F4287" s="11"/>
      <c r="G4287" s="10"/>
      <c r="W4287" s="10"/>
    </row>
    <row r="4288" spans="1:23" customFormat="1">
      <c r="A4288" s="10"/>
      <c r="B4288" s="10"/>
      <c r="C4288" s="10"/>
      <c r="D4288" s="10"/>
      <c r="E4288" s="10"/>
      <c r="F4288" s="11"/>
      <c r="G4288" s="10"/>
      <c r="W4288" s="10"/>
    </row>
    <row r="4289" spans="1:23" customFormat="1">
      <c r="A4289" s="10"/>
      <c r="B4289" s="10"/>
      <c r="C4289" s="10"/>
      <c r="D4289" s="10"/>
      <c r="E4289" s="10"/>
      <c r="F4289" s="11"/>
      <c r="G4289" s="10"/>
      <c r="W4289" s="10"/>
    </row>
    <row r="4290" spans="1:23" customFormat="1">
      <c r="A4290" s="10"/>
      <c r="B4290" s="10"/>
      <c r="C4290" s="10"/>
      <c r="D4290" s="10"/>
      <c r="E4290" s="10"/>
      <c r="F4290" s="11"/>
      <c r="G4290" s="10"/>
      <c r="W4290" s="10"/>
    </row>
    <row r="4291" spans="1:23" customFormat="1">
      <c r="A4291" s="10"/>
      <c r="B4291" s="10"/>
      <c r="C4291" s="10"/>
      <c r="D4291" s="10"/>
      <c r="E4291" s="10"/>
      <c r="F4291" s="11"/>
      <c r="G4291" s="10"/>
      <c r="W4291" s="10"/>
    </row>
    <row r="4292" spans="1:23" customFormat="1">
      <c r="A4292" s="10"/>
      <c r="B4292" s="10"/>
      <c r="C4292" s="10"/>
      <c r="D4292" s="10"/>
      <c r="E4292" s="10"/>
      <c r="F4292" s="11"/>
      <c r="G4292" s="10"/>
      <c r="W4292" s="10"/>
    </row>
    <row r="4293" spans="1:23" customFormat="1">
      <c r="A4293" s="10"/>
      <c r="B4293" s="10"/>
      <c r="C4293" s="10"/>
      <c r="D4293" s="10"/>
      <c r="E4293" s="10"/>
      <c r="F4293" s="11"/>
      <c r="G4293" s="10"/>
      <c r="W4293" s="10"/>
    </row>
    <row r="4294" spans="1:23" customFormat="1">
      <c r="A4294" s="10"/>
      <c r="B4294" s="10"/>
      <c r="C4294" s="10"/>
      <c r="D4294" s="10"/>
      <c r="E4294" s="10"/>
      <c r="F4294" s="11"/>
      <c r="G4294" s="10"/>
      <c r="W4294" s="10"/>
    </row>
    <row r="4295" spans="1:23" customFormat="1">
      <c r="A4295" s="10"/>
      <c r="B4295" s="10"/>
      <c r="C4295" s="10"/>
      <c r="D4295" s="10"/>
      <c r="E4295" s="10"/>
      <c r="F4295" s="11"/>
      <c r="G4295" s="10"/>
      <c r="W4295" s="10"/>
    </row>
    <row r="4296" spans="1:23" customFormat="1">
      <c r="A4296" s="10"/>
      <c r="B4296" s="10"/>
      <c r="C4296" s="10"/>
      <c r="D4296" s="10"/>
      <c r="E4296" s="10"/>
      <c r="F4296" s="11"/>
      <c r="G4296" s="10"/>
      <c r="W4296" s="10"/>
    </row>
    <row r="4297" spans="1:23" customFormat="1">
      <c r="A4297" s="10"/>
      <c r="B4297" s="10"/>
      <c r="C4297" s="10"/>
      <c r="D4297" s="10"/>
      <c r="E4297" s="10"/>
      <c r="F4297" s="11"/>
      <c r="G4297" s="10"/>
      <c r="W4297" s="10"/>
    </row>
    <row r="4298" spans="1:23" customFormat="1">
      <c r="A4298" s="10"/>
      <c r="B4298" s="10"/>
      <c r="C4298" s="10"/>
      <c r="D4298" s="10"/>
      <c r="E4298" s="10"/>
      <c r="F4298" s="11"/>
      <c r="G4298" s="10"/>
      <c r="W4298" s="10"/>
    </row>
    <row r="4299" spans="1:23" customFormat="1">
      <c r="A4299" s="10"/>
      <c r="B4299" s="10"/>
      <c r="C4299" s="10"/>
      <c r="D4299" s="10"/>
      <c r="E4299" s="10"/>
      <c r="F4299" s="11"/>
      <c r="G4299" s="10"/>
      <c r="W4299" s="10"/>
    </row>
    <row r="4300" spans="1:23" customFormat="1">
      <c r="A4300" s="10"/>
      <c r="B4300" s="10"/>
      <c r="C4300" s="10"/>
      <c r="D4300" s="10"/>
      <c r="E4300" s="10"/>
      <c r="F4300" s="11"/>
      <c r="G4300" s="10"/>
      <c r="W4300" s="10"/>
    </row>
    <row r="4301" spans="1:23" customFormat="1">
      <c r="A4301" s="10"/>
      <c r="B4301" s="10"/>
      <c r="C4301" s="10"/>
      <c r="D4301" s="10"/>
      <c r="E4301" s="10"/>
      <c r="F4301" s="11"/>
      <c r="G4301" s="10"/>
      <c r="W4301" s="10"/>
    </row>
    <row r="4302" spans="1:23" customFormat="1">
      <c r="A4302" s="10"/>
      <c r="B4302" s="10"/>
      <c r="C4302" s="10"/>
      <c r="D4302" s="10"/>
      <c r="E4302" s="10"/>
      <c r="F4302" s="11"/>
      <c r="G4302" s="10"/>
      <c r="W4302" s="10"/>
    </row>
    <row r="4303" spans="1:23" customFormat="1">
      <c r="A4303" s="10"/>
      <c r="B4303" s="10"/>
      <c r="C4303" s="10"/>
      <c r="D4303" s="10"/>
      <c r="E4303" s="10"/>
      <c r="F4303" s="11"/>
      <c r="G4303" s="10"/>
      <c r="W4303" s="10"/>
    </row>
    <row r="4304" spans="1:23" customFormat="1">
      <c r="A4304" s="10"/>
      <c r="B4304" s="10"/>
      <c r="C4304" s="10"/>
      <c r="D4304" s="10"/>
      <c r="E4304" s="10"/>
      <c r="F4304" s="11"/>
      <c r="G4304" s="10"/>
      <c r="W4304" s="10"/>
    </row>
    <row r="4305" spans="1:23" customFormat="1">
      <c r="A4305" s="10"/>
      <c r="B4305" s="10"/>
      <c r="C4305" s="10"/>
      <c r="D4305" s="10"/>
      <c r="E4305" s="10"/>
      <c r="F4305" s="11"/>
      <c r="G4305" s="10"/>
      <c r="W4305" s="10"/>
    </row>
    <row r="4306" spans="1:23" customFormat="1">
      <c r="A4306" s="10"/>
      <c r="B4306" s="10"/>
      <c r="C4306" s="10"/>
      <c r="D4306" s="10"/>
      <c r="E4306" s="10"/>
      <c r="F4306" s="11"/>
      <c r="G4306" s="10"/>
      <c r="W4306" s="10"/>
    </row>
    <row r="4307" spans="1:23" customFormat="1">
      <c r="A4307" s="10"/>
      <c r="B4307" s="10"/>
      <c r="C4307" s="10"/>
      <c r="D4307" s="10"/>
      <c r="E4307" s="10"/>
      <c r="F4307" s="11"/>
      <c r="G4307" s="10"/>
      <c r="W4307" s="10"/>
    </row>
    <row r="4308" spans="1:23" customFormat="1">
      <c r="A4308" s="10"/>
      <c r="B4308" s="10"/>
      <c r="C4308" s="10"/>
      <c r="D4308" s="10"/>
      <c r="E4308" s="10"/>
      <c r="F4308" s="11"/>
      <c r="G4308" s="10"/>
      <c r="W4308" s="10"/>
    </row>
    <row r="4309" spans="1:23" customFormat="1">
      <c r="A4309" s="10"/>
      <c r="B4309" s="10"/>
      <c r="C4309" s="10"/>
      <c r="D4309" s="10"/>
      <c r="E4309" s="10"/>
      <c r="F4309" s="11"/>
      <c r="G4309" s="10"/>
      <c r="W4309" s="10"/>
    </row>
    <row r="4310" spans="1:23" customFormat="1">
      <c r="A4310" s="10"/>
      <c r="B4310" s="10"/>
      <c r="C4310" s="10"/>
      <c r="D4310" s="10"/>
      <c r="E4310" s="10"/>
      <c r="F4310" s="11"/>
      <c r="G4310" s="10"/>
      <c r="W4310" s="10"/>
    </row>
    <row r="4311" spans="1:23" customFormat="1">
      <c r="A4311" s="10"/>
      <c r="B4311" s="10"/>
      <c r="C4311" s="10"/>
      <c r="D4311" s="10"/>
      <c r="E4311" s="10"/>
      <c r="F4311" s="11"/>
      <c r="G4311" s="10"/>
      <c r="W4311" s="10"/>
    </row>
    <row r="4312" spans="1:23" customFormat="1">
      <c r="A4312" s="10"/>
      <c r="B4312" s="10"/>
      <c r="C4312" s="10"/>
      <c r="D4312" s="10"/>
      <c r="E4312" s="10"/>
      <c r="F4312" s="11"/>
      <c r="G4312" s="10"/>
      <c r="W4312" s="10"/>
    </row>
    <row r="4313" spans="1:23" customFormat="1">
      <c r="A4313" s="10"/>
      <c r="B4313" s="10"/>
      <c r="C4313" s="10"/>
      <c r="D4313" s="10"/>
      <c r="E4313" s="10"/>
      <c r="F4313" s="11"/>
      <c r="G4313" s="10"/>
      <c r="W4313" s="10"/>
    </row>
    <row r="4314" spans="1:23" customFormat="1">
      <c r="A4314" s="10"/>
      <c r="B4314" s="10"/>
      <c r="C4314" s="10"/>
      <c r="D4314" s="10"/>
      <c r="E4314" s="10"/>
      <c r="F4314" s="11"/>
      <c r="G4314" s="10"/>
      <c r="W4314" s="10"/>
    </row>
    <row r="4315" spans="1:23" customFormat="1">
      <c r="A4315" s="10"/>
      <c r="B4315" s="10"/>
      <c r="C4315" s="10"/>
      <c r="D4315" s="10"/>
      <c r="E4315" s="10"/>
      <c r="F4315" s="11"/>
      <c r="G4315" s="10"/>
      <c r="W4315" s="10"/>
    </row>
    <row r="4316" spans="1:23" customFormat="1">
      <c r="A4316" s="10"/>
      <c r="B4316" s="10"/>
      <c r="C4316" s="10"/>
      <c r="D4316" s="10"/>
      <c r="E4316" s="10"/>
      <c r="F4316" s="11"/>
      <c r="G4316" s="10"/>
      <c r="W4316" s="10"/>
    </row>
    <row r="4317" spans="1:23" customFormat="1">
      <c r="A4317" s="10"/>
      <c r="B4317" s="10"/>
      <c r="C4317" s="10"/>
      <c r="D4317" s="10"/>
      <c r="E4317" s="10"/>
      <c r="F4317" s="11"/>
      <c r="G4317" s="10"/>
      <c r="W4317" s="10"/>
    </row>
    <row r="4318" spans="1:23" customFormat="1">
      <c r="A4318" s="10"/>
      <c r="B4318" s="10"/>
      <c r="C4318" s="10"/>
      <c r="D4318" s="10"/>
      <c r="E4318" s="10"/>
      <c r="F4318" s="11"/>
      <c r="G4318" s="10"/>
      <c r="W4318" s="10"/>
    </row>
    <row r="4319" spans="1:23" customFormat="1">
      <c r="A4319" s="10"/>
      <c r="B4319" s="10"/>
      <c r="C4319" s="10"/>
      <c r="D4319" s="10"/>
      <c r="E4319" s="10"/>
      <c r="F4319" s="11"/>
      <c r="G4319" s="10"/>
      <c r="W4319" s="10"/>
    </row>
    <row r="4320" spans="1:23" customFormat="1">
      <c r="A4320" s="10"/>
      <c r="B4320" s="10"/>
      <c r="C4320" s="10"/>
      <c r="D4320" s="10"/>
      <c r="E4320" s="10"/>
      <c r="F4320" s="11"/>
      <c r="G4320" s="10"/>
      <c r="W4320" s="10"/>
    </row>
    <row r="4321" spans="1:23" customFormat="1">
      <c r="A4321" s="10"/>
      <c r="B4321" s="10"/>
      <c r="C4321" s="10"/>
      <c r="D4321" s="10"/>
      <c r="E4321" s="10"/>
      <c r="F4321" s="11"/>
      <c r="G4321" s="10"/>
      <c r="W4321" s="10"/>
    </row>
    <row r="4322" spans="1:23" customFormat="1">
      <c r="A4322" s="10"/>
      <c r="B4322" s="10"/>
      <c r="C4322" s="10"/>
      <c r="D4322" s="10"/>
      <c r="E4322" s="10"/>
      <c r="F4322" s="11"/>
      <c r="G4322" s="10"/>
      <c r="W4322" s="10"/>
    </row>
    <row r="4323" spans="1:23" customFormat="1">
      <c r="A4323" s="10"/>
      <c r="B4323" s="10"/>
      <c r="C4323" s="10"/>
      <c r="D4323" s="10"/>
      <c r="E4323" s="10"/>
      <c r="F4323" s="11"/>
      <c r="G4323" s="10"/>
      <c r="W4323" s="10"/>
    </row>
    <row r="4324" spans="1:23" customFormat="1">
      <c r="A4324" s="10"/>
      <c r="B4324" s="10"/>
      <c r="C4324" s="10"/>
      <c r="D4324" s="10"/>
      <c r="E4324" s="10"/>
      <c r="F4324" s="11"/>
      <c r="G4324" s="10"/>
      <c r="W4324" s="10"/>
    </row>
    <row r="4325" spans="1:23" customFormat="1">
      <c r="A4325" s="10"/>
      <c r="B4325" s="10"/>
      <c r="C4325" s="10"/>
      <c r="D4325" s="10"/>
      <c r="E4325" s="10"/>
      <c r="F4325" s="11"/>
      <c r="G4325" s="10"/>
      <c r="W4325" s="10"/>
    </row>
    <row r="4326" spans="1:23" customFormat="1">
      <c r="A4326" s="10"/>
      <c r="B4326" s="10"/>
      <c r="C4326" s="10"/>
      <c r="D4326" s="10"/>
      <c r="E4326" s="10"/>
      <c r="F4326" s="11"/>
      <c r="G4326" s="10"/>
      <c r="W4326" s="10"/>
    </row>
    <row r="4327" spans="1:23" customFormat="1">
      <c r="A4327" s="10"/>
      <c r="B4327" s="10"/>
      <c r="C4327" s="10"/>
      <c r="D4327" s="10"/>
      <c r="E4327" s="10"/>
      <c r="F4327" s="11"/>
      <c r="G4327" s="10"/>
      <c r="W4327" s="10"/>
    </row>
    <row r="4328" spans="1:23" customFormat="1">
      <c r="A4328" s="10"/>
      <c r="B4328" s="10"/>
      <c r="C4328" s="10"/>
      <c r="D4328" s="10"/>
      <c r="E4328" s="10"/>
      <c r="F4328" s="11"/>
      <c r="G4328" s="10"/>
      <c r="W4328" s="10"/>
    </row>
    <row r="4329" spans="1:23" customFormat="1">
      <c r="A4329" s="10"/>
      <c r="B4329" s="10"/>
      <c r="C4329" s="10"/>
      <c r="D4329" s="10"/>
      <c r="E4329" s="10"/>
      <c r="F4329" s="11"/>
      <c r="G4329" s="10"/>
      <c r="W4329" s="10"/>
    </row>
    <row r="4330" spans="1:23" customFormat="1">
      <c r="A4330" s="10"/>
      <c r="B4330" s="10"/>
      <c r="C4330" s="10"/>
      <c r="D4330" s="10"/>
      <c r="E4330" s="10"/>
      <c r="F4330" s="11"/>
      <c r="G4330" s="10"/>
      <c r="W4330" s="10"/>
    </row>
    <row r="4331" spans="1:23" customFormat="1">
      <c r="A4331" s="10"/>
      <c r="B4331" s="10"/>
      <c r="C4331" s="10"/>
      <c r="D4331" s="10"/>
      <c r="E4331" s="10"/>
      <c r="F4331" s="11"/>
      <c r="G4331" s="10"/>
      <c r="W4331" s="10"/>
    </row>
    <row r="4332" spans="1:23" customFormat="1">
      <c r="A4332" s="10"/>
      <c r="B4332" s="10"/>
      <c r="C4332" s="10"/>
      <c r="D4332" s="10"/>
      <c r="E4332" s="10"/>
      <c r="F4332" s="11"/>
      <c r="G4332" s="10"/>
      <c r="W4332" s="10"/>
    </row>
    <row r="4333" spans="1:23" customFormat="1">
      <c r="A4333" s="10"/>
      <c r="B4333" s="10"/>
      <c r="C4333" s="10"/>
      <c r="D4333" s="10"/>
      <c r="E4333" s="10"/>
      <c r="F4333" s="11"/>
      <c r="G4333" s="10"/>
      <c r="W4333" s="10"/>
    </row>
    <row r="4334" spans="1:23" customFormat="1">
      <c r="A4334" s="10"/>
      <c r="B4334" s="10"/>
      <c r="C4334" s="10"/>
      <c r="D4334" s="10"/>
      <c r="E4334" s="10"/>
      <c r="F4334" s="11"/>
      <c r="G4334" s="10"/>
      <c r="W4334" s="10"/>
    </row>
    <row r="4335" spans="1:23" customFormat="1">
      <c r="A4335" s="10"/>
      <c r="B4335" s="10"/>
      <c r="C4335" s="10"/>
      <c r="D4335" s="10"/>
      <c r="E4335" s="10"/>
      <c r="F4335" s="11"/>
      <c r="G4335" s="10"/>
      <c r="W4335" s="10"/>
    </row>
    <row r="4336" spans="1:23" customFormat="1">
      <c r="A4336" s="10"/>
      <c r="B4336" s="10"/>
      <c r="C4336" s="10"/>
      <c r="D4336" s="10"/>
      <c r="E4336" s="10"/>
      <c r="F4336" s="11"/>
      <c r="G4336" s="10"/>
      <c r="W4336" s="10"/>
    </row>
    <row r="4337" spans="1:23" customFormat="1">
      <c r="A4337" s="10"/>
      <c r="B4337" s="10"/>
      <c r="C4337" s="10"/>
      <c r="D4337" s="10"/>
      <c r="E4337" s="10"/>
      <c r="F4337" s="11"/>
      <c r="G4337" s="10"/>
      <c r="W4337" s="10"/>
    </row>
    <row r="4338" spans="1:23" customFormat="1">
      <c r="A4338" s="10"/>
      <c r="B4338" s="10"/>
      <c r="C4338" s="10"/>
      <c r="D4338" s="10"/>
      <c r="E4338" s="10"/>
      <c r="F4338" s="11"/>
      <c r="G4338" s="10"/>
      <c r="W4338" s="10"/>
    </row>
    <row r="4339" spans="1:23" customFormat="1">
      <c r="A4339" s="10"/>
      <c r="B4339" s="10"/>
      <c r="C4339" s="10"/>
      <c r="D4339" s="10"/>
      <c r="E4339" s="10"/>
      <c r="F4339" s="11"/>
      <c r="G4339" s="10"/>
      <c r="W4339" s="10"/>
    </row>
    <row r="4340" spans="1:23" customFormat="1">
      <c r="A4340" s="10"/>
      <c r="B4340" s="10"/>
      <c r="C4340" s="10"/>
      <c r="D4340" s="10"/>
      <c r="E4340" s="10"/>
      <c r="F4340" s="11"/>
      <c r="G4340" s="10"/>
      <c r="W4340" s="10"/>
    </row>
    <row r="4341" spans="1:23" customFormat="1">
      <c r="A4341" s="10"/>
      <c r="B4341" s="10"/>
      <c r="C4341" s="10"/>
      <c r="D4341" s="10"/>
      <c r="E4341" s="10"/>
      <c r="F4341" s="11"/>
      <c r="G4341" s="10"/>
      <c r="W4341" s="10"/>
    </row>
    <row r="4342" spans="1:23" customFormat="1">
      <c r="A4342" s="10"/>
      <c r="B4342" s="10"/>
      <c r="C4342" s="10"/>
      <c r="D4342" s="10"/>
      <c r="E4342" s="10"/>
      <c r="F4342" s="11"/>
      <c r="G4342" s="10"/>
      <c r="W4342" s="10"/>
    </row>
    <row r="4343" spans="1:23" customFormat="1">
      <c r="A4343" s="10"/>
      <c r="B4343" s="10"/>
      <c r="C4343" s="10"/>
      <c r="D4343" s="10"/>
      <c r="E4343" s="10"/>
      <c r="F4343" s="11"/>
      <c r="G4343" s="10"/>
      <c r="W4343" s="10"/>
    </row>
    <row r="4344" spans="1:23" customFormat="1">
      <c r="A4344" s="10"/>
      <c r="B4344" s="10"/>
      <c r="C4344" s="10"/>
      <c r="D4344" s="10"/>
      <c r="E4344" s="10"/>
      <c r="F4344" s="11"/>
      <c r="G4344" s="10"/>
      <c r="W4344" s="10"/>
    </row>
    <row r="4345" spans="1:23" customFormat="1">
      <c r="A4345" s="10"/>
      <c r="B4345" s="10"/>
      <c r="C4345" s="10"/>
      <c r="D4345" s="10"/>
      <c r="E4345" s="10"/>
      <c r="F4345" s="11"/>
      <c r="G4345" s="10"/>
      <c r="W4345" s="10"/>
    </row>
    <row r="4346" spans="1:23" customFormat="1">
      <c r="A4346" s="10"/>
      <c r="B4346" s="10"/>
      <c r="C4346" s="10"/>
      <c r="D4346" s="10"/>
      <c r="E4346" s="10"/>
      <c r="F4346" s="11"/>
      <c r="G4346" s="10"/>
      <c r="W4346" s="10"/>
    </row>
    <row r="4347" spans="1:23" customFormat="1">
      <c r="A4347" s="10"/>
      <c r="B4347" s="10"/>
      <c r="C4347" s="10"/>
      <c r="D4347" s="10"/>
      <c r="E4347" s="10"/>
      <c r="F4347" s="11"/>
      <c r="G4347" s="10"/>
      <c r="W4347" s="10"/>
    </row>
    <row r="4348" spans="1:23" customFormat="1">
      <c r="A4348" s="10"/>
      <c r="B4348" s="10"/>
      <c r="C4348" s="10"/>
      <c r="D4348" s="10"/>
      <c r="E4348" s="10"/>
      <c r="F4348" s="11"/>
      <c r="G4348" s="10"/>
      <c r="W4348" s="10"/>
    </row>
    <row r="4349" spans="1:23" customFormat="1">
      <c r="A4349" s="10"/>
      <c r="B4349" s="10"/>
      <c r="C4349" s="10"/>
      <c r="D4349" s="10"/>
      <c r="E4349" s="10"/>
      <c r="F4349" s="11"/>
      <c r="G4349" s="10"/>
      <c r="W4349" s="10"/>
    </row>
    <row r="4350" spans="1:23" customFormat="1">
      <c r="A4350" s="10"/>
      <c r="B4350" s="10"/>
      <c r="C4350" s="10"/>
      <c r="D4350" s="10"/>
      <c r="E4350" s="10"/>
      <c r="F4350" s="11"/>
      <c r="G4350" s="10"/>
      <c r="W4350" s="10"/>
    </row>
    <row r="4351" spans="1:23" customFormat="1">
      <c r="A4351" s="10"/>
      <c r="B4351" s="10"/>
      <c r="C4351" s="10"/>
      <c r="D4351" s="10"/>
      <c r="E4351" s="10"/>
      <c r="F4351" s="11"/>
      <c r="G4351" s="10"/>
      <c r="W4351" s="10"/>
    </row>
    <row r="4352" spans="1:23" customFormat="1">
      <c r="A4352" s="10"/>
      <c r="B4352" s="10"/>
      <c r="C4352" s="10"/>
      <c r="D4352" s="10"/>
      <c r="E4352" s="10"/>
      <c r="F4352" s="11"/>
      <c r="G4352" s="10"/>
      <c r="W4352" s="10"/>
    </row>
    <row r="4353" spans="1:23" customFormat="1">
      <c r="A4353" s="10"/>
      <c r="B4353" s="10"/>
      <c r="C4353" s="10"/>
      <c r="D4353" s="10"/>
      <c r="E4353" s="10"/>
      <c r="F4353" s="11"/>
      <c r="G4353" s="10"/>
      <c r="W4353" s="10"/>
    </row>
    <row r="4354" spans="1:23" customFormat="1">
      <c r="A4354" s="10"/>
      <c r="B4354" s="10"/>
      <c r="C4354" s="10"/>
      <c r="D4354" s="10"/>
      <c r="E4354" s="10"/>
      <c r="F4354" s="11"/>
      <c r="G4354" s="10"/>
      <c r="W4354" s="10"/>
    </row>
    <row r="4355" spans="1:23" customFormat="1">
      <c r="A4355" s="10"/>
      <c r="B4355" s="10"/>
      <c r="C4355" s="10"/>
      <c r="D4355" s="10"/>
      <c r="E4355" s="10"/>
      <c r="F4355" s="11"/>
      <c r="G4355" s="10"/>
      <c r="W4355" s="10"/>
    </row>
    <row r="4356" spans="1:23" customFormat="1">
      <c r="A4356" s="10"/>
      <c r="B4356" s="10"/>
      <c r="C4356" s="10"/>
      <c r="D4356" s="10"/>
      <c r="E4356" s="10"/>
      <c r="F4356" s="11"/>
      <c r="G4356" s="10"/>
      <c r="W4356" s="10"/>
    </row>
    <row r="4357" spans="1:23" customFormat="1">
      <c r="A4357" s="10"/>
      <c r="B4357" s="10"/>
      <c r="C4357" s="10"/>
      <c r="D4357" s="10"/>
      <c r="E4357" s="10"/>
      <c r="F4357" s="11"/>
      <c r="G4357" s="10"/>
      <c r="W4357" s="10"/>
    </row>
    <row r="4358" spans="1:23" customFormat="1">
      <c r="A4358" s="10"/>
      <c r="B4358" s="10"/>
      <c r="C4358" s="10"/>
      <c r="D4358" s="10"/>
      <c r="E4358" s="10"/>
      <c r="F4358" s="11"/>
      <c r="G4358" s="10"/>
      <c r="W4358" s="10"/>
    </row>
    <row r="4359" spans="1:23" customFormat="1">
      <c r="A4359" s="10"/>
      <c r="B4359" s="10"/>
      <c r="C4359" s="10"/>
      <c r="D4359" s="10"/>
      <c r="E4359" s="10"/>
      <c r="F4359" s="11"/>
      <c r="G4359" s="10"/>
      <c r="W4359" s="10"/>
    </row>
    <row r="4360" spans="1:23" customFormat="1">
      <c r="A4360" s="10"/>
      <c r="B4360" s="10"/>
      <c r="C4360" s="10"/>
      <c r="D4360" s="10"/>
      <c r="E4360" s="10"/>
      <c r="F4360" s="11"/>
      <c r="G4360" s="10"/>
      <c r="W4360" s="10"/>
    </row>
    <row r="4361" spans="1:23" customFormat="1">
      <c r="A4361" s="10"/>
      <c r="B4361" s="10"/>
      <c r="C4361" s="10"/>
      <c r="D4361" s="10"/>
      <c r="E4361" s="10"/>
      <c r="F4361" s="11"/>
      <c r="G4361" s="10"/>
      <c r="W4361" s="10"/>
    </row>
    <row r="4362" spans="1:23" customFormat="1">
      <c r="A4362" s="10"/>
      <c r="B4362" s="10"/>
      <c r="C4362" s="10"/>
      <c r="D4362" s="10"/>
      <c r="E4362" s="10"/>
      <c r="F4362" s="11"/>
      <c r="G4362" s="10"/>
      <c r="W4362" s="10"/>
    </row>
    <row r="4363" spans="1:23" customFormat="1">
      <c r="A4363" s="10"/>
      <c r="B4363" s="10"/>
      <c r="C4363" s="10"/>
      <c r="D4363" s="10"/>
      <c r="E4363" s="10"/>
      <c r="F4363" s="11"/>
      <c r="G4363" s="10"/>
      <c r="W4363" s="10"/>
    </row>
    <row r="4364" spans="1:23" customFormat="1">
      <c r="A4364" s="10"/>
      <c r="B4364" s="10"/>
      <c r="C4364" s="10"/>
      <c r="D4364" s="10"/>
      <c r="E4364" s="10"/>
      <c r="F4364" s="11"/>
      <c r="G4364" s="10"/>
      <c r="W4364" s="10"/>
    </row>
    <row r="4365" spans="1:23" customFormat="1">
      <c r="A4365" s="10"/>
      <c r="B4365" s="10"/>
      <c r="C4365" s="10"/>
      <c r="D4365" s="10"/>
      <c r="E4365" s="10"/>
      <c r="F4365" s="11"/>
      <c r="G4365" s="10"/>
      <c r="W4365" s="10"/>
    </row>
    <row r="4366" spans="1:23" customFormat="1">
      <c r="A4366" s="10"/>
      <c r="B4366" s="10"/>
      <c r="C4366" s="10"/>
      <c r="D4366" s="10"/>
      <c r="E4366" s="10"/>
      <c r="F4366" s="11"/>
      <c r="G4366" s="10"/>
      <c r="W4366" s="10"/>
    </row>
    <row r="4367" spans="1:23" customFormat="1">
      <c r="A4367" s="10"/>
      <c r="B4367" s="10"/>
      <c r="C4367" s="10"/>
      <c r="D4367" s="10"/>
      <c r="E4367" s="10"/>
      <c r="F4367" s="11"/>
      <c r="G4367" s="10"/>
      <c r="W4367" s="10"/>
    </row>
    <row r="4368" spans="1:23" customFormat="1">
      <c r="A4368" s="10"/>
      <c r="B4368" s="10"/>
      <c r="C4368" s="10"/>
      <c r="D4368" s="10"/>
      <c r="E4368" s="10"/>
      <c r="F4368" s="11"/>
      <c r="G4368" s="10"/>
      <c r="W4368" s="10"/>
    </row>
    <row r="4369" spans="1:23" customFormat="1">
      <c r="A4369" s="10"/>
      <c r="B4369" s="10"/>
      <c r="C4369" s="10"/>
      <c r="D4369" s="10"/>
      <c r="E4369" s="10"/>
      <c r="F4369" s="11"/>
      <c r="G4369" s="10"/>
      <c r="W4369" s="10"/>
    </row>
    <row r="4370" spans="1:23" customFormat="1">
      <c r="A4370" s="10"/>
      <c r="B4370" s="10"/>
      <c r="C4370" s="10"/>
      <c r="D4370" s="10"/>
      <c r="E4370" s="10"/>
      <c r="F4370" s="11"/>
      <c r="G4370" s="10"/>
      <c r="W4370" s="10"/>
    </row>
    <row r="4371" spans="1:23" customFormat="1">
      <c r="A4371" s="10"/>
      <c r="B4371" s="10"/>
      <c r="C4371" s="10"/>
      <c r="D4371" s="10"/>
      <c r="E4371" s="10"/>
      <c r="F4371" s="11"/>
      <c r="G4371" s="10"/>
      <c r="W4371" s="10"/>
    </row>
    <row r="4372" spans="1:23" customFormat="1">
      <c r="A4372" s="10"/>
      <c r="B4372" s="10"/>
      <c r="C4372" s="10"/>
      <c r="D4372" s="10"/>
      <c r="E4372" s="10"/>
      <c r="F4372" s="11"/>
      <c r="G4372" s="10"/>
      <c r="W4372" s="10"/>
    </row>
    <row r="4373" spans="1:23" customFormat="1">
      <c r="A4373" s="10"/>
      <c r="B4373" s="10"/>
      <c r="C4373" s="10"/>
      <c r="D4373" s="10"/>
      <c r="E4373" s="10"/>
      <c r="F4373" s="11"/>
      <c r="G4373" s="10"/>
      <c r="W4373" s="10"/>
    </row>
    <row r="4374" spans="1:23" customFormat="1">
      <c r="A4374" s="10"/>
      <c r="B4374" s="10"/>
      <c r="C4374" s="10"/>
      <c r="D4374" s="10"/>
      <c r="E4374" s="10"/>
      <c r="F4374" s="11"/>
      <c r="G4374" s="10"/>
      <c r="W4374" s="10"/>
    </row>
    <row r="4375" spans="1:23" customFormat="1">
      <c r="A4375" s="10"/>
      <c r="B4375" s="10"/>
      <c r="C4375" s="10"/>
      <c r="D4375" s="10"/>
      <c r="E4375" s="10"/>
      <c r="F4375" s="11"/>
      <c r="G4375" s="10"/>
      <c r="W4375" s="10"/>
    </row>
    <row r="4376" spans="1:23" customFormat="1">
      <c r="A4376" s="10"/>
      <c r="B4376" s="10"/>
      <c r="C4376" s="10"/>
      <c r="D4376" s="10"/>
      <c r="E4376" s="10"/>
      <c r="F4376" s="11"/>
      <c r="G4376" s="10"/>
      <c r="W4376" s="10"/>
    </row>
    <row r="4377" spans="1:23" customFormat="1">
      <c r="A4377" s="10"/>
      <c r="B4377" s="10"/>
      <c r="C4377" s="10"/>
      <c r="D4377" s="10"/>
      <c r="E4377" s="10"/>
      <c r="F4377" s="11"/>
      <c r="G4377" s="10"/>
      <c r="W4377" s="10"/>
    </row>
    <row r="4378" spans="1:23" customFormat="1">
      <c r="A4378" s="10"/>
      <c r="B4378" s="10"/>
      <c r="C4378" s="10"/>
      <c r="D4378" s="10"/>
      <c r="E4378" s="10"/>
      <c r="F4378" s="11"/>
      <c r="G4378" s="10"/>
      <c r="W4378" s="10"/>
    </row>
    <row r="4379" spans="1:23" customFormat="1">
      <c r="A4379" s="10"/>
      <c r="B4379" s="10"/>
      <c r="C4379" s="10"/>
      <c r="D4379" s="10"/>
      <c r="E4379" s="10"/>
      <c r="F4379" s="11"/>
      <c r="G4379" s="10"/>
      <c r="W4379" s="10"/>
    </row>
    <row r="4380" spans="1:23" customFormat="1">
      <c r="A4380" s="10"/>
      <c r="B4380" s="10"/>
      <c r="C4380" s="10"/>
      <c r="D4380" s="10"/>
      <c r="E4380" s="10"/>
      <c r="F4380" s="11"/>
      <c r="G4380" s="10"/>
      <c r="W4380" s="10"/>
    </row>
    <row r="4381" spans="1:23" customFormat="1">
      <c r="A4381" s="10"/>
      <c r="B4381" s="10"/>
      <c r="C4381" s="10"/>
      <c r="D4381" s="10"/>
      <c r="E4381" s="10"/>
      <c r="F4381" s="11"/>
      <c r="G4381" s="10"/>
      <c r="W4381" s="10"/>
    </row>
    <row r="4382" spans="1:23" customFormat="1">
      <c r="A4382" s="10"/>
      <c r="B4382" s="10"/>
      <c r="C4382" s="10"/>
      <c r="D4382" s="10"/>
      <c r="E4382" s="10"/>
      <c r="F4382" s="11"/>
      <c r="G4382" s="10"/>
      <c r="W4382" s="10"/>
    </row>
    <row r="4383" spans="1:23" customFormat="1">
      <c r="A4383" s="10"/>
      <c r="B4383" s="10"/>
      <c r="C4383" s="10"/>
      <c r="D4383" s="10"/>
      <c r="E4383" s="10"/>
      <c r="F4383" s="11"/>
      <c r="G4383" s="10"/>
      <c r="W4383" s="10"/>
    </row>
    <row r="4384" spans="1:23" customFormat="1">
      <c r="A4384" s="10"/>
      <c r="B4384" s="10"/>
      <c r="C4384" s="10"/>
      <c r="D4384" s="10"/>
      <c r="E4384" s="10"/>
      <c r="F4384" s="11"/>
      <c r="G4384" s="10"/>
      <c r="W4384" s="10"/>
    </row>
    <row r="4385" spans="1:23" customFormat="1">
      <c r="A4385" s="10"/>
      <c r="B4385" s="10"/>
      <c r="C4385" s="10"/>
      <c r="D4385" s="10"/>
      <c r="E4385" s="10"/>
      <c r="F4385" s="11"/>
      <c r="G4385" s="10"/>
      <c r="W4385" s="10"/>
    </row>
    <row r="4386" spans="1:23" customFormat="1">
      <c r="A4386" s="10"/>
      <c r="B4386" s="10"/>
      <c r="C4386" s="10"/>
      <c r="D4386" s="10"/>
      <c r="E4386" s="10"/>
      <c r="F4386" s="11"/>
      <c r="G4386" s="10"/>
      <c r="W4386" s="10"/>
    </row>
    <row r="4387" spans="1:23" customFormat="1">
      <c r="A4387" s="10"/>
      <c r="B4387" s="10"/>
      <c r="C4387" s="10"/>
      <c r="D4387" s="10"/>
      <c r="E4387" s="10"/>
      <c r="F4387" s="11"/>
      <c r="G4387" s="10"/>
      <c r="W4387" s="10"/>
    </row>
    <row r="4388" spans="1:23" customFormat="1">
      <c r="A4388" s="10"/>
      <c r="B4388" s="10"/>
      <c r="C4388" s="10"/>
      <c r="D4388" s="10"/>
      <c r="E4388" s="10"/>
      <c r="F4388" s="11"/>
      <c r="G4388" s="10"/>
      <c r="W4388" s="10"/>
    </row>
    <row r="4389" spans="1:23" customFormat="1">
      <c r="A4389" s="10"/>
      <c r="B4389" s="10"/>
      <c r="C4389" s="10"/>
      <c r="D4389" s="10"/>
      <c r="E4389" s="10"/>
      <c r="F4389" s="11"/>
      <c r="G4389" s="10"/>
      <c r="W4389" s="10"/>
    </row>
    <row r="4390" spans="1:23" customFormat="1">
      <c r="A4390" s="10"/>
      <c r="B4390" s="10"/>
      <c r="C4390" s="10"/>
      <c r="D4390" s="10"/>
      <c r="E4390" s="10"/>
      <c r="F4390" s="11"/>
      <c r="G4390" s="10"/>
      <c r="W4390" s="10"/>
    </row>
    <row r="4391" spans="1:23" customFormat="1">
      <c r="A4391" s="10"/>
      <c r="B4391" s="10"/>
      <c r="C4391" s="10"/>
      <c r="D4391" s="10"/>
      <c r="E4391" s="10"/>
      <c r="F4391" s="11"/>
      <c r="G4391" s="10"/>
      <c r="W4391" s="10"/>
    </row>
    <row r="4392" spans="1:23" customFormat="1">
      <c r="A4392" s="10"/>
      <c r="B4392" s="10"/>
      <c r="C4392" s="10"/>
      <c r="D4392" s="10"/>
      <c r="E4392" s="10"/>
      <c r="F4392" s="11"/>
      <c r="G4392" s="10"/>
      <c r="W4392" s="10"/>
    </row>
    <row r="4393" spans="1:23" customFormat="1">
      <c r="A4393" s="10"/>
      <c r="B4393" s="10"/>
      <c r="C4393" s="10"/>
      <c r="D4393" s="10"/>
      <c r="E4393" s="10"/>
      <c r="F4393" s="11"/>
      <c r="G4393" s="10"/>
      <c r="W4393" s="10"/>
    </row>
    <row r="4394" spans="1:23" customFormat="1">
      <c r="A4394" s="10"/>
      <c r="B4394" s="10"/>
      <c r="C4394" s="10"/>
      <c r="D4394" s="10"/>
      <c r="E4394" s="10"/>
      <c r="F4394" s="11"/>
      <c r="G4394" s="10"/>
      <c r="W4394" s="10"/>
    </row>
    <row r="4395" spans="1:23" customFormat="1">
      <c r="A4395" s="10"/>
      <c r="B4395" s="10"/>
      <c r="C4395" s="10"/>
      <c r="D4395" s="10"/>
      <c r="E4395" s="10"/>
      <c r="F4395" s="11"/>
      <c r="G4395" s="10"/>
      <c r="W4395" s="10"/>
    </row>
    <row r="4396" spans="1:23" customFormat="1">
      <c r="A4396" s="10"/>
      <c r="B4396" s="10"/>
      <c r="C4396" s="10"/>
      <c r="D4396" s="10"/>
      <c r="E4396" s="10"/>
      <c r="F4396" s="11"/>
      <c r="G4396" s="10"/>
      <c r="W4396" s="10"/>
    </row>
    <row r="4397" spans="1:23" customFormat="1">
      <c r="A4397" s="10"/>
      <c r="B4397" s="10"/>
      <c r="C4397" s="10"/>
      <c r="D4397" s="10"/>
      <c r="E4397" s="10"/>
      <c r="F4397" s="11"/>
      <c r="G4397" s="10"/>
      <c r="W4397" s="10"/>
    </row>
    <row r="4398" spans="1:23" customFormat="1">
      <c r="A4398" s="10"/>
      <c r="B4398" s="10"/>
      <c r="C4398" s="10"/>
      <c r="D4398" s="10"/>
      <c r="E4398" s="10"/>
      <c r="F4398" s="11"/>
      <c r="G4398" s="10"/>
      <c r="W4398" s="10"/>
    </row>
    <row r="4399" spans="1:23" customFormat="1">
      <c r="A4399" s="10"/>
      <c r="B4399" s="10"/>
      <c r="C4399" s="10"/>
      <c r="D4399" s="10"/>
      <c r="E4399" s="10"/>
      <c r="F4399" s="11"/>
      <c r="G4399" s="10"/>
      <c r="W4399" s="10"/>
    </row>
    <row r="4400" spans="1:23" customFormat="1">
      <c r="A4400" s="10"/>
      <c r="B4400" s="10"/>
      <c r="C4400" s="10"/>
      <c r="D4400" s="10"/>
      <c r="E4400" s="10"/>
      <c r="F4400" s="11"/>
      <c r="G4400" s="10"/>
      <c r="W4400" s="10"/>
    </row>
    <row r="4401" spans="1:23" customFormat="1">
      <c r="A4401" s="10"/>
      <c r="B4401" s="10"/>
      <c r="C4401" s="10"/>
      <c r="D4401" s="10"/>
      <c r="E4401" s="10"/>
      <c r="F4401" s="11"/>
      <c r="G4401" s="10"/>
      <c r="W4401" s="10"/>
    </row>
    <row r="4402" spans="1:23" customFormat="1">
      <c r="A4402" s="10"/>
      <c r="B4402" s="10"/>
      <c r="C4402" s="10"/>
      <c r="D4402" s="10"/>
      <c r="E4402" s="10"/>
      <c r="F4402" s="11"/>
      <c r="G4402" s="10"/>
      <c r="W4402" s="10"/>
    </row>
    <row r="4403" spans="1:23" customFormat="1">
      <c r="A4403" s="10"/>
      <c r="B4403" s="10"/>
      <c r="C4403" s="10"/>
      <c r="D4403" s="10"/>
      <c r="E4403" s="10"/>
      <c r="F4403" s="11"/>
      <c r="G4403" s="10"/>
      <c r="W4403" s="10"/>
    </row>
    <row r="4404" spans="1:23" customFormat="1">
      <c r="A4404" s="10"/>
      <c r="B4404" s="10"/>
      <c r="C4404" s="10"/>
      <c r="D4404" s="10"/>
      <c r="E4404" s="10"/>
      <c r="F4404" s="11"/>
      <c r="G4404" s="10"/>
      <c r="W4404" s="10"/>
    </row>
    <row r="4405" spans="1:23" customFormat="1">
      <c r="A4405" s="10"/>
      <c r="B4405" s="10"/>
      <c r="C4405" s="10"/>
      <c r="D4405" s="10"/>
      <c r="E4405" s="10"/>
      <c r="F4405" s="11"/>
      <c r="G4405" s="10"/>
      <c r="W4405" s="10"/>
    </row>
    <row r="4406" spans="1:23" customFormat="1">
      <c r="A4406" s="10"/>
      <c r="B4406" s="10"/>
      <c r="C4406" s="10"/>
      <c r="D4406" s="10"/>
      <c r="E4406" s="10"/>
      <c r="F4406" s="11"/>
      <c r="G4406" s="10"/>
      <c r="W4406" s="10"/>
    </row>
    <row r="4407" spans="1:23" customFormat="1">
      <c r="A4407" s="10"/>
      <c r="B4407" s="10"/>
      <c r="C4407" s="10"/>
      <c r="D4407" s="10"/>
      <c r="E4407" s="10"/>
      <c r="F4407" s="11"/>
      <c r="G4407" s="10"/>
      <c r="W4407" s="10"/>
    </row>
    <row r="4408" spans="1:23" customFormat="1">
      <c r="A4408" s="10"/>
      <c r="B4408" s="10"/>
      <c r="C4408" s="10"/>
      <c r="D4408" s="10"/>
      <c r="E4408" s="10"/>
      <c r="F4408" s="11"/>
      <c r="G4408" s="10"/>
      <c r="W4408" s="10"/>
    </row>
    <row r="4409" spans="1:23" customFormat="1">
      <c r="A4409" s="10"/>
      <c r="B4409" s="10"/>
      <c r="C4409" s="10"/>
      <c r="D4409" s="10"/>
      <c r="E4409" s="10"/>
      <c r="F4409" s="11"/>
      <c r="G4409" s="10"/>
      <c r="W4409" s="10"/>
    </row>
    <row r="4410" spans="1:23" customFormat="1">
      <c r="A4410" s="10"/>
      <c r="B4410" s="10"/>
      <c r="C4410" s="10"/>
      <c r="D4410" s="10"/>
      <c r="E4410" s="10"/>
      <c r="F4410" s="11"/>
      <c r="G4410" s="10"/>
      <c r="W4410" s="10"/>
    </row>
    <row r="4411" spans="1:23" customFormat="1">
      <c r="A4411" s="10"/>
      <c r="B4411" s="10"/>
      <c r="C4411" s="10"/>
      <c r="D4411" s="10"/>
      <c r="E4411" s="10"/>
      <c r="F4411" s="11"/>
      <c r="G4411" s="10"/>
      <c r="W4411" s="10"/>
    </row>
    <row r="4412" spans="1:23" customFormat="1">
      <c r="A4412" s="10"/>
      <c r="B4412" s="10"/>
      <c r="C4412" s="10"/>
      <c r="D4412" s="10"/>
      <c r="E4412" s="10"/>
      <c r="F4412" s="11"/>
      <c r="G4412" s="10"/>
      <c r="W4412" s="10"/>
    </row>
    <row r="4413" spans="1:23" customFormat="1">
      <c r="A4413" s="10"/>
      <c r="B4413" s="10"/>
      <c r="C4413" s="10"/>
      <c r="D4413" s="10"/>
      <c r="E4413" s="10"/>
      <c r="F4413" s="11"/>
      <c r="G4413" s="10"/>
      <c r="W4413" s="10"/>
    </row>
    <row r="4414" spans="1:23" customFormat="1">
      <c r="A4414" s="10"/>
      <c r="B4414" s="10"/>
      <c r="C4414" s="10"/>
      <c r="D4414" s="10"/>
      <c r="E4414" s="10"/>
      <c r="F4414" s="11"/>
      <c r="G4414" s="10"/>
      <c r="W4414" s="10"/>
    </row>
    <row r="4415" spans="1:23" customFormat="1">
      <c r="A4415" s="10"/>
      <c r="B4415" s="10"/>
      <c r="C4415" s="10"/>
      <c r="D4415" s="10"/>
      <c r="E4415" s="10"/>
      <c r="F4415" s="11"/>
      <c r="G4415" s="10"/>
      <c r="W4415" s="10"/>
    </row>
    <row r="4416" spans="1:23" customFormat="1">
      <c r="A4416" s="10"/>
      <c r="B4416" s="10"/>
      <c r="C4416" s="10"/>
      <c r="D4416" s="10"/>
      <c r="E4416" s="10"/>
      <c r="F4416" s="11"/>
      <c r="G4416" s="10"/>
      <c r="W4416" s="10"/>
    </row>
    <row r="4417" spans="1:23" customFormat="1">
      <c r="A4417" s="10"/>
      <c r="B4417" s="10"/>
      <c r="C4417" s="10"/>
      <c r="D4417" s="10"/>
      <c r="E4417" s="10"/>
      <c r="F4417" s="11"/>
      <c r="G4417" s="10"/>
      <c r="W4417" s="10"/>
    </row>
    <row r="4418" spans="1:23" customFormat="1">
      <c r="A4418" s="10"/>
      <c r="B4418" s="10"/>
      <c r="C4418" s="10"/>
      <c r="D4418" s="10"/>
      <c r="E4418" s="10"/>
      <c r="F4418" s="11"/>
      <c r="G4418" s="10"/>
      <c r="W4418" s="10"/>
    </row>
    <row r="4419" spans="1:23" customFormat="1">
      <c r="A4419" s="10"/>
      <c r="B4419" s="10"/>
      <c r="C4419" s="10"/>
      <c r="D4419" s="10"/>
      <c r="E4419" s="10"/>
      <c r="F4419" s="11"/>
      <c r="G4419" s="10"/>
      <c r="W4419" s="10"/>
    </row>
    <row r="4420" spans="1:23" customFormat="1">
      <c r="A4420" s="10"/>
      <c r="B4420" s="10"/>
      <c r="C4420" s="10"/>
      <c r="D4420" s="10"/>
      <c r="E4420" s="10"/>
      <c r="F4420" s="11"/>
      <c r="G4420" s="10"/>
      <c r="W4420" s="10"/>
    </row>
    <row r="4421" spans="1:23" customFormat="1">
      <c r="A4421" s="10"/>
      <c r="B4421" s="10"/>
      <c r="C4421" s="10"/>
      <c r="D4421" s="10"/>
      <c r="E4421" s="10"/>
      <c r="F4421" s="11"/>
      <c r="G4421" s="10"/>
      <c r="W4421" s="10"/>
    </row>
    <row r="4422" spans="1:23" customFormat="1">
      <c r="A4422" s="10"/>
      <c r="B4422" s="10"/>
      <c r="C4422" s="10"/>
      <c r="D4422" s="10"/>
      <c r="E4422" s="10"/>
      <c r="F4422" s="11"/>
      <c r="G4422" s="10"/>
      <c r="W4422" s="10"/>
    </row>
    <row r="4423" spans="1:23" customFormat="1">
      <c r="A4423" s="10"/>
      <c r="B4423" s="10"/>
      <c r="C4423" s="10"/>
      <c r="D4423" s="10"/>
      <c r="E4423" s="10"/>
      <c r="F4423" s="11"/>
      <c r="G4423" s="10"/>
      <c r="W4423" s="10"/>
    </row>
    <row r="4424" spans="1:23" customFormat="1">
      <c r="A4424" s="10"/>
      <c r="B4424" s="10"/>
      <c r="C4424" s="10"/>
      <c r="D4424" s="10"/>
      <c r="E4424" s="10"/>
      <c r="F4424" s="11"/>
      <c r="G4424" s="10"/>
      <c r="W4424" s="10"/>
    </row>
    <row r="4425" spans="1:23" customFormat="1">
      <c r="A4425" s="10"/>
      <c r="B4425" s="10"/>
      <c r="C4425" s="10"/>
      <c r="D4425" s="10"/>
      <c r="E4425" s="10"/>
      <c r="F4425" s="11"/>
      <c r="G4425" s="10"/>
      <c r="W4425" s="10"/>
    </row>
    <row r="4426" spans="1:23" customFormat="1">
      <c r="A4426" s="10"/>
      <c r="B4426" s="10"/>
      <c r="C4426" s="10"/>
      <c r="D4426" s="10"/>
      <c r="E4426" s="10"/>
      <c r="F4426" s="11"/>
      <c r="G4426" s="10"/>
      <c r="W4426" s="10"/>
    </row>
    <row r="4427" spans="1:23" customFormat="1">
      <c r="A4427" s="10"/>
      <c r="B4427" s="10"/>
      <c r="C4427" s="10"/>
      <c r="D4427" s="10"/>
      <c r="E4427" s="10"/>
      <c r="F4427" s="11"/>
      <c r="G4427" s="10"/>
      <c r="W4427" s="10"/>
    </row>
    <row r="4428" spans="1:23" customFormat="1">
      <c r="A4428" s="10"/>
      <c r="B4428" s="10"/>
      <c r="C4428" s="10"/>
      <c r="D4428" s="10"/>
      <c r="E4428" s="10"/>
      <c r="F4428" s="11"/>
      <c r="G4428" s="10"/>
      <c r="W4428" s="10"/>
    </row>
    <row r="4429" spans="1:23" customFormat="1">
      <c r="A4429" s="10"/>
      <c r="B4429" s="10"/>
      <c r="C4429" s="10"/>
      <c r="D4429" s="10"/>
      <c r="E4429" s="10"/>
      <c r="F4429" s="11"/>
      <c r="G4429" s="10"/>
      <c r="W4429" s="10"/>
    </row>
    <row r="4430" spans="1:23" customFormat="1">
      <c r="A4430" s="10"/>
      <c r="B4430" s="10"/>
      <c r="C4430" s="10"/>
      <c r="D4430" s="10"/>
      <c r="E4430" s="10"/>
      <c r="F4430" s="11"/>
      <c r="G4430" s="10"/>
      <c r="W4430" s="10"/>
    </row>
    <row r="4431" spans="1:23" customFormat="1">
      <c r="A4431" s="10"/>
      <c r="B4431" s="10"/>
      <c r="C4431" s="10"/>
      <c r="D4431" s="10"/>
      <c r="E4431" s="10"/>
      <c r="F4431" s="11"/>
      <c r="G4431" s="10"/>
      <c r="W4431" s="10"/>
    </row>
    <row r="4432" spans="1:23" customFormat="1">
      <c r="A4432" s="10"/>
      <c r="B4432" s="10"/>
      <c r="C4432" s="10"/>
      <c r="D4432" s="10"/>
      <c r="E4432" s="10"/>
      <c r="F4432" s="11"/>
      <c r="G4432" s="10"/>
      <c r="W4432" s="10"/>
    </row>
    <row r="4433" spans="1:23" customFormat="1">
      <c r="A4433" s="10"/>
      <c r="B4433" s="10"/>
      <c r="C4433" s="10"/>
      <c r="D4433" s="10"/>
      <c r="E4433" s="10"/>
      <c r="F4433" s="11"/>
      <c r="G4433" s="10"/>
      <c r="W4433" s="10"/>
    </row>
    <row r="4434" spans="1:23" customFormat="1">
      <c r="A4434" s="10"/>
      <c r="B4434" s="10"/>
      <c r="C4434" s="10"/>
      <c r="D4434" s="10"/>
      <c r="E4434" s="10"/>
      <c r="F4434" s="11"/>
      <c r="G4434" s="10"/>
      <c r="W4434" s="10"/>
    </row>
    <row r="4435" spans="1:23" customFormat="1">
      <c r="A4435" s="10"/>
      <c r="B4435" s="10"/>
      <c r="C4435" s="10"/>
      <c r="D4435" s="10"/>
      <c r="E4435" s="10"/>
      <c r="F4435" s="11"/>
      <c r="G4435" s="10"/>
      <c r="W4435" s="10"/>
    </row>
    <row r="4436" spans="1:23" customFormat="1">
      <c r="A4436" s="10"/>
      <c r="B4436" s="10"/>
      <c r="C4436" s="10"/>
      <c r="D4436" s="10"/>
      <c r="E4436" s="10"/>
      <c r="F4436" s="11"/>
      <c r="G4436" s="10"/>
      <c r="W4436" s="10"/>
    </row>
    <row r="4437" spans="1:23" customFormat="1">
      <c r="A4437" s="10"/>
      <c r="B4437" s="10"/>
      <c r="C4437" s="10"/>
      <c r="D4437" s="10"/>
      <c r="E4437" s="10"/>
      <c r="F4437" s="11"/>
      <c r="G4437" s="10"/>
      <c r="W4437" s="10"/>
    </row>
    <row r="4438" spans="1:23" customFormat="1">
      <c r="A4438" s="10"/>
      <c r="B4438" s="10"/>
      <c r="C4438" s="10"/>
      <c r="D4438" s="10"/>
      <c r="E4438" s="10"/>
      <c r="F4438" s="11"/>
      <c r="G4438" s="10"/>
      <c r="W4438" s="10"/>
    </row>
    <row r="4439" spans="1:23" customFormat="1">
      <c r="A4439" s="10"/>
      <c r="B4439" s="10"/>
      <c r="C4439" s="10"/>
      <c r="D4439" s="10"/>
      <c r="E4439" s="10"/>
      <c r="F4439" s="11"/>
      <c r="G4439" s="10"/>
      <c r="W4439" s="10"/>
    </row>
    <row r="4440" spans="1:23" customFormat="1">
      <c r="A4440" s="10"/>
      <c r="B4440" s="10"/>
      <c r="C4440" s="10"/>
      <c r="D4440" s="10"/>
      <c r="E4440" s="10"/>
      <c r="F4440" s="11"/>
      <c r="G4440" s="10"/>
      <c r="W4440" s="10"/>
    </row>
    <row r="4441" spans="1:23" customFormat="1">
      <c r="A4441" s="10"/>
      <c r="B4441" s="10"/>
      <c r="C4441" s="10"/>
      <c r="D4441" s="10"/>
      <c r="E4441" s="10"/>
      <c r="F4441" s="11"/>
      <c r="G4441" s="10"/>
      <c r="W4441" s="10"/>
    </row>
    <row r="4442" spans="1:23" customFormat="1">
      <c r="A4442" s="10"/>
      <c r="B4442" s="10"/>
      <c r="C4442" s="10"/>
      <c r="D4442" s="10"/>
      <c r="E4442" s="10"/>
      <c r="F4442" s="11"/>
      <c r="G4442" s="10"/>
      <c r="W4442" s="10"/>
    </row>
    <row r="4443" spans="1:23" customFormat="1">
      <c r="A4443" s="10"/>
      <c r="B4443" s="10"/>
      <c r="C4443" s="10"/>
      <c r="D4443" s="10"/>
      <c r="E4443" s="10"/>
      <c r="F4443" s="11"/>
      <c r="G4443" s="10"/>
      <c r="W4443" s="10"/>
    </row>
    <row r="4444" spans="1:23" customFormat="1">
      <c r="A4444" s="10"/>
      <c r="B4444" s="10"/>
      <c r="C4444" s="10"/>
      <c r="D4444" s="10"/>
      <c r="E4444" s="10"/>
      <c r="F4444" s="11"/>
      <c r="G4444" s="10"/>
      <c r="W4444" s="10"/>
    </row>
    <row r="4445" spans="1:23" customFormat="1">
      <c r="A4445" s="10"/>
      <c r="B4445" s="10"/>
      <c r="C4445" s="10"/>
      <c r="D4445" s="10"/>
      <c r="E4445" s="10"/>
      <c r="F4445" s="11"/>
      <c r="G4445" s="10"/>
      <c r="W4445" s="10"/>
    </row>
    <row r="4446" spans="1:23" customFormat="1">
      <c r="A4446" s="10"/>
      <c r="B4446" s="10"/>
      <c r="C4446" s="10"/>
      <c r="D4446" s="10"/>
      <c r="E4446" s="10"/>
      <c r="F4446" s="11"/>
      <c r="G4446" s="10"/>
      <c r="W4446" s="10"/>
    </row>
    <row r="4447" spans="1:23" customFormat="1">
      <c r="A4447" s="10"/>
      <c r="B4447" s="10"/>
      <c r="C4447" s="10"/>
      <c r="D4447" s="10"/>
      <c r="E4447" s="10"/>
      <c r="F4447" s="11"/>
      <c r="G4447" s="10"/>
      <c r="W4447" s="10"/>
    </row>
    <row r="4448" spans="1:23" customFormat="1">
      <c r="A4448" s="10"/>
      <c r="B4448" s="10"/>
      <c r="C4448" s="10"/>
      <c r="D4448" s="10"/>
      <c r="E4448" s="10"/>
      <c r="F4448" s="11"/>
      <c r="G4448" s="10"/>
      <c r="W4448" s="10"/>
    </row>
    <row r="4449" spans="1:23" customFormat="1">
      <c r="A4449" s="10"/>
      <c r="B4449" s="10"/>
      <c r="C4449" s="10"/>
      <c r="D4449" s="10"/>
      <c r="E4449" s="10"/>
      <c r="F4449" s="11"/>
      <c r="G4449" s="10"/>
      <c r="W4449" s="10"/>
    </row>
    <row r="4450" spans="1:23" customFormat="1">
      <c r="A4450" s="10"/>
      <c r="B4450" s="10"/>
      <c r="C4450" s="10"/>
      <c r="D4450" s="10"/>
      <c r="E4450" s="10"/>
      <c r="F4450" s="11"/>
      <c r="G4450" s="10"/>
      <c r="W4450" s="10"/>
    </row>
    <row r="4451" spans="1:23" customFormat="1">
      <c r="A4451" s="10"/>
      <c r="B4451" s="10"/>
      <c r="C4451" s="10"/>
      <c r="D4451" s="10"/>
      <c r="E4451" s="10"/>
      <c r="F4451" s="11"/>
      <c r="G4451" s="10"/>
      <c r="W4451" s="10"/>
    </row>
    <row r="4452" spans="1:23" customFormat="1">
      <c r="A4452" s="10"/>
      <c r="B4452" s="10"/>
      <c r="C4452" s="10"/>
      <c r="D4452" s="10"/>
      <c r="E4452" s="10"/>
      <c r="F4452" s="11"/>
      <c r="G4452" s="10"/>
      <c r="W4452" s="10"/>
    </row>
    <row r="4453" spans="1:23" customFormat="1">
      <c r="A4453" s="10"/>
      <c r="B4453" s="10"/>
      <c r="C4453" s="10"/>
      <c r="D4453" s="10"/>
      <c r="E4453" s="10"/>
      <c r="F4453" s="11"/>
      <c r="G4453" s="10"/>
      <c r="W4453" s="10"/>
    </row>
    <row r="4454" spans="1:23" customFormat="1">
      <c r="A4454" s="10"/>
      <c r="B4454" s="10"/>
      <c r="C4454" s="10"/>
      <c r="D4454" s="10"/>
      <c r="E4454" s="10"/>
      <c r="F4454" s="11"/>
      <c r="G4454" s="10"/>
      <c r="W4454" s="10"/>
    </row>
    <row r="4455" spans="1:23" customFormat="1">
      <c r="A4455" s="10"/>
      <c r="B4455" s="10"/>
      <c r="C4455" s="10"/>
      <c r="D4455" s="10"/>
      <c r="E4455" s="10"/>
      <c r="F4455" s="11"/>
      <c r="G4455" s="10"/>
      <c r="W4455" s="10"/>
    </row>
    <row r="4456" spans="1:23" customFormat="1">
      <c r="A4456" s="10"/>
      <c r="B4456" s="10"/>
      <c r="C4456" s="10"/>
      <c r="D4456" s="10"/>
      <c r="E4456" s="10"/>
      <c r="F4456" s="11"/>
      <c r="G4456" s="10"/>
      <c r="W4456" s="10"/>
    </row>
    <row r="4457" spans="1:23" customFormat="1">
      <c r="A4457" s="10"/>
      <c r="B4457" s="10"/>
      <c r="C4457" s="10"/>
      <c r="D4457" s="10"/>
      <c r="E4457" s="10"/>
      <c r="F4457" s="11"/>
      <c r="G4457" s="10"/>
      <c r="W4457" s="10"/>
    </row>
    <row r="4458" spans="1:23" customFormat="1">
      <c r="A4458" s="10"/>
      <c r="B4458" s="10"/>
      <c r="C4458" s="10"/>
      <c r="D4458" s="10"/>
      <c r="E4458" s="10"/>
      <c r="F4458" s="11"/>
      <c r="G4458" s="10"/>
      <c r="W4458" s="10"/>
    </row>
    <row r="4459" spans="1:23" customFormat="1">
      <c r="A4459" s="10"/>
      <c r="B4459" s="10"/>
      <c r="C4459" s="10"/>
      <c r="D4459" s="10"/>
      <c r="E4459" s="10"/>
      <c r="F4459" s="11"/>
      <c r="G4459" s="10"/>
      <c r="W4459" s="10"/>
    </row>
    <row r="4460" spans="1:23" customFormat="1">
      <c r="A4460" s="10"/>
      <c r="B4460" s="10"/>
      <c r="C4460" s="10"/>
      <c r="D4460" s="10"/>
      <c r="E4460" s="10"/>
      <c r="F4460" s="11"/>
      <c r="G4460" s="10"/>
      <c r="W4460" s="10"/>
    </row>
    <row r="4461" spans="1:23" customFormat="1">
      <c r="A4461" s="10"/>
      <c r="B4461" s="10"/>
      <c r="C4461" s="10"/>
      <c r="D4461" s="10"/>
      <c r="E4461" s="10"/>
      <c r="F4461" s="11"/>
      <c r="G4461" s="10"/>
      <c r="W4461" s="10"/>
    </row>
    <row r="4462" spans="1:23" customFormat="1">
      <c r="A4462" s="10"/>
      <c r="B4462" s="10"/>
      <c r="C4462" s="10"/>
      <c r="D4462" s="10"/>
      <c r="E4462" s="10"/>
      <c r="F4462" s="11"/>
      <c r="G4462" s="10"/>
      <c r="W4462" s="10"/>
    </row>
    <row r="4463" spans="1:23" customFormat="1">
      <c r="A4463" s="10"/>
      <c r="B4463" s="10"/>
      <c r="C4463" s="10"/>
      <c r="D4463" s="10"/>
      <c r="E4463" s="10"/>
      <c r="F4463" s="11"/>
      <c r="G4463" s="10"/>
      <c r="W4463" s="10"/>
    </row>
    <row r="4464" spans="1:23" customFormat="1">
      <c r="A4464" s="10"/>
      <c r="B4464" s="10"/>
      <c r="C4464" s="10"/>
      <c r="D4464" s="10"/>
      <c r="E4464" s="10"/>
      <c r="F4464" s="11"/>
      <c r="G4464" s="10"/>
      <c r="W4464" s="10"/>
    </row>
    <row r="4465" spans="1:23" customFormat="1">
      <c r="A4465" s="10"/>
      <c r="B4465" s="10"/>
      <c r="C4465" s="10"/>
      <c r="D4465" s="10"/>
      <c r="E4465" s="10"/>
      <c r="F4465" s="11"/>
      <c r="G4465" s="10"/>
      <c r="W4465" s="10"/>
    </row>
    <row r="4466" spans="1:23" customFormat="1">
      <c r="A4466" s="10"/>
      <c r="B4466" s="10"/>
      <c r="C4466" s="10"/>
      <c r="D4466" s="10"/>
      <c r="E4466" s="10"/>
      <c r="F4466" s="11"/>
      <c r="G4466" s="10"/>
      <c r="W4466" s="10"/>
    </row>
    <row r="4467" spans="1:23" customFormat="1">
      <c r="A4467" s="10"/>
      <c r="B4467" s="10"/>
      <c r="C4467" s="10"/>
      <c r="D4467" s="10"/>
      <c r="E4467" s="10"/>
      <c r="F4467" s="11"/>
      <c r="G4467" s="10"/>
      <c r="W4467" s="10"/>
    </row>
    <row r="4468" spans="1:23" customFormat="1">
      <c r="A4468" s="10"/>
      <c r="B4468" s="10"/>
      <c r="C4468" s="10"/>
      <c r="D4468" s="10"/>
      <c r="E4468" s="10"/>
      <c r="F4468" s="11"/>
      <c r="G4468" s="10"/>
      <c r="W4468" s="10"/>
    </row>
    <row r="4469" spans="1:23" customFormat="1">
      <c r="A4469" s="10"/>
      <c r="B4469" s="10"/>
      <c r="C4469" s="10"/>
      <c r="D4469" s="10"/>
      <c r="E4469" s="10"/>
      <c r="F4469" s="11"/>
      <c r="G4469" s="10"/>
      <c r="W4469" s="10"/>
    </row>
    <row r="4470" spans="1:23" customFormat="1">
      <c r="A4470" s="10"/>
      <c r="B4470" s="10"/>
      <c r="C4470" s="10"/>
      <c r="D4470" s="10"/>
      <c r="E4470" s="10"/>
      <c r="F4470" s="11"/>
      <c r="G4470" s="10"/>
      <c r="W4470" s="10"/>
    </row>
    <row r="4471" spans="1:23" customFormat="1">
      <c r="A4471" s="10"/>
      <c r="B4471" s="10"/>
      <c r="C4471" s="10"/>
      <c r="D4471" s="10"/>
      <c r="E4471" s="10"/>
      <c r="F4471" s="11"/>
      <c r="G4471" s="10"/>
      <c r="W4471" s="10"/>
    </row>
    <row r="4472" spans="1:23" customFormat="1">
      <c r="A4472" s="10"/>
      <c r="B4472" s="10"/>
      <c r="C4472" s="10"/>
      <c r="D4472" s="10"/>
      <c r="E4472" s="10"/>
      <c r="F4472" s="11"/>
      <c r="G4472" s="10"/>
      <c r="W4472" s="10"/>
    </row>
    <row r="4473" spans="1:23" customFormat="1">
      <c r="A4473" s="10"/>
      <c r="B4473" s="10"/>
      <c r="C4473" s="10"/>
      <c r="D4473" s="10"/>
      <c r="E4473" s="10"/>
      <c r="F4473" s="11"/>
      <c r="G4473" s="10"/>
      <c r="W4473" s="10"/>
    </row>
    <row r="4474" spans="1:23" customFormat="1">
      <c r="A4474" s="10"/>
      <c r="B4474" s="10"/>
      <c r="C4474" s="10"/>
      <c r="D4474" s="10"/>
      <c r="E4474" s="10"/>
      <c r="F4474" s="11"/>
      <c r="G4474" s="10"/>
      <c r="W4474" s="10"/>
    </row>
    <row r="4475" spans="1:23" customFormat="1">
      <c r="A4475" s="10"/>
      <c r="B4475" s="10"/>
      <c r="C4475" s="10"/>
      <c r="D4475" s="10"/>
      <c r="E4475" s="10"/>
      <c r="F4475" s="11"/>
      <c r="G4475" s="10"/>
      <c r="W4475" s="10"/>
    </row>
    <row r="4476" spans="1:23" customFormat="1">
      <c r="A4476" s="10"/>
      <c r="B4476" s="10"/>
      <c r="C4476" s="10"/>
      <c r="D4476" s="10"/>
      <c r="E4476" s="10"/>
      <c r="F4476" s="11"/>
      <c r="G4476" s="10"/>
      <c r="W4476" s="10"/>
    </row>
    <row r="4477" spans="1:23" customFormat="1">
      <c r="A4477" s="10"/>
      <c r="B4477" s="10"/>
      <c r="C4477" s="10"/>
      <c r="D4477" s="10"/>
      <c r="E4477" s="10"/>
      <c r="F4477" s="11"/>
      <c r="G4477" s="10"/>
      <c r="W4477" s="10"/>
    </row>
    <row r="4478" spans="1:23" customFormat="1">
      <c r="A4478" s="10"/>
      <c r="B4478" s="10"/>
      <c r="C4478" s="10"/>
      <c r="D4478" s="10"/>
      <c r="E4478" s="10"/>
      <c r="F4478" s="11"/>
      <c r="G4478" s="10"/>
      <c r="W4478" s="10"/>
    </row>
    <row r="4479" spans="1:23" customFormat="1">
      <c r="A4479" s="10"/>
      <c r="B4479" s="10"/>
      <c r="C4479" s="10"/>
      <c r="D4479" s="10"/>
      <c r="E4479" s="10"/>
      <c r="F4479" s="11"/>
      <c r="G4479" s="10"/>
      <c r="W4479" s="10"/>
    </row>
    <row r="4480" spans="1:23" customFormat="1">
      <c r="A4480" s="10"/>
      <c r="B4480" s="10"/>
      <c r="C4480" s="10"/>
      <c r="D4480" s="10"/>
      <c r="E4480" s="10"/>
      <c r="F4480" s="11"/>
      <c r="G4480" s="10"/>
      <c r="W4480" s="10"/>
    </row>
    <row r="4481" spans="1:23" customFormat="1">
      <c r="A4481" s="10"/>
      <c r="B4481" s="10"/>
      <c r="C4481" s="10"/>
      <c r="D4481" s="10"/>
      <c r="E4481" s="10"/>
      <c r="F4481" s="11"/>
      <c r="G4481" s="10"/>
      <c r="W4481" s="10"/>
    </row>
    <row r="4482" spans="1:23" customFormat="1">
      <c r="A4482" s="10"/>
      <c r="B4482" s="10"/>
      <c r="C4482" s="10"/>
      <c r="D4482" s="10"/>
      <c r="E4482" s="10"/>
      <c r="F4482" s="11"/>
      <c r="G4482" s="10"/>
      <c r="W4482" s="10"/>
    </row>
    <row r="4483" spans="1:23" customFormat="1">
      <c r="A4483" s="10"/>
      <c r="B4483" s="10"/>
      <c r="C4483" s="10"/>
      <c r="D4483" s="10"/>
      <c r="E4483" s="10"/>
      <c r="F4483" s="11"/>
      <c r="G4483" s="10"/>
      <c r="W4483" s="10"/>
    </row>
    <row r="4484" spans="1:23" customFormat="1">
      <c r="A4484" s="10"/>
      <c r="B4484" s="10"/>
      <c r="C4484" s="10"/>
      <c r="D4484" s="10"/>
      <c r="E4484" s="10"/>
      <c r="F4484" s="11"/>
      <c r="G4484" s="10"/>
      <c r="W4484" s="10"/>
    </row>
    <row r="4485" spans="1:23" customFormat="1">
      <c r="A4485" s="10"/>
      <c r="B4485" s="10"/>
      <c r="C4485" s="10"/>
      <c r="D4485" s="10"/>
      <c r="E4485" s="10"/>
      <c r="F4485" s="11"/>
      <c r="G4485" s="10"/>
      <c r="W4485" s="10"/>
    </row>
    <row r="4486" spans="1:23" customFormat="1">
      <c r="A4486" s="10"/>
      <c r="B4486" s="10"/>
      <c r="C4486" s="10"/>
      <c r="D4486" s="10"/>
      <c r="E4486" s="10"/>
      <c r="F4486" s="11"/>
      <c r="G4486" s="10"/>
      <c r="W4486" s="10"/>
    </row>
    <row r="4487" spans="1:23" customFormat="1">
      <c r="A4487" s="10"/>
      <c r="B4487" s="10"/>
      <c r="C4487" s="10"/>
      <c r="D4487" s="10"/>
      <c r="E4487" s="10"/>
      <c r="F4487" s="11"/>
      <c r="G4487" s="10"/>
      <c r="W4487" s="10"/>
    </row>
    <row r="4488" spans="1:23" customFormat="1">
      <c r="A4488" s="10"/>
      <c r="B4488" s="10"/>
      <c r="C4488" s="10"/>
      <c r="D4488" s="10"/>
      <c r="E4488" s="10"/>
      <c r="F4488" s="11"/>
      <c r="G4488" s="10"/>
      <c r="W4488" s="10"/>
    </row>
    <row r="4489" spans="1:23" customFormat="1">
      <c r="A4489" s="10"/>
      <c r="B4489" s="10"/>
      <c r="C4489" s="10"/>
      <c r="D4489" s="10"/>
      <c r="E4489" s="10"/>
      <c r="F4489" s="11"/>
      <c r="G4489" s="10"/>
      <c r="W4489" s="10"/>
    </row>
    <row r="4490" spans="1:23" customFormat="1">
      <c r="A4490" s="10"/>
      <c r="B4490" s="10"/>
      <c r="C4490" s="10"/>
      <c r="D4490" s="10"/>
      <c r="E4490" s="10"/>
      <c r="F4490" s="11"/>
      <c r="G4490" s="10"/>
      <c r="W4490" s="10"/>
    </row>
    <row r="4491" spans="1:23" customFormat="1">
      <c r="A4491" s="10"/>
      <c r="B4491" s="10"/>
      <c r="C4491" s="10"/>
      <c r="D4491" s="10"/>
      <c r="E4491" s="10"/>
      <c r="F4491" s="11"/>
      <c r="G4491" s="10"/>
      <c r="W4491" s="10"/>
    </row>
    <row r="4492" spans="1:23" customFormat="1">
      <c r="A4492" s="10"/>
      <c r="B4492" s="10"/>
      <c r="C4492" s="10"/>
      <c r="D4492" s="10"/>
      <c r="E4492" s="10"/>
      <c r="F4492" s="11"/>
      <c r="G4492" s="10"/>
      <c r="W4492" s="10"/>
    </row>
    <row r="4493" spans="1:23" customFormat="1">
      <c r="A4493" s="10"/>
      <c r="B4493" s="10"/>
      <c r="C4493" s="10"/>
      <c r="D4493" s="10"/>
      <c r="E4493" s="10"/>
      <c r="F4493" s="11"/>
      <c r="G4493" s="10"/>
      <c r="W4493" s="10"/>
    </row>
    <row r="4494" spans="1:23" customFormat="1">
      <c r="A4494" s="10"/>
      <c r="B4494" s="10"/>
      <c r="C4494" s="10"/>
      <c r="D4494" s="10"/>
      <c r="E4494" s="10"/>
      <c r="F4494" s="11"/>
      <c r="G4494" s="10"/>
      <c r="W4494" s="10"/>
    </row>
    <row r="4495" spans="1:23" customFormat="1">
      <c r="A4495" s="10"/>
      <c r="B4495" s="10"/>
      <c r="C4495" s="10"/>
      <c r="D4495" s="10"/>
      <c r="E4495" s="10"/>
      <c r="F4495" s="11"/>
      <c r="G4495" s="10"/>
      <c r="W4495" s="10"/>
    </row>
    <row r="4496" spans="1:23" customFormat="1">
      <c r="A4496" s="10"/>
      <c r="B4496" s="10"/>
      <c r="C4496" s="10"/>
      <c r="D4496" s="10"/>
      <c r="E4496" s="10"/>
      <c r="F4496" s="11"/>
      <c r="G4496" s="10"/>
      <c r="W4496" s="10"/>
    </row>
    <row r="4497" spans="1:23" customFormat="1">
      <c r="A4497" s="10"/>
      <c r="B4497" s="10"/>
      <c r="C4497" s="10"/>
      <c r="D4497" s="10"/>
      <c r="E4497" s="10"/>
      <c r="F4497" s="11"/>
      <c r="G4497" s="10"/>
      <c r="W4497" s="10"/>
    </row>
    <row r="4498" spans="1:23" customFormat="1">
      <c r="A4498" s="10"/>
      <c r="B4498" s="10"/>
      <c r="C4498" s="10"/>
      <c r="D4498" s="10"/>
      <c r="E4498" s="10"/>
      <c r="F4498" s="11"/>
      <c r="G4498" s="10"/>
      <c r="W4498" s="10"/>
    </row>
    <row r="4499" spans="1:23" customFormat="1">
      <c r="A4499" s="10"/>
      <c r="B4499" s="10"/>
      <c r="C4499" s="10"/>
      <c r="D4499" s="10"/>
      <c r="E4499" s="10"/>
      <c r="F4499" s="11"/>
      <c r="G4499" s="10"/>
      <c r="W4499" s="10"/>
    </row>
    <row r="4500" spans="1:23" customFormat="1">
      <c r="A4500" s="10"/>
      <c r="B4500" s="10"/>
      <c r="C4500" s="10"/>
      <c r="D4500" s="10"/>
      <c r="E4500" s="10"/>
      <c r="F4500" s="11"/>
      <c r="G4500" s="10"/>
      <c r="W4500" s="10"/>
    </row>
    <row r="4501" spans="1:23" customFormat="1">
      <c r="A4501" s="10"/>
      <c r="B4501" s="10"/>
      <c r="C4501" s="10"/>
      <c r="D4501" s="10"/>
      <c r="E4501" s="10"/>
      <c r="F4501" s="11"/>
      <c r="G4501" s="10"/>
      <c r="W4501" s="10"/>
    </row>
    <row r="4502" spans="1:23" customFormat="1">
      <c r="A4502" s="10"/>
      <c r="B4502" s="10"/>
      <c r="C4502" s="10"/>
      <c r="D4502" s="10"/>
      <c r="E4502" s="10"/>
      <c r="F4502" s="11"/>
      <c r="G4502" s="10"/>
      <c r="W4502" s="10"/>
    </row>
    <row r="4503" spans="1:23" customFormat="1">
      <c r="A4503" s="10"/>
      <c r="B4503" s="10"/>
      <c r="C4503" s="10"/>
      <c r="D4503" s="10"/>
      <c r="E4503" s="10"/>
      <c r="F4503" s="11"/>
      <c r="G4503" s="10"/>
      <c r="W4503" s="10"/>
    </row>
    <row r="4504" spans="1:23" customFormat="1">
      <c r="A4504" s="10"/>
      <c r="B4504" s="10"/>
      <c r="C4504" s="10"/>
      <c r="D4504" s="10"/>
      <c r="E4504" s="10"/>
      <c r="F4504" s="11"/>
      <c r="G4504" s="10"/>
      <c r="W4504" s="10"/>
    </row>
    <row r="4505" spans="1:23" customFormat="1">
      <c r="A4505" s="10"/>
      <c r="B4505" s="10"/>
      <c r="C4505" s="10"/>
      <c r="D4505" s="10"/>
      <c r="E4505" s="10"/>
      <c r="F4505" s="11"/>
      <c r="G4505" s="10"/>
      <c r="W4505" s="10"/>
    </row>
    <row r="4506" spans="1:23" customFormat="1">
      <c r="A4506" s="10"/>
      <c r="B4506" s="10"/>
      <c r="C4506" s="10"/>
      <c r="D4506" s="10"/>
      <c r="E4506" s="10"/>
      <c r="F4506" s="11"/>
      <c r="G4506" s="10"/>
      <c r="W4506" s="10"/>
    </row>
    <row r="4507" spans="1:23" customFormat="1">
      <c r="A4507" s="10"/>
      <c r="B4507" s="10"/>
      <c r="C4507" s="10"/>
      <c r="D4507" s="10"/>
      <c r="E4507" s="10"/>
      <c r="F4507" s="11"/>
      <c r="G4507" s="10"/>
      <c r="W4507" s="10"/>
    </row>
    <row r="4508" spans="1:23" customFormat="1">
      <c r="A4508" s="10"/>
      <c r="B4508" s="10"/>
      <c r="C4508" s="10"/>
      <c r="D4508" s="10"/>
      <c r="E4508" s="10"/>
      <c r="F4508" s="11"/>
      <c r="G4508" s="10"/>
      <c r="W4508" s="10"/>
    </row>
    <row r="4509" spans="1:23" customFormat="1">
      <c r="A4509" s="10"/>
      <c r="B4509" s="10"/>
      <c r="C4509" s="10"/>
      <c r="D4509" s="10"/>
      <c r="E4509" s="10"/>
      <c r="F4509" s="11"/>
      <c r="G4509" s="10"/>
      <c r="W4509" s="10"/>
    </row>
    <row r="4510" spans="1:23" customFormat="1">
      <c r="A4510" s="10"/>
      <c r="B4510" s="10"/>
      <c r="C4510" s="10"/>
      <c r="D4510" s="10"/>
      <c r="E4510" s="10"/>
      <c r="F4510" s="11"/>
      <c r="G4510" s="10"/>
      <c r="W4510" s="10"/>
    </row>
    <row r="4511" spans="1:23" customFormat="1">
      <c r="A4511" s="10"/>
      <c r="B4511" s="10"/>
      <c r="C4511" s="10"/>
      <c r="D4511" s="10"/>
      <c r="E4511" s="10"/>
      <c r="F4511" s="11"/>
      <c r="G4511" s="10"/>
      <c r="W4511" s="10"/>
    </row>
    <row r="4512" spans="1:23" customFormat="1">
      <c r="A4512" s="10"/>
      <c r="B4512" s="10"/>
      <c r="C4512" s="10"/>
      <c r="D4512" s="10"/>
      <c r="E4512" s="10"/>
      <c r="F4512" s="11"/>
      <c r="G4512" s="10"/>
      <c r="W4512" s="10"/>
    </row>
    <row r="4513" spans="1:23" customFormat="1">
      <c r="A4513" s="10"/>
      <c r="B4513" s="10"/>
      <c r="C4513" s="10"/>
      <c r="D4513" s="10"/>
      <c r="E4513" s="10"/>
      <c r="F4513" s="11"/>
      <c r="G4513" s="10"/>
      <c r="W4513" s="10"/>
    </row>
    <row r="4514" spans="1:23" customFormat="1">
      <c r="A4514" s="10"/>
      <c r="B4514" s="10"/>
      <c r="C4514" s="10"/>
      <c r="D4514" s="10"/>
      <c r="E4514" s="10"/>
      <c r="F4514" s="11"/>
      <c r="G4514" s="10"/>
      <c r="W4514" s="10"/>
    </row>
    <row r="4515" spans="1:23" customFormat="1">
      <c r="A4515" s="10"/>
      <c r="B4515" s="10"/>
      <c r="C4515" s="10"/>
      <c r="D4515" s="10"/>
      <c r="E4515" s="10"/>
      <c r="F4515" s="11"/>
      <c r="G4515" s="10"/>
      <c r="W4515" s="10"/>
    </row>
    <row r="4516" spans="1:23" customFormat="1">
      <c r="A4516" s="10"/>
      <c r="B4516" s="10"/>
      <c r="C4516" s="10"/>
      <c r="D4516" s="10"/>
      <c r="E4516" s="10"/>
      <c r="F4516" s="11"/>
      <c r="G4516" s="10"/>
      <c r="W4516" s="10"/>
    </row>
    <row r="4517" spans="1:23" customFormat="1">
      <c r="A4517" s="10"/>
      <c r="B4517" s="10"/>
      <c r="C4517" s="10"/>
      <c r="D4517" s="10"/>
      <c r="E4517" s="10"/>
      <c r="F4517" s="11"/>
      <c r="G4517" s="10"/>
      <c r="W4517" s="10"/>
    </row>
    <row r="4518" spans="1:23" customFormat="1">
      <c r="A4518" s="10"/>
      <c r="B4518" s="10"/>
      <c r="C4518" s="10"/>
      <c r="D4518" s="10"/>
      <c r="E4518" s="10"/>
      <c r="F4518" s="11"/>
      <c r="G4518" s="10"/>
      <c r="W4518" s="10"/>
    </row>
    <row r="4519" spans="1:23" customFormat="1">
      <c r="A4519" s="10"/>
      <c r="B4519" s="10"/>
      <c r="C4519" s="10"/>
      <c r="D4519" s="10"/>
      <c r="E4519" s="10"/>
      <c r="F4519" s="11"/>
      <c r="G4519" s="10"/>
      <c r="W4519" s="10"/>
    </row>
    <row r="4520" spans="1:23" customFormat="1">
      <c r="A4520" s="10"/>
      <c r="B4520" s="10"/>
      <c r="C4520" s="10"/>
      <c r="D4520" s="10"/>
      <c r="E4520" s="10"/>
      <c r="F4520" s="11"/>
      <c r="G4520" s="10"/>
      <c r="W4520" s="10"/>
    </row>
    <row r="4521" spans="1:23" customFormat="1">
      <c r="A4521" s="10"/>
      <c r="B4521" s="10"/>
      <c r="C4521" s="10"/>
      <c r="D4521" s="10"/>
      <c r="E4521" s="10"/>
      <c r="F4521" s="11"/>
      <c r="G4521" s="10"/>
      <c r="W4521" s="10"/>
    </row>
    <row r="4522" spans="1:23" customFormat="1">
      <c r="A4522" s="10"/>
      <c r="B4522" s="10"/>
      <c r="C4522" s="10"/>
      <c r="D4522" s="10"/>
      <c r="E4522" s="10"/>
      <c r="F4522" s="11"/>
      <c r="G4522" s="10"/>
      <c r="W4522" s="10"/>
    </row>
    <row r="4523" spans="1:23" customFormat="1">
      <c r="A4523" s="10"/>
      <c r="B4523" s="10"/>
      <c r="C4523" s="10"/>
      <c r="D4523" s="10"/>
      <c r="E4523" s="10"/>
      <c r="F4523" s="11"/>
      <c r="G4523" s="10"/>
      <c r="W4523" s="10"/>
    </row>
    <row r="4524" spans="1:23" customFormat="1">
      <c r="A4524" s="10"/>
      <c r="B4524" s="10"/>
      <c r="C4524" s="10"/>
      <c r="D4524" s="10"/>
      <c r="E4524" s="10"/>
      <c r="F4524" s="11"/>
      <c r="G4524" s="10"/>
      <c r="W4524" s="10"/>
    </row>
    <row r="4525" spans="1:23" customFormat="1">
      <c r="A4525" s="10"/>
      <c r="B4525" s="10"/>
      <c r="C4525" s="10"/>
      <c r="D4525" s="10"/>
      <c r="E4525" s="10"/>
      <c r="F4525" s="11"/>
      <c r="G4525" s="10"/>
      <c r="W4525" s="10"/>
    </row>
    <row r="4526" spans="1:23" customFormat="1">
      <c r="A4526" s="10"/>
      <c r="B4526" s="10"/>
      <c r="C4526" s="10"/>
      <c r="D4526" s="10"/>
      <c r="E4526" s="10"/>
      <c r="F4526" s="11"/>
      <c r="G4526" s="10"/>
      <c r="W4526" s="10"/>
    </row>
    <row r="4527" spans="1:23" customFormat="1">
      <c r="A4527" s="10"/>
      <c r="B4527" s="10"/>
      <c r="C4527" s="10"/>
      <c r="D4527" s="10"/>
      <c r="E4527" s="10"/>
      <c r="F4527" s="11"/>
      <c r="G4527" s="10"/>
      <c r="W4527" s="10"/>
    </row>
    <row r="4528" spans="1:23" customFormat="1">
      <c r="A4528" s="10"/>
      <c r="B4528" s="10"/>
      <c r="C4528" s="10"/>
      <c r="D4528" s="10"/>
      <c r="E4528" s="10"/>
      <c r="F4528" s="11"/>
      <c r="G4528" s="10"/>
      <c r="W4528" s="10"/>
    </row>
    <row r="4529" spans="1:23" customFormat="1">
      <c r="A4529" s="10"/>
      <c r="B4529" s="10"/>
      <c r="C4529" s="10"/>
      <c r="D4529" s="10"/>
      <c r="E4529" s="10"/>
      <c r="F4529" s="11"/>
      <c r="G4529" s="10"/>
      <c r="W4529" s="10"/>
    </row>
    <row r="4530" spans="1:23" customFormat="1">
      <c r="A4530" s="10"/>
      <c r="B4530" s="10"/>
      <c r="C4530" s="10"/>
      <c r="D4530" s="10"/>
      <c r="E4530" s="10"/>
      <c r="F4530" s="11"/>
      <c r="G4530" s="10"/>
      <c r="W4530" s="10"/>
    </row>
    <row r="4531" spans="1:23" customFormat="1">
      <c r="A4531" s="10"/>
      <c r="B4531" s="10"/>
      <c r="C4531" s="10"/>
      <c r="D4531" s="10"/>
      <c r="E4531" s="10"/>
      <c r="F4531" s="11"/>
      <c r="G4531" s="10"/>
      <c r="W4531" s="10"/>
    </row>
    <row r="4532" spans="1:23" customFormat="1">
      <c r="A4532" s="10"/>
      <c r="B4532" s="10"/>
      <c r="C4532" s="10"/>
      <c r="D4532" s="10"/>
      <c r="E4532" s="10"/>
      <c r="F4532" s="11"/>
      <c r="G4532" s="10"/>
      <c r="W4532" s="10"/>
    </row>
    <row r="4533" spans="1:23" customFormat="1">
      <c r="A4533" s="10"/>
      <c r="B4533" s="10"/>
      <c r="C4533" s="10"/>
      <c r="D4533" s="10"/>
      <c r="E4533" s="10"/>
      <c r="F4533" s="11"/>
      <c r="G4533" s="10"/>
      <c r="W4533" s="10"/>
    </row>
    <row r="4534" spans="1:23" customFormat="1">
      <c r="A4534" s="10"/>
      <c r="B4534" s="10"/>
      <c r="C4534" s="10"/>
      <c r="D4534" s="10"/>
      <c r="E4534" s="10"/>
      <c r="F4534" s="11"/>
      <c r="G4534" s="10"/>
      <c r="W4534" s="10"/>
    </row>
    <row r="4535" spans="1:23" customFormat="1">
      <c r="A4535" s="10"/>
      <c r="B4535" s="10"/>
      <c r="C4535" s="10"/>
      <c r="D4535" s="10"/>
      <c r="E4535" s="10"/>
      <c r="F4535" s="11"/>
      <c r="G4535" s="10"/>
      <c r="W4535" s="10"/>
    </row>
    <row r="4536" spans="1:23" customFormat="1">
      <c r="A4536" s="10"/>
      <c r="B4536" s="10"/>
      <c r="C4536" s="10"/>
      <c r="D4536" s="10"/>
      <c r="E4536" s="10"/>
      <c r="F4536" s="11"/>
      <c r="G4536" s="10"/>
      <c r="W4536" s="10"/>
    </row>
    <row r="4537" spans="1:23" customFormat="1">
      <c r="A4537" s="10"/>
      <c r="B4537" s="10"/>
      <c r="C4537" s="10"/>
      <c r="D4537" s="10"/>
      <c r="E4537" s="10"/>
      <c r="F4537" s="11"/>
      <c r="G4537" s="10"/>
      <c r="W4537" s="10"/>
    </row>
    <row r="4538" spans="1:23" customFormat="1">
      <c r="A4538" s="10"/>
      <c r="B4538" s="10"/>
      <c r="C4538" s="10"/>
      <c r="D4538" s="10"/>
      <c r="E4538" s="10"/>
      <c r="F4538" s="11"/>
      <c r="G4538" s="10"/>
      <c r="W4538" s="10"/>
    </row>
    <row r="4539" spans="1:23" customFormat="1">
      <c r="A4539" s="10"/>
      <c r="B4539" s="10"/>
      <c r="C4539" s="10"/>
      <c r="D4539" s="10"/>
      <c r="E4539" s="10"/>
      <c r="F4539" s="11"/>
      <c r="G4539" s="10"/>
      <c r="W4539" s="10"/>
    </row>
    <row r="4540" spans="1:23" customFormat="1">
      <c r="A4540" s="10"/>
      <c r="B4540" s="10"/>
      <c r="C4540" s="10"/>
      <c r="D4540" s="10"/>
      <c r="E4540" s="10"/>
      <c r="F4540" s="11"/>
      <c r="G4540" s="10"/>
      <c r="W4540" s="10"/>
    </row>
    <row r="4541" spans="1:23" customFormat="1">
      <c r="A4541" s="10"/>
      <c r="B4541" s="10"/>
      <c r="C4541" s="10"/>
      <c r="D4541" s="10"/>
      <c r="E4541" s="10"/>
      <c r="F4541" s="11"/>
      <c r="G4541" s="10"/>
      <c r="W4541" s="10"/>
    </row>
    <row r="4542" spans="1:23" customFormat="1">
      <c r="A4542" s="10"/>
      <c r="B4542" s="10"/>
      <c r="C4542" s="10"/>
      <c r="D4542" s="10"/>
      <c r="E4542" s="10"/>
      <c r="F4542" s="11"/>
      <c r="G4542" s="10"/>
      <c r="W4542" s="10"/>
    </row>
    <row r="4543" spans="1:23" customFormat="1">
      <c r="A4543" s="10"/>
      <c r="B4543" s="10"/>
      <c r="C4543" s="10"/>
      <c r="D4543" s="10"/>
      <c r="E4543" s="10"/>
      <c r="F4543" s="11"/>
      <c r="G4543" s="10"/>
      <c r="W4543" s="10"/>
    </row>
    <row r="4544" spans="1:23" customFormat="1">
      <c r="A4544" s="10"/>
      <c r="B4544" s="10"/>
      <c r="C4544" s="10"/>
      <c r="D4544" s="10"/>
      <c r="E4544" s="10"/>
      <c r="F4544" s="11"/>
      <c r="G4544" s="10"/>
      <c r="W4544" s="10"/>
    </row>
    <row r="4545" spans="1:23" customFormat="1">
      <c r="A4545" s="10"/>
      <c r="B4545" s="10"/>
      <c r="C4545" s="10"/>
      <c r="D4545" s="10"/>
      <c r="E4545" s="10"/>
      <c r="F4545" s="11"/>
      <c r="G4545" s="10"/>
      <c r="W4545" s="10"/>
    </row>
    <row r="4546" spans="1:23" customFormat="1">
      <c r="A4546" s="10"/>
      <c r="B4546" s="10"/>
      <c r="C4546" s="10"/>
      <c r="D4546" s="10"/>
      <c r="E4546" s="10"/>
      <c r="F4546" s="11"/>
      <c r="G4546" s="10"/>
      <c r="W4546" s="10"/>
    </row>
    <row r="4547" spans="1:23" customFormat="1">
      <c r="A4547" s="10"/>
      <c r="B4547" s="10"/>
      <c r="C4547" s="10"/>
      <c r="D4547" s="10"/>
      <c r="E4547" s="10"/>
      <c r="F4547" s="11"/>
      <c r="G4547" s="10"/>
      <c r="W4547" s="10"/>
    </row>
    <row r="4548" spans="1:23" customFormat="1">
      <c r="A4548" s="10"/>
      <c r="B4548" s="10"/>
      <c r="C4548" s="10"/>
      <c r="D4548" s="10"/>
      <c r="E4548" s="10"/>
      <c r="F4548" s="11"/>
      <c r="G4548" s="10"/>
      <c r="W4548" s="10"/>
    </row>
    <row r="4549" spans="1:23" customFormat="1">
      <c r="A4549" s="10"/>
      <c r="B4549" s="10"/>
      <c r="C4549" s="10"/>
      <c r="D4549" s="10"/>
      <c r="E4549" s="10"/>
      <c r="F4549" s="11"/>
      <c r="G4549" s="10"/>
      <c r="W4549" s="10"/>
    </row>
    <row r="4550" spans="1:23" customFormat="1">
      <c r="A4550" s="10"/>
      <c r="B4550" s="10"/>
      <c r="C4550" s="10"/>
      <c r="D4550" s="10"/>
      <c r="E4550" s="10"/>
      <c r="F4550" s="11"/>
      <c r="G4550" s="10"/>
      <c r="W4550" s="10"/>
    </row>
    <row r="4551" spans="1:23" customFormat="1">
      <c r="A4551" s="10"/>
      <c r="B4551" s="10"/>
      <c r="C4551" s="10"/>
      <c r="D4551" s="10"/>
      <c r="E4551" s="10"/>
      <c r="F4551" s="11"/>
      <c r="G4551" s="10"/>
      <c r="W4551" s="10"/>
    </row>
    <row r="4552" spans="1:23" customFormat="1">
      <c r="A4552" s="10"/>
      <c r="B4552" s="10"/>
      <c r="C4552" s="10"/>
      <c r="D4552" s="10"/>
      <c r="E4552" s="10"/>
      <c r="F4552" s="11"/>
      <c r="G4552" s="10"/>
      <c r="W4552" s="10"/>
    </row>
    <row r="4553" spans="1:23" customFormat="1">
      <c r="A4553" s="10"/>
      <c r="B4553" s="10"/>
      <c r="C4553" s="10"/>
      <c r="D4553" s="10"/>
      <c r="E4553" s="10"/>
      <c r="F4553" s="11"/>
      <c r="G4553" s="10"/>
      <c r="W4553" s="10"/>
    </row>
    <row r="4554" spans="1:23" customFormat="1">
      <c r="A4554" s="10"/>
      <c r="B4554" s="10"/>
      <c r="C4554" s="10"/>
      <c r="D4554" s="10"/>
      <c r="E4554" s="10"/>
      <c r="F4554" s="11"/>
      <c r="G4554" s="10"/>
      <c r="W4554" s="10"/>
    </row>
    <row r="4555" spans="1:23" customFormat="1">
      <c r="A4555" s="10"/>
      <c r="B4555" s="10"/>
      <c r="C4555" s="10"/>
      <c r="D4555" s="10"/>
      <c r="E4555" s="10"/>
      <c r="F4555" s="11"/>
      <c r="G4555" s="10"/>
      <c r="W4555" s="10"/>
    </row>
    <row r="4556" spans="1:23" customFormat="1">
      <c r="A4556" s="10"/>
      <c r="B4556" s="10"/>
      <c r="C4556" s="10"/>
      <c r="D4556" s="10"/>
      <c r="E4556" s="10"/>
      <c r="F4556" s="11"/>
      <c r="G4556" s="10"/>
      <c r="W4556" s="10"/>
    </row>
    <row r="4557" spans="1:23" customFormat="1">
      <c r="A4557" s="10"/>
      <c r="B4557" s="10"/>
      <c r="C4557" s="10"/>
      <c r="D4557" s="10"/>
      <c r="E4557" s="10"/>
      <c r="F4557" s="11"/>
      <c r="G4557" s="10"/>
      <c r="W4557" s="10"/>
    </row>
    <row r="4558" spans="1:23" customFormat="1">
      <c r="A4558" s="10"/>
      <c r="B4558" s="10"/>
      <c r="C4558" s="10"/>
      <c r="D4558" s="10"/>
      <c r="E4558" s="10"/>
      <c r="F4558" s="11"/>
      <c r="G4558" s="10"/>
      <c r="W4558" s="10"/>
    </row>
    <row r="4559" spans="1:23" customFormat="1">
      <c r="A4559" s="10"/>
      <c r="B4559" s="10"/>
      <c r="C4559" s="10"/>
      <c r="D4559" s="10"/>
      <c r="E4559" s="10"/>
      <c r="F4559" s="11"/>
      <c r="G4559" s="10"/>
      <c r="W4559" s="10"/>
    </row>
    <row r="4560" spans="1:23" customFormat="1">
      <c r="A4560" s="10"/>
      <c r="B4560" s="10"/>
      <c r="C4560" s="10"/>
      <c r="D4560" s="10"/>
      <c r="E4560" s="10"/>
      <c r="F4560" s="11"/>
      <c r="G4560" s="10"/>
      <c r="W4560" s="10"/>
    </row>
    <row r="4561" spans="1:23" customFormat="1">
      <c r="A4561" s="10"/>
      <c r="B4561" s="10"/>
      <c r="C4561" s="10"/>
      <c r="D4561" s="10"/>
      <c r="E4561" s="10"/>
      <c r="F4561" s="11"/>
      <c r="G4561" s="10"/>
      <c r="W4561" s="10"/>
    </row>
    <row r="4562" spans="1:23" customFormat="1">
      <c r="A4562" s="10"/>
      <c r="B4562" s="10"/>
      <c r="C4562" s="10"/>
      <c r="D4562" s="10"/>
      <c r="E4562" s="10"/>
      <c r="F4562" s="11"/>
      <c r="G4562" s="10"/>
      <c r="W4562" s="10"/>
    </row>
    <row r="4563" spans="1:23" customFormat="1">
      <c r="A4563" s="10"/>
      <c r="B4563" s="10"/>
      <c r="C4563" s="10"/>
      <c r="D4563" s="10"/>
      <c r="E4563" s="10"/>
      <c r="F4563" s="11"/>
      <c r="G4563" s="10"/>
      <c r="W4563" s="10"/>
    </row>
    <row r="4564" spans="1:23" customFormat="1">
      <c r="A4564" s="10"/>
      <c r="B4564" s="10"/>
      <c r="C4564" s="10"/>
      <c r="D4564" s="10"/>
      <c r="E4564" s="10"/>
      <c r="F4564" s="11"/>
      <c r="G4564" s="10"/>
      <c r="W4564" s="10"/>
    </row>
    <row r="4565" spans="1:23" customFormat="1">
      <c r="A4565" s="10"/>
      <c r="B4565" s="10"/>
      <c r="C4565" s="10"/>
      <c r="D4565" s="10"/>
      <c r="E4565" s="10"/>
      <c r="F4565" s="11"/>
      <c r="G4565" s="10"/>
      <c r="W4565" s="10"/>
    </row>
    <row r="4566" spans="1:23" customFormat="1">
      <c r="A4566" s="10"/>
      <c r="B4566" s="10"/>
      <c r="C4566" s="10"/>
      <c r="D4566" s="10"/>
      <c r="E4566" s="10"/>
      <c r="F4566" s="11"/>
      <c r="G4566" s="10"/>
      <c r="W4566" s="10"/>
    </row>
    <row r="4567" spans="1:23" customFormat="1">
      <c r="A4567" s="10"/>
      <c r="B4567" s="10"/>
      <c r="C4567" s="10"/>
      <c r="D4567" s="10"/>
      <c r="E4567" s="10"/>
      <c r="F4567" s="11"/>
      <c r="G4567" s="10"/>
      <c r="W4567" s="10"/>
    </row>
    <row r="4568" spans="1:23" customFormat="1">
      <c r="A4568" s="10"/>
      <c r="B4568" s="10"/>
      <c r="C4568" s="10"/>
      <c r="D4568" s="10"/>
      <c r="E4568" s="10"/>
      <c r="F4568" s="11"/>
      <c r="G4568" s="10"/>
      <c r="W4568" s="10"/>
    </row>
    <row r="4569" spans="1:23" customFormat="1">
      <c r="A4569" s="10"/>
      <c r="B4569" s="10"/>
      <c r="C4569" s="10"/>
      <c r="D4569" s="10"/>
      <c r="E4569" s="10"/>
      <c r="F4569" s="11"/>
      <c r="G4569" s="10"/>
      <c r="W4569" s="10"/>
    </row>
    <row r="4570" spans="1:23" customFormat="1">
      <c r="A4570" s="10"/>
      <c r="B4570" s="10"/>
      <c r="C4570" s="10"/>
      <c r="D4570" s="10"/>
      <c r="E4570" s="10"/>
      <c r="F4570" s="11"/>
      <c r="G4570" s="10"/>
      <c r="W4570" s="10"/>
    </row>
    <row r="4571" spans="1:23" customFormat="1">
      <c r="A4571" s="10"/>
      <c r="B4571" s="10"/>
      <c r="C4571" s="10"/>
      <c r="D4571" s="10"/>
      <c r="E4571" s="10"/>
      <c r="F4571" s="11"/>
      <c r="G4571" s="10"/>
      <c r="W4571" s="10"/>
    </row>
    <row r="4572" spans="1:23" customFormat="1">
      <c r="A4572" s="10"/>
      <c r="B4572" s="10"/>
      <c r="C4572" s="10"/>
      <c r="D4572" s="10"/>
      <c r="E4572" s="10"/>
      <c r="F4572" s="11"/>
      <c r="G4572" s="10"/>
      <c r="W4572" s="10"/>
    </row>
    <row r="4573" spans="1:23" customFormat="1">
      <c r="A4573" s="10"/>
      <c r="B4573" s="10"/>
      <c r="C4573" s="10"/>
      <c r="D4573" s="10"/>
      <c r="E4573" s="10"/>
      <c r="F4573" s="11"/>
      <c r="G4573" s="10"/>
      <c r="W4573" s="10"/>
    </row>
    <row r="4574" spans="1:23" customFormat="1">
      <c r="A4574" s="10"/>
      <c r="B4574" s="10"/>
      <c r="C4574" s="10"/>
      <c r="D4574" s="10"/>
      <c r="E4574" s="10"/>
      <c r="F4574" s="11"/>
      <c r="G4574" s="10"/>
      <c r="W4574" s="10"/>
    </row>
    <row r="4575" spans="1:23" customFormat="1">
      <c r="A4575" s="10"/>
      <c r="B4575" s="10"/>
      <c r="C4575" s="10"/>
      <c r="D4575" s="10"/>
      <c r="E4575" s="10"/>
      <c r="F4575" s="11"/>
      <c r="G4575" s="10"/>
      <c r="W4575" s="10"/>
    </row>
    <row r="4576" spans="1:23" customFormat="1">
      <c r="A4576" s="10"/>
      <c r="B4576" s="10"/>
      <c r="C4576" s="10"/>
      <c r="D4576" s="10"/>
      <c r="E4576" s="10"/>
      <c r="F4576" s="11"/>
      <c r="G4576" s="10"/>
      <c r="W4576" s="10"/>
    </row>
    <row r="4577" spans="1:23" customFormat="1">
      <c r="A4577" s="10"/>
      <c r="B4577" s="10"/>
      <c r="C4577" s="10"/>
      <c r="D4577" s="10"/>
      <c r="E4577" s="10"/>
      <c r="F4577" s="11"/>
      <c r="G4577" s="10"/>
      <c r="W4577" s="10"/>
    </row>
    <row r="4578" spans="1:23" customFormat="1">
      <c r="A4578" s="10"/>
      <c r="B4578" s="10"/>
      <c r="C4578" s="10"/>
      <c r="D4578" s="10"/>
      <c r="E4578" s="10"/>
      <c r="F4578" s="11"/>
      <c r="G4578" s="10"/>
      <c r="W4578" s="10"/>
    </row>
    <row r="4579" spans="1:23" customFormat="1">
      <c r="A4579" s="10"/>
      <c r="B4579" s="10"/>
      <c r="C4579" s="10"/>
      <c r="D4579" s="10"/>
      <c r="E4579" s="10"/>
      <c r="F4579" s="11"/>
      <c r="G4579" s="10"/>
      <c r="W4579" s="10"/>
    </row>
    <row r="4580" spans="1:23" customFormat="1">
      <c r="A4580" s="10"/>
      <c r="B4580" s="10"/>
      <c r="C4580" s="10"/>
      <c r="D4580" s="10"/>
      <c r="E4580" s="10"/>
      <c r="F4580" s="11"/>
      <c r="G4580" s="10"/>
      <c r="W4580" s="10"/>
    </row>
    <row r="4581" spans="1:23" customFormat="1">
      <c r="A4581" s="10"/>
      <c r="B4581" s="10"/>
      <c r="C4581" s="10"/>
      <c r="D4581" s="10"/>
      <c r="E4581" s="10"/>
      <c r="F4581" s="11"/>
      <c r="G4581" s="10"/>
      <c r="W4581" s="10"/>
    </row>
    <row r="4582" spans="1:23" customFormat="1">
      <c r="A4582" s="10"/>
      <c r="B4582" s="10"/>
      <c r="C4582" s="10"/>
      <c r="D4582" s="10"/>
      <c r="E4582" s="10"/>
      <c r="F4582" s="11"/>
      <c r="G4582" s="10"/>
      <c r="W4582" s="10"/>
    </row>
    <row r="4583" spans="1:23" customFormat="1">
      <c r="A4583" s="10"/>
      <c r="B4583" s="10"/>
      <c r="C4583" s="10"/>
      <c r="D4583" s="10"/>
      <c r="E4583" s="10"/>
      <c r="F4583" s="11"/>
      <c r="G4583" s="10"/>
      <c r="W4583" s="10"/>
    </row>
    <row r="4584" spans="1:23" customFormat="1">
      <c r="A4584" s="10"/>
      <c r="B4584" s="10"/>
      <c r="C4584" s="10"/>
      <c r="D4584" s="10"/>
      <c r="E4584" s="10"/>
      <c r="F4584" s="11"/>
      <c r="G4584" s="10"/>
      <c r="W4584" s="10"/>
    </row>
    <row r="4585" spans="1:23" customFormat="1">
      <c r="A4585" s="10"/>
      <c r="B4585" s="10"/>
      <c r="C4585" s="10"/>
      <c r="D4585" s="10"/>
      <c r="E4585" s="10"/>
      <c r="F4585" s="11"/>
      <c r="G4585" s="10"/>
      <c r="W4585" s="10"/>
    </row>
    <row r="4586" spans="1:23" customFormat="1">
      <c r="A4586" s="10"/>
      <c r="B4586" s="10"/>
      <c r="C4586" s="10"/>
      <c r="D4586" s="10"/>
      <c r="E4586" s="10"/>
      <c r="F4586" s="11"/>
      <c r="G4586" s="10"/>
      <c r="W4586" s="10"/>
    </row>
    <row r="4587" spans="1:23" customFormat="1">
      <c r="A4587" s="10"/>
      <c r="B4587" s="10"/>
      <c r="C4587" s="10"/>
      <c r="D4587" s="10"/>
      <c r="E4587" s="10"/>
      <c r="F4587" s="11"/>
      <c r="G4587" s="10"/>
      <c r="W4587" s="10"/>
    </row>
    <row r="4588" spans="1:23" customFormat="1">
      <c r="A4588" s="10"/>
      <c r="B4588" s="10"/>
      <c r="C4588" s="10"/>
      <c r="D4588" s="10"/>
      <c r="E4588" s="10"/>
      <c r="F4588" s="11"/>
      <c r="G4588" s="10"/>
      <c r="W4588" s="10"/>
    </row>
    <row r="4589" spans="1:23" customFormat="1">
      <c r="A4589" s="10"/>
      <c r="B4589" s="10"/>
      <c r="C4589" s="10"/>
      <c r="D4589" s="10"/>
      <c r="E4589" s="10"/>
      <c r="F4589" s="11"/>
      <c r="G4589" s="10"/>
      <c r="W4589" s="10"/>
    </row>
    <row r="4590" spans="1:23" customFormat="1">
      <c r="A4590" s="10"/>
      <c r="B4590" s="10"/>
      <c r="C4590" s="10"/>
      <c r="D4590" s="10"/>
      <c r="E4590" s="10"/>
      <c r="F4590" s="11"/>
      <c r="G4590" s="10"/>
      <c r="W4590" s="10"/>
    </row>
    <row r="4591" spans="1:23" customFormat="1">
      <c r="A4591" s="10"/>
      <c r="B4591" s="10"/>
      <c r="C4591" s="10"/>
      <c r="D4591" s="10"/>
      <c r="E4591" s="10"/>
      <c r="F4591" s="11"/>
      <c r="G4591" s="10"/>
      <c r="W4591" s="10"/>
    </row>
    <row r="4592" spans="1:23" customFormat="1">
      <c r="A4592" s="10"/>
      <c r="B4592" s="10"/>
      <c r="C4592" s="10"/>
      <c r="D4592" s="10"/>
      <c r="E4592" s="10"/>
      <c r="F4592" s="11"/>
      <c r="G4592" s="10"/>
      <c r="W4592" s="10"/>
    </row>
    <row r="4593" spans="1:23" customFormat="1">
      <c r="A4593" s="10"/>
      <c r="B4593" s="10"/>
      <c r="C4593" s="10"/>
      <c r="D4593" s="10"/>
      <c r="E4593" s="10"/>
      <c r="F4593" s="11"/>
      <c r="G4593" s="10"/>
      <c r="W4593" s="10"/>
    </row>
    <row r="4594" spans="1:23" customFormat="1">
      <c r="A4594" s="10"/>
      <c r="B4594" s="10"/>
      <c r="C4594" s="10"/>
      <c r="D4594" s="10"/>
      <c r="E4594" s="10"/>
      <c r="F4594" s="11"/>
      <c r="G4594" s="10"/>
      <c r="W4594" s="10"/>
    </row>
    <row r="4595" spans="1:23" customFormat="1">
      <c r="A4595" s="10"/>
      <c r="B4595" s="10"/>
      <c r="C4595" s="10"/>
      <c r="D4595" s="10"/>
      <c r="E4595" s="10"/>
      <c r="F4595" s="11"/>
      <c r="G4595" s="10"/>
      <c r="W4595" s="10"/>
    </row>
    <row r="4596" spans="1:23" customFormat="1">
      <c r="A4596" s="10"/>
      <c r="B4596" s="10"/>
      <c r="C4596" s="10"/>
      <c r="D4596" s="10"/>
      <c r="E4596" s="10"/>
      <c r="F4596" s="11"/>
      <c r="G4596" s="10"/>
      <c r="W4596" s="10"/>
    </row>
    <row r="4597" spans="1:23" customFormat="1">
      <c r="A4597" s="10"/>
      <c r="B4597" s="10"/>
      <c r="C4597" s="10"/>
      <c r="D4597" s="10"/>
      <c r="E4597" s="10"/>
      <c r="F4597" s="11"/>
      <c r="G4597" s="10"/>
      <c r="W4597" s="10"/>
    </row>
    <row r="4598" spans="1:23" customFormat="1">
      <c r="A4598" s="10"/>
      <c r="B4598" s="10"/>
      <c r="C4598" s="10"/>
      <c r="D4598" s="10"/>
      <c r="E4598" s="10"/>
      <c r="F4598" s="11"/>
      <c r="G4598" s="10"/>
      <c r="W4598" s="10"/>
    </row>
    <row r="4599" spans="1:23" customFormat="1">
      <c r="A4599" s="10"/>
      <c r="B4599" s="10"/>
      <c r="C4599" s="10"/>
      <c r="D4599" s="10"/>
      <c r="E4599" s="10"/>
      <c r="F4599" s="11"/>
      <c r="G4599" s="10"/>
      <c r="W4599" s="10"/>
    </row>
    <row r="4600" spans="1:23" customFormat="1">
      <c r="A4600" s="10"/>
      <c r="B4600" s="10"/>
      <c r="C4600" s="10"/>
      <c r="D4600" s="10"/>
      <c r="E4600" s="10"/>
      <c r="F4600" s="11"/>
      <c r="G4600" s="10"/>
      <c r="W4600" s="10"/>
    </row>
    <row r="4601" spans="1:23" customFormat="1">
      <c r="A4601" s="10"/>
      <c r="B4601" s="10"/>
      <c r="C4601" s="10"/>
      <c r="D4601" s="10"/>
      <c r="E4601" s="10"/>
      <c r="F4601" s="11"/>
      <c r="G4601" s="10"/>
      <c r="W4601" s="10"/>
    </row>
    <row r="4602" spans="1:23" customFormat="1">
      <c r="A4602" s="10"/>
      <c r="B4602" s="10"/>
      <c r="C4602" s="10"/>
      <c r="D4602" s="10"/>
      <c r="E4602" s="10"/>
      <c r="F4602" s="11"/>
      <c r="G4602" s="10"/>
      <c r="W4602" s="10"/>
    </row>
    <row r="4603" spans="1:23" customFormat="1">
      <c r="A4603" s="10"/>
      <c r="B4603" s="10"/>
      <c r="C4603" s="10"/>
      <c r="D4603" s="10"/>
      <c r="E4603" s="10"/>
      <c r="F4603" s="11"/>
      <c r="G4603" s="10"/>
      <c r="W4603" s="10"/>
    </row>
    <row r="4604" spans="1:23" customFormat="1">
      <c r="A4604" s="10"/>
      <c r="B4604" s="10"/>
      <c r="C4604" s="10"/>
      <c r="D4604" s="10"/>
      <c r="E4604" s="10"/>
      <c r="F4604" s="11"/>
      <c r="G4604" s="10"/>
      <c r="W4604" s="10"/>
    </row>
    <row r="4605" spans="1:23" customFormat="1">
      <c r="A4605" s="10"/>
      <c r="B4605" s="10"/>
      <c r="C4605" s="10"/>
      <c r="D4605" s="10"/>
      <c r="E4605" s="10"/>
      <c r="F4605" s="11"/>
      <c r="G4605" s="10"/>
      <c r="W4605" s="10"/>
    </row>
    <row r="4606" spans="1:23" customFormat="1">
      <c r="A4606" s="10"/>
      <c r="B4606" s="10"/>
      <c r="C4606" s="10"/>
      <c r="D4606" s="10"/>
      <c r="E4606" s="10"/>
      <c r="F4606" s="11"/>
      <c r="G4606" s="10"/>
      <c r="W4606" s="10"/>
    </row>
    <row r="4607" spans="1:23" customFormat="1">
      <c r="A4607" s="10"/>
      <c r="B4607" s="10"/>
      <c r="C4607" s="10"/>
      <c r="D4607" s="10"/>
      <c r="E4607" s="10"/>
      <c r="F4607" s="11"/>
      <c r="G4607" s="10"/>
      <c r="W4607" s="10"/>
    </row>
    <row r="4608" spans="1:23" customFormat="1">
      <c r="A4608" s="10"/>
      <c r="B4608" s="10"/>
      <c r="C4608" s="10"/>
      <c r="D4608" s="10"/>
      <c r="E4608" s="10"/>
      <c r="F4608" s="11"/>
      <c r="G4608" s="10"/>
      <c r="W4608" s="10"/>
    </row>
    <row r="4609" spans="1:23" customFormat="1">
      <c r="A4609" s="10"/>
      <c r="B4609" s="10"/>
      <c r="C4609" s="10"/>
      <c r="D4609" s="10"/>
      <c r="E4609" s="10"/>
      <c r="F4609" s="11"/>
      <c r="G4609" s="10"/>
      <c r="W4609" s="10"/>
    </row>
    <row r="4610" spans="1:23" customFormat="1">
      <c r="A4610" s="10"/>
      <c r="B4610" s="10"/>
      <c r="C4610" s="10"/>
      <c r="D4610" s="10"/>
      <c r="E4610" s="10"/>
      <c r="F4610" s="11"/>
      <c r="G4610" s="10"/>
      <c r="W4610" s="10"/>
    </row>
    <row r="4611" spans="1:23" customFormat="1">
      <c r="A4611" s="10"/>
      <c r="B4611" s="10"/>
      <c r="C4611" s="10"/>
      <c r="D4611" s="10"/>
      <c r="E4611" s="10"/>
      <c r="F4611" s="11"/>
      <c r="G4611" s="10"/>
      <c r="W4611" s="10"/>
    </row>
    <row r="4612" spans="1:23" customFormat="1">
      <c r="A4612" s="10"/>
      <c r="B4612" s="10"/>
      <c r="C4612" s="10"/>
      <c r="D4612" s="10"/>
      <c r="E4612" s="10"/>
      <c r="F4612" s="11"/>
      <c r="G4612" s="10"/>
      <c r="W4612" s="10"/>
    </row>
    <row r="4613" spans="1:23" customFormat="1">
      <c r="A4613" s="10"/>
      <c r="B4613" s="10"/>
      <c r="C4613" s="10"/>
      <c r="D4613" s="10"/>
      <c r="E4613" s="10"/>
      <c r="F4613" s="11"/>
      <c r="G4613" s="10"/>
      <c r="W4613" s="10"/>
    </row>
    <row r="4614" spans="1:23" customFormat="1">
      <c r="A4614" s="10"/>
      <c r="B4614" s="10"/>
      <c r="C4614" s="10"/>
      <c r="D4614" s="10"/>
      <c r="E4614" s="10"/>
      <c r="F4614" s="11"/>
      <c r="G4614" s="10"/>
      <c r="W4614" s="10"/>
    </row>
    <row r="4615" spans="1:23" customFormat="1">
      <c r="A4615" s="10"/>
      <c r="B4615" s="10"/>
      <c r="C4615" s="10"/>
      <c r="D4615" s="10"/>
      <c r="E4615" s="10"/>
      <c r="F4615" s="11"/>
      <c r="G4615" s="10"/>
      <c r="W4615" s="10"/>
    </row>
    <row r="4616" spans="1:23" customFormat="1">
      <c r="A4616" s="10"/>
      <c r="B4616" s="10"/>
      <c r="C4616" s="10"/>
      <c r="D4616" s="10"/>
      <c r="E4616" s="10"/>
      <c r="F4616" s="11"/>
      <c r="G4616" s="10"/>
      <c r="W4616" s="10"/>
    </row>
    <row r="4617" spans="1:23" customFormat="1">
      <c r="A4617" s="10"/>
      <c r="B4617" s="10"/>
      <c r="C4617" s="10"/>
      <c r="D4617" s="10"/>
      <c r="E4617" s="10"/>
      <c r="F4617" s="11"/>
      <c r="G4617" s="10"/>
      <c r="W4617" s="10"/>
    </row>
    <row r="4618" spans="1:23" customFormat="1">
      <c r="A4618" s="10"/>
      <c r="B4618" s="10"/>
      <c r="C4618" s="10"/>
      <c r="D4618" s="10"/>
      <c r="E4618" s="10"/>
      <c r="F4618" s="11"/>
      <c r="G4618" s="10"/>
      <c r="W4618" s="10"/>
    </row>
    <row r="4619" spans="1:23" customFormat="1">
      <c r="A4619" s="10"/>
      <c r="B4619" s="10"/>
      <c r="C4619" s="10"/>
      <c r="D4619" s="10"/>
      <c r="E4619" s="10"/>
      <c r="F4619" s="11"/>
      <c r="G4619" s="10"/>
      <c r="W4619" s="10"/>
    </row>
    <row r="4620" spans="1:23" customFormat="1">
      <c r="A4620" s="10"/>
      <c r="B4620" s="10"/>
      <c r="C4620" s="10"/>
      <c r="D4620" s="10"/>
      <c r="E4620" s="10"/>
      <c r="F4620" s="11"/>
      <c r="G4620" s="10"/>
      <c r="W4620" s="10"/>
    </row>
    <row r="4621" spans="1:23" customFormat="1">
      <c r="A4621" s="10"/>
      <c r="B4621" s="10"/>
      <c r="C4621" s="10"/>
      <c r="D4621" s="10"/>
      <c r="E4621" s="10"/>
      <c r="F4621" s="11"/>
      <c r="G4621" s="10"/>
      <c r="W4621" s="10"/>
    </row>
    <row r="4622" spans="1:23" customFormat="1">
      <c r="A4622" s="10"/>
      <c r="B4622" s="10"/>
      <c r="C4622" s="10"/>
      <c r="D4622" s="10"/>
      <c r="E4622" s="10"/>
      <c r="F4622" s="11"/>
      <c r="G4622" s="10"/>
      <c r="W4622" s="10"/>
    </row>
    <row r="4623" spans="1:23" customFormat="1">
      <c r="A4623" s="10"/>
      <c r="B4623" s="10"/>
      <c r="C4623" s="10"/>
      <c r="D4623" s="10"/>
      <c r="E4623" s="10"/>
      <c r="F4623" s="11"/>
      <c r="G4623" s="10"/>
      <c r="W4623" s="10"/>
    </row>
    <row r="4624" spans="1:23" customFormat="1">
      <c r="A4624" s="10"/>
      <c r="B4624" s="10"/>
      <c r="C4624" s="10"/>
      <c r="D4624" s="10"/>
      <c r="E4624" s="10"/>
      <c r="F4624" s="11"/>
      <c r="G4624" s="10"/>
      <c r="W4624" s="10"/>
    </row>
    <row r="4625" spans="1:23" customFormat="1">
      <c r="A4625" s="10"/>
      <c r="B4625" s="10"/>
      <c r="C4625" s="10"/>
      <c r="D4625" s="10"/>
      <c r="E4625" s="10"/>
      <c r="F4625" s="11"/>
      <c r="G4625" s="10"/>
      <c r="W4625" s="10"/>
    </row>
    <row r="4626" spans="1:23" customFormat="1">
      <c r="A4626" s="10"/>
      <c r="B4626" s="10"/>
      <c r="C4626" s="10"/>
      <c r="D4626" s="10"/>
      <c r="E4626" s="10"/>
      <c r="F4626" s="11"/>
      <c r="G4626" s="10"/>
      <c r="W4626" s="10"/>
    </row>
    <row r="4627" spans="1:23" customFormat="1">
      <c r="A4627" s="10"/>
      <c r="B4627" s="10"/>
      <c r="C4627" s="10"/>
      <c r="D4627" s="10"/>
      <c r="E4627" s="10"/>
      <c r="F4627" s="11"/>
      <c r="G4627" s="10"/>
      <c r="W4627" s="10"/>
    </row>
    <row r="4628" spans="1:23" customFormat="1">
      <c r="A4628" s="10"/>
      <c r="B4628" s="10"/>
      <c r="C4628" s="10"/>
      <c r="D4628" s="10"/>
      <c r="E4628" s="10"/>
      <c r="F4628" s="11"/>
      <c r="G4628" s="10"/>
      <c r="W4628" s="10"/>
    </row>
    <row r="4629" spans="1:23" customFormat="1">
      <c r="A4629" s="10"/>
      <c r="B4629" s="10"/>
      <c r="C4629" s="10"/>
      <c r="D4629" s="10"/>
      <c r="E4629" s="10"/>
      <c r="F4629" s="11"/>
      <c r="G4629" s="10"/>
      <c r="W4629" s="10"/>
    </row>
    <row r="4630" spans="1:23" customFormat="1">
      <c r="A4630" s="10"/>
      <c r="B4630" s="10"/>
      <c r="C4630" s="10"/>
      <c r="D4630" s="10"/>
      <c r="E4630" s="10"/>
      <c r="F4630" s="11"/>
      <c r="G4630" s="10"/>
      <c r="W4630" s="10"/>
    </row>
    <row r="4631" spans="1:23" customFormat="1">
      <c r="A4631" s="10"/>
      <c r="B4631" s="10"/>
      <c r="C4631" s="10"/>
      <c r="D4631" s="10"/>
      <c r="E4631" s="10"/>
      <c r="F4631" s="11"/>
      <c r="G4631" s="10"/>
      <c r="W4631" s="10"/>
    </row>
    <row r="4632" spans="1:23" customFormat="1">
      <c r="A4632" s="10"/>
      <c r="B4632" s="10"/>
      <c r="C4632" s="10"/>
      <c r="D4632" s="10"/>
      <c r="E4632" s="10"/>
      <c r="F4632" s="11"/>
      <c r="G4632" s="10"/>
      <c r="W4632" s="10"/>
    </row>
    <row r="4633" spans="1:23" customFormat="1">
      <c r="A4633" s="10"/>
      <c r="B4633" s="10"/>
      <c r="C4633" s="10"/>
      <c r="D4633" s="10"/>
      <c r="E4633" s="10"/>
      <c r="F4633" s="11"/>
      <c r="G4633" s="10"/>
      <c r="W4633" s="10"/>
    </row>
    <row r="4634" spans="1:23" customFormat="1">
      <c r="A4634" s="10"/>
      <c r="B4634" s="10"/>
      <c r="C4634" s="10"/>
      <c r="D4634" s="10"/>
      <c r="E4634" s="10"/>
      <c r="F4634" s="11"/>
      <c r="G4634" s="10"/>
      <c r="W4634" s="10"/>
    </row>
    <row r="4635" spans="1:23" customFormat="1">
      <c r="A4635" s="10"/>
      <c r="B4635" s="10"/>
      <c r="C4635" s="10"/>
      <c r="D4635" s="10"/>
      <c r="E4635" s="10"/>
      <c r="F4635" s="11"/>
      <c r="G4635" s="10"/>
      <c r="W4635" s="10"/>
    </row>
    <row r="4636" spans="1:23" customFormat="1">
      <c r="A4636" s="10"/>
      <c r="B4636" s="10"/>
      <c r="C4636" s="10"/>
      <c r="D4636" s="10"/>
      <c r="E4636" s="10"/>
      <c r="F4636" s="11"/>
      <c r="G4636" s="10"/>
      <c r="W4636" s="10"/>
    </row>
    <row r="4637" spans="1:23" customFormat="1">
      <c r="A4637" s="10"/>
      <c r="B4637" s="10"/>
      <c r="C4637" s="10"/>
      <c r="D4637" s="10"/>
      <c r="E4637" s="10"/>
      <c r="F4637" s="11"/>
      <c r="G4637" s="10"/>
      <c r="W4637" s="10"/>
    </row>
    <row r="4638" spans="1:23" customFormat="1">
      <c r="A4638" s="10"/>
      <c r="B4638" s="10"/>
      <c r="C4638" s="10"/>
      <c r="D4638" s="10"/>
      <c r="E4638" s="10"/>
      <c r="F4638" s="11"/>
      <c r="G4638" s="10"/>
      <c r="W4638" s="10"/>
    </row>
    <row r="4639" spans="1:23" customFormat="1">
      <c r="A4639" s="10"/>
      <c r="B4639" s="10"/>
      <c r="C4639" s="10"/>
      <c r="D4639" s="10"/>
      <c r="E4639" s="10"/>
      <c r="F4639" s="11"/>
      <c r="G4639" s="10"/>
      <c r="W4639" s="10"/>
    </row>
    <row r="4640" spans="1:23" customFormat="1">
      <c r="A4640" s="10"/>
      <c r="B4640" s="10"/>
      <c r="C4640" s="10"/>
      <c r="D4640" s="10"/>
      <c r="E4640" s="10"/>
      <c r="F4640" s="11"/>
      <c r="G4640" s="10"/>
      <c r="W4640" s="10"/>
    </row>
    <row r="4641" spans="1:23" customFormat="1">
      <c r="A4641" s="10"/>
      <c r="B4641" s="10"/>
      <c r="C4641" s="10"/>
      <c r="D4641" s="10"/>
      <c r="E4641" s="10"/>
      <c r="F4641" s="11"/>
      <c r="G4641" s="10"/>
      <c r="W4641" s="10"/>
    </row>
    <row r="4642" spans="1:23" customFormat="1">
      <c r="A4642" s="10"/>
      <c r="B4642" s="10"/>
      <c r="C4642" s="10"/>
      <c r="D4642" s="10"/>
      <c r="E4642" s="10"/>
      <c r="F4642" s="11"/>
      <c r="G4642" s="10"/>
      <c r="W4642" s="10"/>
    </row>
    <row r="4643" spans="1:23" customFormat="1">
      <c r="A4643" s="10"/>
      <c r="B4643" s="10"/>
      <c r="C4643" s="10"/>
      <c r="D4643" s="10"/>
      <c r="E4643" s="10"/>
      <c r="F4643" s="11"/>
      <c r="G4643" s="10"/>
      <c r="W4643" s="10"/>
    </row>
    <row r="4644" spans="1:23" customFormat="1">
      <c r="A4644" s="10"/>
      <c r="B4644" s="10"/>
      <c r="C4644" s="10"/>
      <c r="D4644" s="10"/>
      <c r="E4644" s="10"/>
      <c r="F4644" s="11"/>
      <c r="G4644" s="10"/>
      <c r="W4644" s="10"/>
    </row>
    <row r="4645" spans="1:23" customFormat="1">
      <c r="A4645" s="10"/>
      <c r="B4645" s="10"/>
      <c r="C4645" s="10"/>
      <c r="D4645" s="10"/>
      <c r="E4645" s="10"/>
      <c r="F4645" s="11"/>
      <c r="G4645" s="10"/>
      <c r="W4645" s="10"/>
    </row>
    <row r="4646" spans="1:23" customFormat="1">
      <c r="A4646" s="10"/>
      <c r="B4646" s="10"/>
      <c r="C4646" s="10"/>
      <c r="D4646" s="10"/>
      <c r="E4646" s="10"/>
      <c r="F4646" s="11"/>
      <c r="G4646" s="10"/>
      <c r="W4646" s="10"/>
    </row>
    <row r="4647" spans="1:23" customFormat="1">
      <c r="A4647" s="10"/>
      <c r="B4647" s="10"/>
      <c r="C4647" s="10"/>
      <c r="D4647" s="10"/>
      <c r="E4647" s="10"/>
      <c r="F4647" s="11"/>
      <c r="G4647" s="10"/>
      <c r="W4647" s="10"/>
    </row>
    <row r="4648" spans="1:23" customFormat="1">
      <c r="A4648" s="10"/>
      <c r="B4648" s="10"/>
      <c r="C4648" s="10"/>
      <c r="D4648" s="10"/>
      <c r="E4648" s="10"/>
      <c r="F4648" s="11"/>
      <c r="G4648" s="10"/>
      <c r="W4648" s="10"/>
    </row>
    <row r="4649" spans="1:23" customFormat="1">
      <c r="A4649" s="10"/>
      <c r="B4649" s="10"/>
      <c r="C4649" s="10"/>
      <c r="D4649" s="10"/>
      <c r="E4649" s="10"/>
      <c r="F4649" s="11"/>
      <c r="G4649" s="10"/>
      <c r="W4649" s="10"/>
    </row>
    <row r="4650" spans="1:23" customFormat="1">
      <c r="A4650" s="10"/>
      <c r="B4650" s="10"/>
      <c r="C4650" s="10"/>
      <c r="D4650" s="10"/>
      <c r="E4650" s="10"/>
      <c r="F4650" s="11"/>
      <c r="G4650" s="10"/>
      <c r="W4650" s="10"/>
    </row>
    <row r="4651" spans="1:23" customFormat="1">
      <c r="A4651" s="10"/>
      <c r="B4651" s="10"/>
      <c r="C4651" s="10"/>
      <c r="D4651" s="10"/>
      <c r="E4651" s="10"/>
      <c r="F4651" s="11"/>
      <c r="G4651" s="10"/>
      <c r="W4651" s="10"/>
    </row>
    <row r="4652" spans="1:23" customFormat="1">
      <c r="A4652" s="10"/>
      <c r="B4652" s="10"/>
      <c r="C4652" s="10"/>
      <c r="D4652" s="10"/>
      <c r="E4652" s="10"/>
      <c r="F4652" s="11"/>
      <c r="G4652" s="10"/>
      <c r="W4652" s="10"/>
    </row>
    <row r="4653" spans="1:23" customFormat="1">
      <c r="A4653" s="10"/>
      <c r="B4653" s="10"/>
      <c r="C4653" s="10"/>
      <c r="D4653" s="10"/>
      <c r="E4653" s="10"/>
      <c r="F4653" s="11"/>
      <c r="G4653" s="10"/>
      <c r="W4653" s="10"/>
    </row>
    <row r="4654" spans="1:23" customFormat="1">
      <c r="A4654" s="10"/>
      <c r="B4654" s="10"/>
      <c r="C4654" s="10"/>
      <c r="D4654" s="10"/>
      <c r="E4654" s="10"/>
      <c r="F4654" s="11"/>
      <c r="G4654" s="10"/>
      <c r="W4654" s="10"/>
    </row>
    <row r="4655" spans="1:23" customFormat="1">
      <c r="A4655" s="10"/>
      <c r="B4655" s="10"/>
      <c r="C4655" s="10"/>
      <c r="D4655" s="10"/>
      <c r="E4655" s="10"/>
      <c r="F4655" s="11"/>
      <c r="G4655" s="10"/>
      <c r="W4655" s="10"/>
    </row>
    <row r="4656" spans="1:23" customFormat="1">
      <c r="A4656" s="10"/>
      <c r="B4656" s="10"/>
      <c r="C4656" s="10"/>
      <c r="D4656" s="10"/>
      <c r="E4656" s="10"/>
      <c r="F4656" s="11"/>
      <c r="G4656" s="10"/>
      <c r="W4656" s="10"/>
    </row>
    <row r="4657" spans="1:23" customFormat="1">
      <c r="A4657" s="10"/>
      <c r="B4657" s="10"/>
      <c r="C4657" s="10"/>
      <c r="D4657" s="10"/>
      <c r="E4657" s="10"/>
      <c r="F4657" s="11"/>
      <c r="G4657" s="10"/>
      <c r="W4657" s="10"/>
    </row>
    <row r="4658" spans="1:23" customFormat="1">
      <c r="A4658" s="10"/>
      <c r="B4658" s="10"/>
      <c r="C4658" s="10"/>
      <c r="D4658" s="10"/>
      <c r="E4658" s="10"/>
      <c r="F4658" s="11"/>
      <c r="G4658" s="10"/>
      <c r="W4658" s="10"/>
    </row>
    <row r="4659" spans="1:23" customFormat="1">
      <c r="A4659" s="10"/>
      <c r="B4659" s="10"/>
      <c r="C4659" s="10"/>
      <c r="D4659" s="10"/>
      <c r="E4659" s="10"/>
      <c r="F4659" s="11"/>
      <c r="G4659" s="10"/>
      <c r="W4659" s="10"/>
    </row>
    <row r="4660" spans="1:23" customFormat="1">
      <c r="A4660" s="10"/>
      <c r="B4660" s="10"/>
      <c r="C4660" s="10"/>
      <c r="D4660" s="10"/>
      <c r="E4660" s="10"/>
      <c r="F4660" s="11"/>
      <c r="G4660" s="10"/>
      <c r="W4660" s="10"/>
    </row>
    <row r="4661" spans="1:23" customFormat="1">
      <c r="A4661" s="10"/>
      <c r="B4661" s="10"/>
      <c r="C4661" s="10"/>
      <c r="D4661" s="10"/>
      <c r="E4661" s="10"/>
      <c r="F4661" s="11"/>
      <c r="G4661" s="10"/>
      <c r="W4661" s="10"/>
    </row>
    <row r="4662" spans="1:23" customFormat="1">
      <c r="A4662" s="10"/>
      <c r="B4662" s="10"/>
      <c r="C4662" s="10"/>
      <c r="D4662" s="10"/>
      <c r="E4662" s="10"/>
      <c r="F4662" s="11"/>
      <c r="G4662" s="10"/>
      <c r="W4662" s="10"/>
    </row>
    <row r="4663" spans="1:23" customFormat="1">
      <c r="A4663" s="10"/>
      <c r="B4663" s="10"/>
      <c r="C4663" s="10"/>
      <c r="D4663" s="10"/>
      <c r="E4663" s="10"/>
      <c r="F4663" s="11"/>
      <c r="G4663" s="10"/>
      <c r="W4663" s="10"/>
    </row>
    <row r="4664" spans="1:23" customFormat="1">
      <c r="A4664" s="10"/>
      <c r="B4664" s="10"/>
      <c r="C4664" s="10"/>
      <c r="D4664" s="10"/>
      <c r="E4664" s="10"/>
      <c r="F4664" s="11"/>
      <c r="G4664" s="10"/>
      <c r="W4664" s="10"/>
    </row>
    <row r="4665" spans="1:23" customFormat="1">
      <c r="A4665" s="10"/>
      <c r="B4665" s="10"/>
      <c r="C4665" s="10"/>
      <c r="D4665" s="10"/>
      <c r="E4665" s="10"/>
      <c r="F4665" s="11"/>
      <c r="G4665" s="10"/>
      <c r="W4665" s="10"/>
    </row>
    <row r="4666" spans="1:23" customFormat="1">
      <c r="A4666" s="10"/>
      <c r="B4666" s="10"/>
      <c r="C4666" s="10"/>
      <c r="D4666" s="10"/>
      <c r="E4666" s="10"/>
      <c r="F4666" s="11"/>
      <c r="G4666" s="10"/>
      <c r="W4666" s="10"/>
    </row>
    <row r="4667" spans="1:23" customFormat="1">
      <c r="A4667" s="10"/>
      <c r="B4667" s="10"/>
      <c r="C4667" s="10"/>
      <c r="D4667" s="10"/>
      <c r="E4667" s="10"/>
      <c r="F4667" s="11"/>
      <c r="G4667" s="10"/>
      <c r="W4667" s="10"/>
    </row>
    <row r="4668" spans="1:23" customFormat="1">
      <c r="A4668" s="10"/>
      <c r="B4668" s="10"/>
      <c r="C4668" s="10"/>
      <c r="D4668" s="10"/>
      <c r="E4668" s="10"/>
      <c r="F4668" s="11"/>
      <c r="G4668" s="10"/>
      <c r="W4668" s="10"/>
    </row>
    <row r="4669" spans="1:23" customFormat="1">
      <c r="A4669" s="10"/>
      <c r="B4669" s="10"/>
      <c r="C4669" s="10"/>
      <c r="D4669" s="10"/>
      <c r="E4669" s="10"/>
      <c r="F4669" s="11"/>
      <c r="G4669" s="10"/>
      <c r="W4669" s="10"/>
    </row>
    <row r="4670" spans="1:23" customFormat="1">
      <c r="A4670" s="10"/>
      <c r="B4670" s="10"/>
      <c r="C4670" s="10"/>
      <c r="D4670" s="10"/>
      <c r="E4670" s="10"/>
      <c r="F4670" s="11"/>
      <c r="G4670" s="10"/>
      <c r="W4670" s="10"/>
    </row>
    <row r="4671" spans="1:23" customFormat="1">
      <c r="A4671" s="10"/>
      <c r="B4671" s="10"/>
      <c r="C4671" s="10"/>
      <c r="D4671" s="10"/>
      <c r="E4671" s="10"/>
      <c r="F4671" s="11"/>
      <c r="G4671" s="10"/>
      <c r="W4671" s="10"/>
    </row>
    <row r="4672" spans="1:23" customFormat="1">
      <c r="A4672" s="10"/>
      <c r="B4672" s="10"/>
      <c r="C4672" s="10"/>
      <c r="D4672" s="10"/>
      <c r="E4672" s="10"/>
      <c r="F4672" s="11"/>
      <c r="G4672" s="10"/>
      <c r="W4672" s="10"/>
    </row>
    <row r="4673" spans="1:23" customFormat="1">
      <c r="A4673" s="10"/>
      <c r="B4673" s="10"/>
      <c r="C4673" s="10"/>
      <c r="D4673" s="10"/>
      <c r="E4673" s="10"/>
      <c r="F4673" s="11"/>
      <c r="G4673" s="10"/>
      <c r="W4673" s="10"/>
    </row>
    <row r="4674" spans="1:23" customFormat="1">
      <c r="A4674" s="10"/>
      <c r="B4674" s="10"/>
      <c r="C4674" s="10"/>
      <c r="D4674" s="10"/>
      <c r="E4674" s="10"/>
      <c r="F4674" s="11"/>
      <c r="G4674" s="10"/>
      <c r="W4674" s="10"/>
    </row>
    <row r="4675" spans="1:23" customFormat="1">
      <c r="A4675" s="10"/>
      <c r="B4675" s="10"/>
      <c r="C4675" s="10"/>
      <c r="D4675" s="10"/>
      <c r="E4675" s="10"/>
      <c r="F4675" s="11"/>
      <c r="G4675" s="10"/>
      <c r="W4675" s="10"/>
    </row>
    <row r="4676" spans="1:23" customFormat="1">
      <c r="A4676" s="10"/>
      <c r="B4676" s="10"/>
      <c r="C4676" s="10"/>
      <c r="D4676" s="10"/>
      <c r="E4676" s="10"/>
      <c r="F4676" s="11"/>
      <c r="G4676" s="10"/>
      <c r="W4676" s="10"/>
    </row>
    <row r="4677" spans="1:23" customFormat="1">
      <c r="A4677" s="10"/>
      <c r="B4677" s="10"/>
      <c r="C4677" s="10"/>
      <c r="D4677" s="10"/>
      <c r="E4677" s="10"/>
      <c r="F4677" s="11"/>
      <c r="G4677" s="10"/>
      <c r="W4677" s="10"/>
    </row>
    <row r="4678" spans="1:23" customFormat="1">
      <c r="A4678" s="10"/>
      <c r="B4678" s="10"/>
      <c r="C4678" s="10"/>
      <c r="D4678" s="10"/>
      <c r="E4678" s="10"/>
      <c r="F4678" s="11"/>
      <c r="G4678" s="10"/>
      <c r="W4678" s="10"/>
    </row>
    <row r="4679" spans="1:23" customFormat="1">
      <c r="A4679" s="10"/>
      <c r="B4679" s="10"/>
      <c r="C4679" s="10"/>
      <c r="D4679" s="10"/>
      <c r="E4679" s="10"/>
      <c r="F4679" s="11"/>
      <c r="G4679" s="10"/>
      <c r="W4679" s="10"/>
    </row>
    <row r="4680" spans="1:23" customFormat="1">
      <c r="A4680" s="10"/>
      <c r="B4680" s="10"/>
      <c r="C4680" s="10"/>
      <c r="D4680" s="10"/>
      <c r="E4680" s="10"/>
      <c r="F4680" s="11"/>
      <c r="G4680" s="10"/>
      <c r="W4680" s="10"/>
    </row>
    <row r="4681" spans="1:23" customFormat="1">
      <c r="A4681" s="10"/>
      <c r="B4681" s="10"/>
      <c r="C4681" s="10"/>
      <c r="D4681" s="10"/>
      <c r="E4681" s="10"/>
      <c r="F4681" s="11"/>
      <c r="G4681" s="10"/>
      <c r="W4681" s="10"/>
    </row>
    <row r="4682" spans="1:23" customFormat="1">
      <c r="A4682" s="10"/>
      <c r="B4682" s="10"/>
      <c r="C4682" s="10"/>
      <c r="D4682" s="10"/>
      <c r="E4682" s="10"/>
      <c r="F4682" s="11"/>
      <c r="G4682" s="10"/>
      <c r="W4682" s="10"/>
    </row>
    <row r="4683" spans="1:23" customFormat="1">
      <c r="A4683" s="10"/>
      <c r="B4683" s="10"/>
      <c r="C4683" s="10"/>
      <c r="D4683" s="10"/>
      <c r="E4683" s="10"/>
      <c r="F4683" s="11"/>
      <c r="G4683" s="10"/>
      <c r="W4683" s="10"/>
    </row>
    <row r="4684" spans="1:23" customFormat="1">
      <c r="A4684" s="10"/>
      <c r="B4684" s="10"/>
      <c r="C4684" s="10"/>
      <c r="D4684" s="10"/>
      <c r="E4684" s="10"/>
      <c r="F4684" s="11"/>
      <c r="G4684" s="10"/>
      <c r="W4684" s="10"/>
    </row>
    <row r="4685" spans="1:23" customFormat="1">
      <c r="A4685" s="10"/>
      <c r="B4685" s="10"/>
      <c r="C4685" s="10"/>
      <c r="D4685" s="10"/>
      <c r="E4685" s="10"/>
      <c r="F4685" s="11"/>
      <c r="G4685" s="10"/>
      <c r="W4685" s="10"/>
    </row>
    <row r="4686" spans="1:23" customFormat="1">
      <c r="A4686" s="10"/>
      <c r="B4686" s="10"/>
      <c r="C4686" s="10"/>
      <c r="D4686" s="10"/>
      <c r="E4686" s="10"/>
      <c r="F4686" s="11"/>
      <c r="G4686" s="10"/>
      <c r="W4686" s="10"/>
    </row>
    <row r="4687" spans="1:23" customFormat="1">
      <c r="A4687" s="10"/>
      <c r="B4687" s="10"/>
      <c r="C4687" s="10"/>
      <c r="D4687" s="10"/>
      <c r="E4687" s="10"/>
      <c r="F4687" s="11"/>
      <c r="G4687" s="10"/>
      <c r="W4687" s="10"/>
    </row>
    <row r="4688" spans="1:23" customFormat="1">
      <c r="A4688" s="10"/>
      <c r="B4688" s="10"/>
      <c r="C4688" s="10"/>
      <c r="D4688" s="10"/>
      <c r="E4688" s="10"/>
      <c r="F4688" s="11"/>
      <c r="G4688" s="10"/>
      <c r="W4688" s="10"/>
    </row>
    <row r="4689" spans="1:23" customFormat="1">
      <c r="A4689" s="10"/>
      <c r="B4689" s="10"/>
      <c r="C4689" s="10"/>
      <c r="D4689" s="10"/>
      <c r="E4689" s="10"/>
      <c r="F4689" s="11"/>
      <c r="G4689" s="10"/>
      <c r="W4689" s="10"/>
    </row>
    <row r="4690" spans="1:23" customFormat="1">
      <c r="A4690" s="10"/>
      <c r="B4690" s="10"/>
      <c r="C4690" s="10"/>
      <c r="D4690" s="10"/>
      <c r="E4690" s="10"/>
      <c r="F4690" s="11"/>
      <c r="G4690" s="10"/>
      <c r="W4690" s="10"/>
    </row>
    <row r="4691" spans="1:23" customFormat="1">
      <c r="A4691" s="10"/>
      <c r="B4691" s="10"/>
      <c r="C4691" s="10"/>
      <c r="D4691" s="10"/>
      <c r="E4691" s="10"/>
      <c r="F4691" s="11"/>
      <c r="G4691" s="10"/>
      <c r="W4691" s="10"/>
    </row>
    <row r="4692" spans="1:23" customFormat="1">
      <c r="A4692" s="10"/>
      <c r="B4692" s="10"/>
      <c r="C4692" s="10"/>
      <c r="D4692" s="10"/>
      <c r="E4692" s="10"/>
      <c r="F4692" s="11"/>
      <c r="G4692" s="10"/>
      <c r="W4692" s="10"/>
    </row>
    <row r="4693" spans="1:23" customFormat="1">
      <c r="A4693" s="10"/>
      <c r="B4693" s="10"/>
      <c r="C4693" s="10"/>
      <c r="D4693" s="10"/>
      <c r="E4693" s="10"/>
      <c r="F4693" s="11"/>
      <c r="G4693" s="10"/>
      <c r="W4693" s="10"/>
    </row>
    <row r="4694" spans="1:23" customFormat="1">
      <c r="A4694" s="10"/>
      <c r="B4694" s="10"/>
      <c r="C4694" s="10"/>
      <c r="D4694" s="10"/>
      <c r="E4694" s="10"/>
      <c r="F4694" s="11"/>
      <c r="G4694" s="10"/>
      <c r="W4694" s="10"/>
    </row>
    <row r="4695" spans="1:23" customFormat="1">
      <c r="A4695" s="10"/>
      <c r="B4695" s="10"/>
      <c r="C4695" s="10"/>
      <c r="D4695" s="10"/>
      <c r="E4695" s="10"/>
      <c r="F4695" s="11"/>
      <c r="G4695" s="10"/>
      <c r="W4695" s="10"/>
    </row>
    <row r="4696" spans="1:23" customFormat="1">
      <c r="A4696" s="10"/>
      <c r="B4696" s="10"/>
      <c r="C4696" s="10"/>
      <c r="D4696" s="10"/>
      <c r="E4696" s="10"/>
      <c r="F4696" s="11"/>
      <c r="G4696" s="10"/>
      <c r="W4696" s="10"/>
    </row>
    <row r="4697" spans="1:23" customFormat="1">
      <c r="A4697" s="10"/>
      <c r="B4697" s="10"/>
      <c r="C4697" s="10"/>
      <c r="D4697" s="10"/>
      <c r="E4697" s="10"/>
      <c r="F4697" s="11"/>
      <c r="G4697" s="10"/>
      <c r="W4697" s="10"/>
    </row>
    <row r="4698" spans="1:23" customFormat="1">
      <c r="A4698" s="10"/>
      <c r="B4698" s="10"/>
      <c r="C4698" s="10"/>
      <c r="D4698" s="10"/>
      <c r="E4698" s="10"/>
      <c r="F4698" s="11"/>
      <c r="G4698" s="10"/>
      <c r="W4698" s="10"/>
    </row>
    <row r="4699" spans="1:23" customFormat="1">
      <c r="A4699" s="10"/>
      <c r="B4699" s="10"/>
      <c r="C4699" s="10"/>
      <c r="D4699" s="10"/>
      <c r="E4699" s="10"/>
      <c r="F4699" s="11"/>
      <c r="G4699" s="10"/>
      <c r="W4699" s="10"/>
    </row>
    <row r="4700" spans="1:23" customFormat="1">
      <c r="A4700" s="10"/>
      <c r="B4700" s="10"/>
      <c r="C4700" s="10"/>
      <c r="D4700" s="10"/>
      <c r="E4700" s="10"/>
      <c r="F4700" s="11"/>
      <c r="G4700" s="10"/>
      <c r="W4700" s="10"/>
    </row>
    <row r="4701" spans="1:23" customFormat="1">
      <c r="A4701" s="10"/>
      <c r="B4701" s="10"/>
      <c r="C4701" s="10"/>
      <c r="D4701" s="10"/>
      <c r="E4701" s="10"/>
      <c r="F4701" s="11"/>
      <c r="G4701" s="10"/>
      <c r="W4701" s="10"/>
    </row>
    <row r="4702" spans="1:23" customFormat="1">
      <c r="A4702" s="10"/>
      <c r="B4702" s="10"/>
      <c r="C4702" s="10"/>
      <c r="D4702" s="10"/>
      <c r="E4702" s="10"/>
      <c r="F4702" s="11"/>
      <c r="G4702" s="10"/>
      <c r="W4702" s="10"/>
    </row>
    <row r="4703" spans="1:23" customFormat="1">
      <c r="A4703" s="10"/>
      <c r="B4703" s="10"/>
      <c r="C4703" s="10"/>
      <c r="D4703" s="10"/>
      <c r="E4703" s="10"/>
      <c r="F4703" s="11"/>
      <c r="G4703" s="10"/>
      <c r="W4703" s="10"/>
    </row>
    <row r="4704" spans="1:23" customFormat="1">
      <c r="A4704" s="10"/>
      <c r="B4704" s="10"/>
      <c r="C4704" s="10"/>
      <c r="D4704" s="10"/>
      <c r="E4704" s="10"/>
      <c r="F4704" s="11"/>
      <c r="G4704" s="10"/>
      <c r="W4704" s="10"/>
    </row>
    <row r="4705" spans="1:23" customFormat="1">
      <c r="A4705" s="10"/>
      <c r="B4705" s="10"/>
      <c r="C4705" s="10"/>
      <c r="D4705" s="10"/>
      <c r="E4705" s="10"/>
      <c r="F4705" s="11"/>
      <c r="G4705" s="10"/>
      <c r="W4705" s="10"/>
    </row>
    <row r="4706" spans="1:23" customFormat="1">
      <c r="A4706" s="10"/>
      <c r="B4706" s="10"/>
      <c r="C4706" s="10"/>
      <c r="D4706" s="10"/>
      <c r="E4706" s="10"/>
      <c r="F4706" s="11"/>
      <c r="G4706" s="10"/>
      <c r="W4706" s="10"/>
    </row>
    <row r="4707" spans="1:23" customFormat="1">
      <c r="A4707" s="10"/>
      <c r="B4707" s="10"/>
      <c r="C4707" s="10"/>
      <c r="D4707" s="10"/>
      <c r="E4707" s="10"/>
      <c r="F4707" s="11"/>
      <c r="G4707" s="10"/>
      <c r="W4707" s="10"/>
    </row>
    <row r="4708" spans="1:23" customFormat="1">
      <c r="A4708" s="10"/>
      <c r="B4708" s="10"/>
      <c r="C4708" s="10"/>
      <c r="D4708" s="10"/>
      <c r="E4708" s="10"/>
      <c r="F4708" s="11"/>
      <c r="G4708" s="10"/>
      <c r="W4708" s="10"/>
    </row>
    <row r="4709" spans="1:23" customFormat="1">
      <c r="A4709" s="10"/>
      <c r="B4709" s="10"/>
      <c r="C4709" s="10"/>
      <c r="D4709" s="10"/>
      <c r="E4709" s="10"/>
      <c r="F4709" s="11"/>
      <c r="G4709" s="10"/>
      <c r="W4709" s="10"/>
    </row>
    <row r="4710" spans="1:23" customFormat="1">
      <c r="A4710" s="10"/>
      <c r="B4710" s="10"/>
      <c r="C4710" s="10"/>
      <c r="D4710" s="10"/>
      <c r="E4710" s="10"/>
      <c r="F4710" s="11"/>
      <c r="G4710" s="10"/>
      <c r="W4710" s="10"/>
    </row>
    <row r="4711" spans="1:23" customFormat="1">
      <c r="A4711" s="10"/>
      <c r="B4711" s="10"/>
      <c r="C4711" s="10"/>
      <c r="D4711" s="10"/>
      <c r="E4711" s="10"/>
      <c r="F4711" s="11"/>
      <c r="G4711" s="10"/>
      <c r="W4711" s="10"/>
    </row>
    <row r="4712" spans="1:23" customFormat="1">
      <c r="A4712" s="10"/>
      <c r="B4712" s="10"/>
      <c r="C4712" s="10"/>
      <c r="D4712" s="10"/>
      <c r="E4712" s="10"/>
      <c r="F4712" s="11"/>
      <c r="G4712" s="10"/>
      <c r="W4712" s="10"/>
    </row>
    <row r="4713" spans="1:23" customFormat="1">
      <c r="A4713" s="10"/>
      <c r="B4713" s="10"/>
      <c r="C4713" s="10"/>
      <c r="D4713" s="10"/>
      <c r="E4713" s="10"/>
      <c r="F4713" s="11"/>
      <c r="G4713" s="10"/>
      <c r="W4713" s="10"/>
    </row>
    <row r="4714" spans="1:23" customFormat="1">
      <c r="A4714" s="10"/>
      <c r="B4714" s="10"/>
      <c r="C4714" s="10"/>
      <c r="D4714" s="10"/>
      <c r="E4714" s="10"/>
      <c r="F4714" s="11"/>
      <c r="G4714" s="10"/>
      <c r="W4714" s="10"/>
    </row>
    <row r="4715" spans="1:23" customFormat="1">
      <c r="A4715" s="10"/>
      <c r="B4715" s="10"/>
      <c r="C4715" s="10"/>
      <c r="D4715" s="10"/>
      <c r="E4715" s="10"/>
      <c r="F4715" s="11"/>
      <c r="G4715" s="10"/>
      <c r="W4715" s="10"/>
    </row>
    <row r="4716" spans="1:23" customFormat="1">
      <c r="A4716" s="10"/>
      <c r="B4716" s="10"/>
      <c r="C4716" s="10"/>
      <c r="D4716" s="10"/>
      <c r="E4716" s="10"/>
      <c r="F4716" s="11"/>
      <c r="G4716" s="10"/>
      <c r="W4716" s="10"/>
    </row>
    <row r="4717" spans="1:23" customFormat="1">
      <c r="A4717" s="10"/>
      <c r="B4717" s="10"/>
      <c r="C4717" s="10"/>
      <c r="D4717" s="10"/>
      <c r="E4717" s="10"/>
      <c r="F4717" s="11"/>
      <c r="G4717" s="10"/>
      <c r="W4717" s="10"/>
    </row>
    <row r="4718" spans="1:23" customFormat="1">
      <c r="A4718" s="10"/>
      <c r="B4718" s="10"/>
      <c r="C4718" s="10"/>
      <c r="D4718" s="10"/>
      <c r="E4718" s="10"/>
      <c r="F4718" s="11"/>
      <c r="G4718" s="10"/>
      <c r="W4718" s="10"/>
    </row>
    <row r="4719" spans="1:23" customFormat="1">
      <c r="A4719" s="10"/>
      <c r="B4719" s="10"/>
      <c r="C4719" s="10"/>
      <c r="D4719" s="10"/>
      <c r="E4719" s="10"/>
      <c r="F4719" s="11"/>
      <c r="G4719" s="10"/>
      <c r="W4719" s="10"/>
    </row>
    <row r="4720" spans="1:23" customFormat="1">
      <c r="A4720" s="10"/>
      <c r="B4720" s="10"/>
      <c r="C4720" s="10"/>
      <c r="D4720" s="10"/>
      <c r="E4720" s="10"/>
      <c r="F4720" s="11"/>
      <c r="G4720" s="10"/>
      <c r="W4720" s="10"/>
    </row>
    <row r="4721" spans="1:23" customFormat="1">
      <c r="A4721" s="10"/>
      <c r="B4721" s="10"/>
      <c r="C4721" s="10"/>
      <c r="D4721" s="10"/>
      <c r="E4721" s="10"/>
      <c r="F4721" s="11"/>
      <c r="G4721" s="10"/>
      <c r="W4721" s="10"/>
    </row>
    <row r="4722" spans="1:23" customFormat="1">
      <c r="A4722" s="10"/>
      <c r="B4722" s="10"/>
      <c r="C4722" s="10"/>
      <c r="D4722" s="10"/>
      <c r="E4722" s="10"/>
      <c r="F4722" s="11"/>
      <c r="G4722" s="10"/>
      <c r="W4722" s="10"/>
    </row>
    <row r="4723" spans="1:23" customFormat="1">
      <c r="A4723" s="10"/>
      <c r="B4723" s="10"/>
      <c r="C4723" s="10"/>
      <c r="D4723" s="10"/>
      <c r="E4723" s="10"/>
      <c r="F4723" s="11"/>
      <c r="G4723" s="10"/>
      <c r="W4723" s="10"/>
    </row>
    <row r="4724" spans="1:23" customFormat="1">
      <c r="A4724" s="10"/>
      <c r="B4724" s="10"/>
      <c r="C4724" s="10"/>
      <c r="D4724" s="10"/>
      <c r="E4724" s="10"/>
      <c r="F4724" s="11"/>
      <c r="G4724" s="10"/>
      <c r="W4724" s="10"/>
    </row>
    <row r="4725" spans="1:23" customFormat="1">
      <c r="A4725" s="10"/>
      <c r="B4725" s="10"/>
      <c r="C4725" s="10"/>
      <c r="D4725" s="10"/>
      <c r="E4725" s="10"/>
      <c r="F4725" s="11"/>
      <c r="G4725" s="10"/>
      <c r="W4725" s="10"/>
    </row>
    <row r="4726" spans="1:23" customFormat="1">
      <c r="A4726" s="10"/>
      <c r="B4726" s="10"/>
      <c r="C4726" s="10"/>
      <c r="D4726" s="10"/>
      <c r="E4726" s="10"/>
      <c r="F4726" s="11"/>
      <c r="G4726" s="10"/>
      <c r="W4726" s="10"/>
    </row>
    <row r="4727" spans="1:23" customFormat="1">
      <c r="A4727" s="10"/>
      <c r="B4727" s="10"/>
      <c r="C4727" s="10"/>
      <c r="D4727" s="10"/>
      <c r="E4727" s="10"/>
      <c r="F4727" s="11"/>
      <c r="G4727" s="10"/>
      <c r="W4727" s="10"/>
    </row>
    <row r="4728" spans="1:23" customFormat="1">
      <c r="A4728" s="10"/>
      <c r="B4728" s="10"/>
      <c r="C4728" s="10"/>
      <c r="D4728" s="10"/>
      <c r="E4728" s="10"/>
      <c r="F4728" s="11"/>
      <c r="G4728" s="10"/>
      <c r="W4728" s="10"/>
    </row>
    <row r="4729" spans="1:23" customFormat="1">
      <c r="A4729" s="10"/>
      <c r="B4729" s="10"/>
      <c r="C4729" s="10"/>
      <c r="D4729" s="10"/>
      <c r="E4729" s="10"/>
      <c r="F4729" s="11"/>
      <c r="G4729" s="10"/>
      <c r="W4729" s="10"/>
    </row>
    <row r="4730" spans="1:23" customFormat="1">
      <c r="A4730" s="10"/>
      <c r="B4730" s="10"/>
      <c r="C4730" s="10"/>
      <c r="D4730" s="10"/>
      <c r="E4730" s="10"/>
      <c r="F4730" s="11"/>
      <c r="G4730" s="10"/>
      <c r="W4730" s="10"/>
    </row>
    <row r="4731" spans="1:23" customFormat="1">
      <c r="A4731" s="10"/>
      <c r="B4731" s="10"/>
      <c r="C4731" s="10"/>
      <c r="D4731" s="10"/>
      <c r="E4731" s="10"/>
      <c r="F4731" s="11"/>
      <c r="G4731" s="10"/>
      <c r="W4731" s="10"/>
    </row>
    <row r="4732" spans="1:23" customFormat="1">
      <c r="A4732" s="10"/>
      <c r="B4732" s="10"/>
      <c r="C4732" s="10"/>
      <c r="D4732" s="10"/>
      <c r="E4732" s="10"/>
      <c r="F4732" s="11"/>
      <c r="G4732" s="10"/>
      <c r="W4732" s="10"/>
    </row>
    <row r="4733" spans="1:23" customFormat="1">
      <c r="A4733" s="10"/>
      <c r="B4733" s="10"/>
      <c r="C4733" s="10"/>
      <c r="D4733" s="10"/>
      <c r="E4733" s="10"/>
      <c r="F4733" s="11"/>
      <c r="G4733" s="10"/>
      <c r="W4733" s="10"/>
    </row>
    <row r="4734" spans="1:23" customFormat="1">
      <c r="A4734" s="10"/>
      <c r="B4734" s="10"/>
      <c r="C4734" s="10"/>
      <c r="D4734" s="10"/>
      <c r="E4734" s="10"/>
      <c r="F4734" s="11"/>
      <c r="G4734" s="10"/>
      <c r="W4734" s="10"/>
    </row>
    <row r="4735" spans="1:23" customFormat="1">
      <c r="A4735" s="10"/>
      <c r="B4735" s="10"/>
      <c r="C4735" s="10"/>
      <c r="D4735" s="10"/>
      <c r="E4735" s="10"/>
      <c r="F4735" s="11"/>
      <c r="G4735" s="10"/>
      <c r="W4735" s="10"/>
    </row>
    <row r="4736" spans="1:23" customFormat="1">
      <c r="A4736" s="10"/>
      <c r="B4736" s="10"/>
      <c r="C4736" s="10"/>
      <c r="D4736" s="10"/>
      <c r="E4736" s="10"/>
      <c r="F4736" s="11"/>
      <c r="G4736" s="10"/>
      <c r="W4736" s="10"/>
    </row>
    <row r="4737" spans="1:23" customFormat="1">
      <c r="A4737" s="10"/>
      <c r="B4737" s="10"/>
      <c r="C4737" s="10"/>
      <c r="D4737" s="10"/>
      <c r="E4737" s="10"/>
      <c r="F4737" s="11"/>
      <c r="G4737" s="10"/>
      <c r="W4737" s="10"/>
    </row>
    <row r="4738" spans="1:23" customFormat="1">
      <c r="A4738" s="10"/>
      <c r="B4738" s="10"/>
      <c r="C4738" s="10"/>
      <c r="D4738" s="10"/>
      <c r="E4738" s="10"/>
      <c r="F4738" s="11"/>
      <c r="G4738" s="10"/>
      <c r="W4738" s="10"/>
    </row>
    <row r="4739" spans="1:23" customFormat="1">
      <c r="A4739" s="10"/>
      <c r="B4739" s="10"/>
      <c r="C4739" s="10"/>
      <c r="D4739" s="10"/>
      <c r="E4739" s="10"/>
      <c r="F4739" s="11"/>
      <c r="G4739" s="10"/>
      <c r="W4739" s="10"/>
    </row>
    <row r="4740" spans="1:23" customFormat="1">
      <c r="A4740" s="10"/>
      <c r="B4740" s="10"/>
      <c r="C4740" s="10"/>
      <c r="D4740" s="10"/>
      <c r="E4740" s="10"/>
      <c r="F4740" s="11"/>
      <c r="G4740" s="10"/>
      <c r="W4740" s="10"/>
    </row>
    <row r="4741" spans="1:23" customFormat="1">
      <c r="A4741" s="10"/>
      <c r="B4741" s="10"/>
      <c r="C4741" s="10"/>
      <c r="D4741" s="10"/>
      <c r="E4741" s="10"/>
      <c r="F4741" s="11"/>
      <c r="G4741" s="10"/>
      <c r="W4741" s="10"/>
    </row>
    <row r="4742" spans="1:23" customFormat="1">
      <c r="A4742" s="10"/>
      <c r="B4742" s="10"/>
      <c r="C4742" s="10"/>
      <c r="D4742" s="10"/>
      <c r="E4742" s="10"/>
      <c r="F4742" s="11"/>
      <c r="G4742" s="10"/>
      <c r="W4742" s="10"/>
    </row>
    <row r="4743" spans="1:23" customFormat="1">
      <c r="A4743" s="10"/>
      <c r="B4743" s="10"/>
      <c r="C4743" s="10"/>
      <c r="D4743" s="10"/>
      <c r="E4743" s="10"/>
      <c r="F4743" s="11"/>
      <c r="G4743" s="10"/>
      <c r="W4743" s="10"/>
    </row>
    <row r="4744" spans="1:23" customFormat="1">
      <c r="A4744" s="10"/>
      <c r="B4744" s="10"/>
      <c r="C4744" s="10"/>
      <c r="D4744" s="10"/>
      <c r="E4744" s="10"/>
      <c r="F4744" s="11"/>
      <c r="G4744" s="10"/>
      <c r="W4744" s="10"/>
    </row>
    <row r="4745" spans="1:23" customFormat="1">
      <c r="A4745" s="10"/>
      <c r="B4745" s="10"/>
      <c r="C4745" s="10"/>
      <c r="D4745" s="10"/>
      <c r="E4745" s="10"/>
      <c r="F4745" s="11"/>
      <c r="G4745" s="10"/>
      <c r="W4745" s="10"/>
    </row>
    <row r="4746" spans="1:23" customFormat="1">
      <c r="A4746" s="10"/>
      <c r="B4746" s="10"/>
      <c r="C4746" s="10"/>
      <c r="D4746" s="10"/>
      <c r="E4746" s="10"/>
      <c r="F4746" s="11"/>
      <c r="G4746" s="10"/>
      <c r="W4746" s="10"/>
    </row>
    <row r="4747" spans="1:23" customFormat="1">
      <c r="A4747" s="10"/>
      <c r="B4747" s="10"/>
      <c r="C4747" s="10"/>
      <c r="D4747" s="10"/>
      <c r="E4747" s="10"/>
      <c r="F4747" s="11"/>
      <c r="G4747" s="10"/>
      <c r="W4747" s="10"/>
    </row>
    <row r="4748" spans="1:23" customFormat="1">
      <c r="A4748" s="10"/>
      <c r="B4748" s="10"/>
      <c r="C4748" s="10"/>
      <c r="D4748" s="10"/>
      <c r="E4748" s="10"/>
      <c r="F4748" s="11"/>
      <c r="G4748" s="10"/>
      <c r="W4748" s="10"/>
    </row>
    <row r="4749" spans="1:23" customFormat="1">
      <c r="A4749" s="10"/>
      <c r="B4749" s="10"/>
      <c r="C4749" s="10"/>
      <c r="D4749" s="10"/>
      <c r="E4749" s="10"/>
      <c r="F4749" s="11"/>
      <c r="G4749" s="10"/>
      <c r="W4749" s="10"/>
    </row>
    <row r="4750" spans="1:23" customFormat="1">
      <c r="A4750" s="10"/>
      <c r="B4750" s="10"/>
      <c r="C4750" s="10"/>
      <c r="D4750" s="10"/>
      <c r="E4750" s="10"/>
      <c r="F4750" s="11"/>
      <c r="G4750" s="10"/>
      <c r="W4750" s="10"/>
    </row>
    <row r="4751" spans="1:23" customFormat="1">
      <c r="A4751" s="10"/>
      <c r="B4751" s="10"/>
      <c r="C4751" s="10"/>
      <c r="D4751" s="10"/>
      <c r="E4751" s="10"/>
      <c r="F4751" s="11"/>
      <c r="G4751" s="10"/>
      <c r="W4751" s="10"/>
    </row>
    <row r="4752" spans="1:23" customFormat="1">
      <c r="A4752" s="10"/>
      <c r="B4752" s="10"/>
      <c r="C4752" s="10"/>
      <c r="D4752" s="10"/>
      <c r="E4752" s="10"/>
      <c r="F4752" s="11"/>
      <c r="G4752" s="10"/>
      <c r="W4752" s="10"/>
    </row>
    <row r="4753" spans="1:23" customFormat="1">
      <c r="A4753" s="10"/>
      <c r="B4753" s="10"/>
      <c r="C4753" s="10"/>
      <c r="D4753" s="10"/>
      <c r="E4753" s="10"/>
      <c r="F4753" s="11"/>
      <c r="G4753" s="10"/>
      <c r="W4753" s="10"/>
    </row>
    <row r="4754" spans="1:23" customFormat="1">
      <c r="A4754" s="10"/>
      <c r="B4754" s="10"/>
      <c r="C4754" s="10"/>
      <c r="D4754" s="10"/>
      <c r="E4754" s="10"/>
      <c r="F4754" s="11"/>
      <c r="G4754" s="10"/>
      <c r="W4754" s="10"/>
    </row>
    <row r="4755" spans="1:23" customFormat="1">
      <c r="A4755" s="10"/>
      <c r="B4755" s="10"/>
      <c r="C4755" s="10"/>
      <c r="D4755" s="10"/>
      <c r="E4755" s="10"/>
      <c r="F4755" s="11"/>
      <c r="G4755" s="10"/>
      <c r="W4755" s="10"/>
    </row>
    <row r="4756" spans="1:23" customFormat="1">
      <c r="A4756" s="10"/>
      <c r="B4756" s="10"/>
      <c r="C4756" s="10"/>
      <c r="D4756" s="10"/>
      <c r="E4756" s="10"/>
      <c r="F4756" s="11"/>
      <c r="G4756" s="10"/>
      <c r="W4756" s="10"/>
    </row>
    <row r="4757" spans="1:23" customFormat="1">
      <c r="A4757" s="10"/>
      <c r="B4757" s="10"/>
      <c r="C4757" s="10"/>
      <c r="D4757" s="10"/>
      <c r="E4757" s="10"/>
      <c r="F4757" s="11"/>
      <c r="G4757" s="10"/>
      <c r="W4757" s="10"/>
    </row>
    <row r="4758" spans="1:23" customFormat="1">
      <c r="A4758" s="10"/>
      <c r="B4758" s="10"/>
      <c r="C4758" s="10"/>
      <c r="D4758" s="10"/>
      <c r="E4758" s="10"/>
      <c r="F4758" s="11"/>
      <c r="G4758" s="10"/>
      <c r="W4758" s="10"/>
    </row>
    <row r="4759" spans="1:23" customFormat="1">
      <c r="A4759" s="10"/>
      <c r="B4759" s="10"/>
      <c r="C4759" s="10"/>
      <c r="D4759" s="10"/>
      <c r="E4759" s="10"/>
      <c r="F4759" s="11"/>
      <c r="G4759" s="10"/>
      <c r="W4759" s="10"/>
    </row>
    <row r="4760" spans="1:23" customFormat="1">
      <c r="A4760" s="10"/>
      <c r="B4760" s="10"/>
      <c r="C4760" s="10"/>
      <c r="D4760" s="10"/>
      <c r="E4760" s="10"/>
      <c r="F4760" s="11"/>
      <c r="G4760" s="10"/>
      <c r="W4760" s="10"/>
    </row>
    <row r="4761" spans="1:23" customFormat="1">
      <c r="A4761" s="10"/>
      <c r="B4761" s="10"/>
      <c r="C4761" s="10"/>
      <c r="D4761" s="10"/>
      <c r="E4761" s="10"/>
      <c r="F4761" s="11"/>
      <c r="G4761" s="10"/>
      <c r="W4761" s="10"/>
    </row>
    <row r="4762" spans="1:23" customFormat="1">
      <c r="A4762" s="10"/>
      <c r="B4762" s="10"/>
      <c r="C4762" s="10"/>
      <c r="D4762" s="10"/>
      <c r="E4762" s="10"/>
      <c r="F4762" s="11"/>
      <c r="G4762" s="10"/>
      <c r="W4762" s="10"/>
    </row>
    <row r="4763" spans="1:23" customFormat="1">
      <c r="A4763" s="10"/>
      <c r="B4763" s="10"/>
      <c r="C4763" s="10"/>
      <c r="D4763" s="10"/>
      <c r="E4763" s="10"/>
      <c r="F4763" s="11"/>
      <c r="G4763" s="10"/>
      <c r="W4763" s="10"/>
    </row>
    <row r="4764" spans="1:23" customFormat="1">
      <c r="A4764" s="10"/>
      <c r="B4764" s="10"/>
      <c r="C4764" s="10"/>
      <c r="D4764" s="10"/>
      <c r="E4764" s="10"/>
      <c r="F4764" s="11"/>
      <c r="G4764" s="10"/>
      <c r="W4764" s="10"/>
    </row>
    <row r="4765" spans="1:23" customFormat="1">
      <c r="A4765" s="10"/>
      <c r="B4765" s="10"/>
      <c r="C4765" s="10"/>
      <c r="D4765" s="10"/>
      <c r="E4765" s="10"/>
      <c r="F4765" s="11"/>
      <c r="G4765" s="10"/>
      <c r="W4765" s="10"/>
    </row>
    <row r="4766" spans="1:23" customFormat="1">
      <c r="A4766" s="10"/>
      <c r="B4766" s="10"/>
      <c r="C4766" s="10"/>
      <c r="D4766" s="10"/>
      <c r="E4766" s="10"/>
      <c r="F4766" s="11"/>
      <c r="G4766" s="10"/>
      <c r="W4766" s="10"/>
    </row>
    <row r="4767" spans="1:23" customFormat="1">
      <c r="A4767" s="10"/>
      <c r="B4767" s="10"/>
      <c r="C4767" s="10"/>
      <c r="D4767" s="10"/>
      <c r="E4767" s="10"/>
      <c r="F4767" s="11"/>
      <c r="G4767" s="10"/>
      <c r="W4767" s="10"/>
    </row>
    <row r="4768" spans="1:23" customFormat="1">
      <c r="A4768" s="10"/>
      <c r="B4768" s="10"/>
      <c r="C4768" s="10"/>
      <c r="D4768" s="10"/>
      <c r="E4768" s="10"/>
      <c r="F4768" s="11"/>
      <c r="G4768" s="10"/>
      <c r="W4768" s="10"/>
    </row>
    <row r="4769" spans="1:23" customFormat="1">
      <c r="A4769" s="10"/>
      <c r="B4769" s="10"/>
      <c r="C4769" s="10"/>
      <c r="D4769" s="10"/>
      <c r="E4769" s="10"/>
      <c r="F4769" s="11"/>
      <c r="G4769" s="10"/>
      <c r="W4769" s="10"/>
    </row>
    <row r="4770" spans="1:23" customFormat="1">
      <c r="A4770" s="10"/>
      <c r="B4770" s="10"/>
      <c r="C4770" s="10"/>
      <c r="D4770" s="10"/>
      <c r="E4770" s="10"/>
      <c r="F4770" s="11"/>
      <c r="G4770" s="10"/>
      <c r="W4770" s="10"/>
    </row>
    <row r="4771" spans="1:23" customFormat="1">
      <c r="A4771" s="10"/>
      <c r="B4771" s="10"/>
      <c r="C4771" s="10"/>
      <c r="D4771" s="10"/>
      <c r="E4771" s="10"/>
      <c r="F4771" s="11"/>
      <c r="G4771" s="10"/>
      <c r="W4771" s="10"/>
    </row>
    <row r="4772" spans="1:23" customFormat="1">
      <c r="A4772" s="10"/>
      <c r="B4772" s="10"/>
      <c r="C4772" s="10"/>
      <c r="D4772" s="10"/>
      <c r="E4772" s="10"/>
      <c r="F4772" s="11"/>
      <c r="G4772" s="10"/>
      <c r="W4772" s="10"/>
    </row>
    <row r="4773" spans="1:23" customFormat="1">
      <c r="A4773" s="10"/>
      <c r="B4773" s="10"/>
      <c r="C4773" s="10"/>
      <c r="D4773" s="10"/>
      <c r="E4773" s="10"/>
      <c r="F4773" s="11"/>
      <c r="G4773" s="10"/>
      <c r="W4773" s="10"/>
    </row>
    <row r="4774" spans="1:23" customFormat="1">
      <c r="A4774" s="10"/>
      <c r="B4774" s="10"/>
      <c r="C4774" s="10"/>
      <c r="D4774" s="10"/>
      <c r="E4774" s="10"/>
      <c r="F4774" s="11"/>
      <c r="G4774" s="10"/>
      <c r="W4774" s="10"/>
    </row>
    <row r="4775" spans="1:23" customFormat="1">
      <c r="A4775" s="10"/>
      <c r="B4775" s="10"/>
      <c r="C4775" s="10"/>
      <c r="D4775" s="10"/>
      <c r="E4775" s="10"/>
      <c r="F4775" s="11"/>
      <c r="G4775" s="10"/>
      <c r="W4775" s="10"/>
    </row>
    <row r="4776" spans="1:23" customFormat="1">
      <c r="A4776" s="10"/>
      <c r="B4776" s="10"/>
      <c r="C4776" s="10"/>
      <c r="D4776" s="10"/>
      <c r="E4776" s="10"/>
      <c r="F4776" s="11"/>
      <c r="G4776" s="10"/>
      <c r="W4776" s="10"/>
    </row>
    <row r="4777" spans="1:23" customFormat="1">
      <c r="A4777" s="10"/>
      <c r="B4777" s="10"/>
      <c r="C4777" s="10"/>
      <c r="D4777" s="10"/>
      <c r="E4777" s="10"/>
      <c r="F4777" s="11"/>
      <c r="G4777" s="10"/>
      <c r="W4777" s="10"/>
    </row>
    <row r="4778" spans="1:23" customFormat="1">
      <c r="A4778" s="10"/>
      <c r="B4778" s="10"/>
      <c r="C4778" s="10"/>
      <c r="D4778" s="10"/>
      <c r="E4778" s="10"/>
      <c r="F4778" s="11"/>
      <c r="G4778" s="10"/>
      <c r="W4778" s="10"/>
    </row>
    <row r="4779" spans="1:23" customFormat="1">
      <c r="A4779" s="10"/>
      <c r="B4779" s="10"/>
      <c r="C4779" s="10"/>
      <c r="D4779" s="10"/>
      <c r="E4779" s="10"/>
      <c r="F4779" s="11"/>
      <c r="G4779" s="10"/>
      <c r="W4779" s="10"/>
    </row>
    <row r="4780" spans="1:23" customFormat="1">
      <c r="A4780" s="10"/>
      <c r="B4780" s="10"/>
      <c r="C4780" s="10"/>
      <c r="D4780" s="10"/>
      <c r="E4780" s="10"/>
      <c r="F4780" s="11"/>
      <c r="G4780" s="10"/>
      <c r="W4780" s="10"/>
    </row>
    <row r="4781" spans="1:23" customFormat="1">
      <c r="A4781" s="10"/>
      <c r="B4781" s="10"/>
      <c r="C4781" s="10"/>
      <c r="D4781" s="10"/>
      <c r="E4781" s="10"/>
      <c r="F4781" s="11"/>
      <c r="G4781" s="10"/>
      <c r="W4781" s="10"/>
    </row>
    <row r="4782" spans="1:23" customFormat="1">
      <c r="A4782" s="10"/>
      <c r="B4782" s="10"/>
      <c r="C4782" s="10"/>
      <c r="D4782" s="10"/>
      <c r="E4782" s="10"/>
      <c r="F4782" s="11"/>
      <c r="G4782" s="10"/>
      <c r="W4782" s="10"/>
    </row>
    <row r="4783" spans="1:23" customFormat="1">
      <c r="A4783" s="10"/>
      <c r="B4783" s="10"/>
      <c r="C4783" s="10"/>
      <c r="D4783" s="10"/>
      <c r="E4783" s="10"/>
      <c r="F4783" s="11"/>
      <c r="G4783" s="10"/>
      <c r="W4783" s="10"/>
    </row>
    <row r="4784" spans="1:23" customFormat="1">
      <c r="A4784" s="10"/>
      <c r="B4784" s="10"/>
      <c r="C4784" s="10"/>
      <c r="D4784" s="10"/>
      <c r="E4784" s="10"/>
      <c r="F4784" s="11"/>
      <c r="G4784" s="10"/>
      <c r="W4784" s="10"/>
    </row>
    <row r="4785" spans="1:23" customFormat="1">
      <c r="A4785" s="10"/>
      <c r="B4785" s="10"/>
      <c r="C4785" s="10"/>
      <c r="D4785" s="10"/>
      <c r="E4785" s="10"/>
      <c r="F4785" s="11"/>
      <c r="G4785" s="10"/>
      <c r="W4785" s="10"/>
    </row>
    <row r="4786" spans="1:23" customFormat="1">
      <c r="A4786" s="10"/>
      <c r="B4786" s="10"/>
      <c r="C4786" s="10"/>
      <c r="D4786" s="10"/>
      <c r="E4786" s="10"/>
      <c r="F4786" s="11"/>
      <c r="G4786" s="10"/>
      <c r="W4786" s="10"/>
    </row>
    <row r="4787" spans="1:23" customFormat="1">
      <c r="A4787" s="10"/>
      <c r="B4787" s="10"/>
      <c r="C4787" s="10"/>
      <c r="D4787" s="10"/>
      <c r="E4787" s="10"/>
      <c r="F4787" s="11"/>
      <c r="G4787" s="10"/>
      <c r="W4787" s="10"/>
    </row>
    <row r="4788" spans="1:23" customFormat="1">
      <c r="A4788" s="10"/>
      <c r="B4788" s="10"/>
      <c r="C4788" s="10"/>
      <c r="D4788" s="10"/>
      <c r="E4788" s="10"/>
      <c r="F4788" s="11"/>
      <c r="G4788" s="10"/>
      <c r="W4788" s="10"/>
    </row>
    <row r="4789" spans="1:23" customFormat="1">
      <c r="A4789" s="10"/>
      <c r="B4789" s="10"/>
      <c r="C4789" s="10"/>
      <c r="D4789" s="10"/>
      <c r="E4789" s="10"/>
      <c r="F4789" s="11"/>
      <c r="G4789" s="10"/>
      <c r="W4789" s="10"/>
    </row>
    <row r="4790" spans="1:23" customFormat="1">
      <c r="A4790" s="10"/>
      <c r="B4790" s="10"/>
      <c r="C4790" s="10"/>
      <c r="D4790" s="10"/>
      <c r="E4790" s="10"/>
      <c r="F4790" s="11"/>
      <c r="G4790" s="10"/>
      <c r="W4790" s="10"/>
    </row>
    <row r="4791" spans="1:23" customFormat="1">
      <c r="A4791" s="10"/>
      <c r="B4791" s="10"/>
      <c r="C4791" s="10"/>
      <c r="D4791" s="10"/>
      <c r="E4791" s="10"/>
      <c r="F4791" s="11"/>
      <c r="G4791" s="10"/>
      <c r="W4791" s="10"/>
    </row>
    <row r="4792" spans="1:23" customFormat="1">
      <c r="A4792" s="10"/>
      <c r="B4792" s="10"/>
      <c r="C4792" s="10"/>
      <c r="D4792" s="10"/>
      <c r="E4792" s="10"/>
      <c r="F4792" s="11"/>
      <c r="G4792" s="10"/>
      <c r="W4792" s="10"/>
    </row>
    <row r="4793" spans="1:23" customFormat="1">
      <c r="A4793" s="10"/>
      <c r="B4793" s="10"/>
      <c r="C4793" s="10"/>
      <c r="D4793" s="10"/>
      <c r="E4793" s="10"/>
      <c r="F4793" s="11"/>
      <c r="G4793" s="10"/>
      <c r="W4793" s="10"/>
    </row>
    <row r="4794" spans="1:23" customFormat="1">
      <c r="A4794" s="10"/>
      <c r="B4794" s="10"/>
      <c r="C4794" s="10"/>
      <c r="D4794" s="10"/>
      <c r="E4794" s="10"/>
      <c r="F4794" s="11"/>
      <c r="G4794" s="10"/>
      <c r="W4794" s="10"/>
    </row>
    <row r="4795" spans="1:23" customFormat="1">
      <c r="A4795" s="10"/>
      <c r="B4795" s="10"/>
      <c r="C4795" s="10"/>
      <c r="D4795" s="10"/>
      <c r="E4795" s="10"/>
      <c r="F4795" s="11"/>
      <c r="G4795" s="10"/>
      <c r="W4795" s="10"/>
    </row>
    <row r="4796" spans="1:23" customFormat="1">
      <c r="A4796" s="10"/>
      <c r="B4796" s="10"/>
      <c r="C4796" s="10"/>
      <c r="D4796" s="10"/>
      <c r="E4796" s="10"/>
      <c r="F4796" s="11"/>
      <c r="G4796" s="10"/>
      <c r="W4796" s="10"/>
    </row>
    <row r="4797" spans="1:23" customFormat="1">
      <c r="A4797" s="10"/>
      <c r="B4797" s="10"/>
      <c r="C4797" s="10"/>
      <c r="D4797" s="10"/>
      <c r="E4797" s="10"/>
      <c r="F4797" s="11"/>
      <c r="G4797" s="10"/>
      <c r="W4797" s="10"/>
    </row>
    <row r="4798" spans="1:23" customFormat="1">
      <c r="A4798" s="10"/>
      <c r="B4798" s="10"/>
      <c r="C4798" s="10"/>
      <c r="D4798" s="10"/>
      <c r="E4798" s="10"/>
      <c r="F4798" s="11"/>
      <c r="G4798" s="10"/>
      <c r="W4798" s="10"/>
    </row>
    <row r="4799" spans="1:23" customFormat="1">
      <c r="A4799" s="10"/>
      <c r="B4799" s="10"/>
      <c r="C4799" s="10"/>
      <c r="D4799" s="10"/>
      <c r="E4799" s="10"/>
      <c r="F4799" s="11"/>
      <c r="G4799" s="10"/>
      <c r="W4799" s="10"/>
    </row>
    <row r="4800" spans="1:23" customFormat="1">
      <c r="A4800" s="10"/>
      <c r="B4800" s="10"/>
      <c r="C4800" s="10"/>
      <c r="D4800" s="10"/>
      <c r="E4800" s="10"/>
      <c r="F4800" s="11"/>
      <c r="G4800" s="10"/>
      <c r="W4800" s="10"/>
    </row>
    <row r="4801" spans="1:23" customFormat="1">
      <c r="A4801" s="10"/>
      <c r="B4801" s="10"/>
      <c r="C4801" s="10"/>
      <c r="D4801" s="10"/>
      <c r="E4801" s="10"/>
      <c r="F4801" s="11"/>
      <c r="G4801" s="10"/>
      <c r="W4801" s="10"/>
    </row>
    <row r="4802" spans="1:23" customFormat="1">
      <c r="A4802" s="10"/>
      <c r="B4802" s="10"/>
      <c r="C4802" s="10"/>
      <c r="D4802" s="10"/>
      <c r="E4802" s="10"/>
      <c r="F4802" s="11"/>
      <c r="G4802" s="10"/>
      <c r="W4802" s="10"/>
    </row>
    <row r="4803" spans="1:23" customFormat="1">
      <c r="A4803" s="10"/>
      <c r="B4803" s="10"/>
      <c r="C4803" s="10"/>
      <c r="D4803" s="10"/>
      <c r="E4803" s="10"/>
      <c r="F4803" s="11"/>
      <c r="G4803" s="10"/>
      <c r="W4803" s="10"/>
    </row>
    <row r="4804" spans="1:23" customFormat="1">
      <c r="A4804" s="10"/>
      <c r="B4804" s="10"/>
      <c r="C4804" s="10"/>
      <c r="D4804" s="10"/>
      <c r="E4804" s="10"/>
      <c r="F4804" s="11"/>
      <c r="G4804" s="10"/>
      <c r="W4804" s="10"/>
    </row>
    <row r="4805" spans="1:23" customFormat="1">
      <c r="A4805" s="10"/>
      <c r="B4805" s="10"/>
      <c r="C4805" s="10"/>
      <c r="D4805" s="10"/>
      <c r="E4805" s="10"/>
      <c r="F4805" s="11"/>
      <c r="G4805" s="10"/>
      <c r="W4805" s="10"/>
    </row>
    <row r="4806" spans="1:23" customFormat="1">
      <c r="A4806" s="10"/>
      <c r="B4806" s="10"/>
      <c r="C4806" s="10"/>
      <c r="D4806" s="10"/>
      <c r="E4806" s="10"/>
      <c r="F4806" s="11"/>
      <c r="G4806" s="10"/>
      <c r="W4806" s="10"/>
    </row>
    <row r="4807" spans="1:23" customFormat="1">
      <c r="A4807" s="10"/>
      <c r="B4807" s="10"/>
      <c r="C4807" s="10"/>
      <c r="D4807" s="10"/>
      <c r="E4807" s="10"/>
      <c r="F4807" s="11"/>
      <c r="G4807" s="10"/>
      <c r="W4807" s="10"/>
    </row>
    <row r="4808" spans="1:23" customFormat="1">
      <c r="A4808" s="10"/>
      <c r="B4808" s="10"/>
      <c r="C4808" s="10"/>
      <c r="D4808" s="10"/>
      <c r="E4808" s="10"/>
      <c r="F4808" s="11"/>
      <c r="G4808" s="10"/>
      <c r="W4808" s="10"/>
    </row>
    <row r="4809" spans="1:23" customFormat="1">
      <c r="A4809" s="10"/>
      <c r="B4809" s="10"/>
      <c r="C4809" s="10"/>
      <c r="D4809" s="10"/>
      <c r="E4809" s="10"/>
      <c r="F4809" s="11"/>
      <c r="G4809" s="10"/>
      <c r="W4809" s="10"/>
    </row>
    <row r="4810" spans="1:23" customFormat="1">
      <c r="A4810" s="10"/>
      <c r="B4810" s="10"/>
      <c r="C4810" s="10"/>
      <c r="D4810" s="10"/>
      <c r="E4810" s="10"/>
      <c r="F4810" s="11"/>
      <c r="G4810" s="10"/>
      <c r="W4810" s="10"/>
    </row>
    <row r="4811" spans="1:23" customFormat="1">
      <c r="A4811" s="10"/>
      <c r="B4811" s="10"/>
      <c r="C4811" s="10"/>
      <c r="D4811" s="10"/>
      <c r="E4811" s="10"/>
      <c r="F4811" s="11"/>
      <c r="G4811" s="10"/>
      <c r="W4811" s="10"/>
    </row>
    <row r="4812" spans="1:23" customFormat="1">
      <c r="A4812" s="10"/>
      <c r="B4812" s="10"/>
      <c r="C4812" s="10"/>
      <c r="D4812" s="10"/>
      <c r="E4812" s="10"/>
      <c r="F4812" s="11"/>
      <c r="G4812" s="10"/>
      <c r="W4812" s="10"/>
    </row>
    <row r="4813" spans="1:23" customFormat="1">
      <c r="A4813" s="10"/>
      <c r="B4813" s="10"/>
      <c r="C4813" s="10"/>
      <c r="D4813" s="10"/>
      <c r="E4813" s="10"/>
      <c r="F4813" s="11"/>
      <c r="G4813" s="10"/>
      <c r="W4813" s="10"/>
    </row>
    <row r="4814" spans="1:23" customFormat="1">
      <c r="A4814" s="10"/>
      <c r="B4814" s="10"/>
      <c r="C4814" s="10"/>
      <c r="D4814" s="10"/>
      <c r="E4814" s="10"/>
      <c r="F4814" s="11"/>
      <c r="G4814" s="10"/>
      <c r="W4814" s="10"/>
    </row>
    <row r="4815" spans="1:23" customFormat="1">
      <c r="A4815" s="10"/>
      <c r="B4815" s="10"/>
      <c r="C4815" s="10"/>
      <c r="D4815" s="10"/>
      <c r="E4815" s="10"/>
      <c r="F4815" s="11"/>
      <c r="G4815" s="10"/>
      <c r="W4815" s="10"/>
    </row>
    <row r="4816" spans="1:23" customFormat="1">
      <c r="A4816" s="10"/>
      <c r="B4816" s="10"/>
      <c r="C4816" s="10"/>
      <c r="D4816" s="10"/>
      <c r="E4816" s="10"/>
      <c r="F4816" s="11"/>
      <c r="G4816" s="10"/>
      <c r="W4816" s="10"/>
    </row>
    <row r="4817" spans="1:23" customFormat="1">
      <c r="A4817" s="10"/>
      <c r="B4817" s="10"/>
      <c r="C4817" s="10"/>
      <c r="D4817" s="10"/>
      <c r="E4817" s="10"/>
      <c r="F4817" s="11"/>
      <c r="G4817" s="10"/>
      <c r="W4817" s="10"/>
    </row>
    <row r="4818" spans="1:23" customFormat="1">
      <c r="A4818" s="10"/>
      <c r="B4818" s="10"/>
      <c r="C4818" s="10"/>
      <c r="D4818" s="10"/>
      <c r="E4818" s="10"/>
      <c r="F4818" s="11"/>
      <c r="G4818" s="10"/>
      <c r="W4818" s="10"/>
    </row>
    <row r="4819" spans="1:23" customFormat="1">
      <c r="A4819" s="10"/>
      <c r="B4819" s="10"/>
      <c r="C4819" s="10"/>
      <c r="D4819" s="10"/>
      <c r="E4819" s="10"/>
      <c r="F4819" s="11"/>
      <c r="G4819" s="10"/>
      <c r="W4819" s="10"/>
    </row>
    <row r="4820" spans="1:23" customFormat="1">
      <c r="A4820" s="10"/>
      <c r="B4820" s="10"/>
      <c r="C4820" s="10"/>
      <c r="D4820" s="10"/>
      <c r="E4820" s="10"/>
      <c r="F4820" s="11"/>
      <c r="G4820" s="10"/>
      <c r="W4820" s="10"/>
    </row>
    <row r="4821" spans="1:23" customFormat="1">
      <c r="A4821" s="10"/>
      <c r="B4821" s="10"/>
      <c r="C4821" s="10"/>
      <c r="D4821" s="10"/>
      <c r="E4821" s="10"/>
      <c r="F4821" s="11"/>
      <c r="G4821" s="10"/>
      <c r="W4821" s="10"/>
    </row>
    <row r="4822" spans="1:23" customFormat="1">
      <c r="A4822" s="10"/>
      <c r="B4822" s="10"/>
      <c r="C4822" s="10"/>
      <c r="D4822" s="10"/>
      <c r="E4822" s="10"/>
      <c r="F4822" s="11"/>
      <c r="G4822" s="10"/>
      <c r="W4822" s="10"/>
    </row>
    <row r="4823" spans="1:23" customFormat="1">
      <c r="A4823" s="10"/>
      <c r="B4823" s="10"/>
      <c r="C4823" s="10"/>
      <c r="D4823" s="10"/>
      <c r="E4823" s="10"/>
      <c r="F4823" s="11"/>
      <c r="G4823" s="10"/>
      <c r="W4823" s="10"/>
    </row>
    <row r="4824" spans="1:23" customFormat="1">
      <c r="A4824" s="10"/>
      <c r="B4824" s="10"/>
      <c r="C4824" s="10"/>
      <c r="D4824" s="10"/>
      <c r="E4824" s="10"/>
      <c r="F4824" s="11"/>
      <c r="G4824" s="10"/>
      <c r="W4824" s="10"/>
    </row>
    <row r="4825" spans="1:23" customFormat="1">
      <c r="A4825" s="10"/>
      <c r="B4825" s="10"/>
      <c r="C4825" s="10"/>
      <c r="D4825" s="10"/>
      <c r="E4825" s="10"/>
      <c r="F4825" s="11"/>
      <c r="G4825" s="10"/>
      <c r="W4825" s="10"/>
    </row>
    <row r="4826" spans="1:23" customFormat="1">
      <c r="A4826" s="10"/>
      <c r="B4826" s="10"/>
      <c r="C4826" s="10"/>
      <c r="D4826" s="10"/>
      <c r="E4826" s="10"/>
      <c r="F4826" s="11"/>
      <c r="G4826" s="10"/>
      <c r="W4826" s="10"/>
    </row>
    <row r="4827" spans="1:23" customFormat="1">
      <c r="A4827" s="10"/>
      <c r="B4827" s="10"/>
      <c r="C4827" s="10"/>
      <c r="D4827" s="10"/>
      <c r="E4827" s="10"/>
      <c r="F4827" s="11"/>
      <c r="G4827" s="10"/>
      <c r="W4827" s="10"/>
    </row>
    <row r="4828" spans="1:23" customFormat="1">
      <c r="A4828" s="10"/>
      <c r="B4828" s="10"/>
      <c r="C4828" s="10"/>
      <c r="D4828" s="10"/>
      <c r="E4828" s="10"/>
      <c r="F4828" s="11"/>
      <c r="G4828" s="10"/>
      <c r="W4828" s="10"/>
    </row>
    <row r="4829" spans="1:23" customFormat="1">
      <c r="A4829" s="10"/>
      <c r="B4829" s="10"/>
      <c r="C4829" s="10"/>
      <c r="D4829" s="10"/>
      <c r="E4829" s="10"/>
      <c r="F4829" s="11"/>
      <c r="G4829" s="10"/>
      <c r="W4829" s="10"/>
    </row>
    <row r="4830" spans="1:23" customFormat="1">
      <c r="A4830" s="10"/>
      <c r="B4830" s="10"/>
      <c r="C4830" s="10"/>
      <c r="D4830" s="10"/>
      <c r="E4830" s="10"/>
      <c r="F4830" s="11"/>
      <c r="G4830" s="10"/>
      <c r="W4830" s="10"/>
    </row>
    <row r="4831" spans="1:23" customFormat="1">
      <c r="A4831" s="10"/>
      <c r="B4831" s="10"/>
      <c r="C4831" s="10"/>
      <c r="D4831" s="10"/>
      <c r="E4831" s="10"/>
      <c r="F4831" s="11"/>
      <c r="G4831" s="10"/>
      <c r="W4831" s="10"/>
    </row>
    <row r="4832" spans="1:23" customFormat="1">
      <c r="A4832" s="10"/>
      <c r="B4832" s="10"/>
      <c r="C4832" s="10"/>
      <c r="D4832" s="10"/>
      <c r="E4832" s="10"/>
      <c r="F4832" s="11"/>
      <c r="G4832" s="10"/>
      <c r="W4832" s="10"/>
    </row>
    <row r="4833" spans="1:23" customFormat="1">
      <c r="A4833" s="10"/>
      <c r="B4833" s="10"/>
      <c r="C4833" s="10"/>
      <c r="D4833" s="10"/>
      <c r="E4833" s="10"/>
      <c r="F4833" s="11"/>
      <c r="G4833" s="10"/>
      <c r="W4833" s="10"/>
    </row>
    <row r="4834" spans="1:23" customFormat="1">
      <c r="A4834" s="10"/>
      <c r="B4834" s="10"/>
      <c r="C4834" s="10"/>
      <c r="D4834" s="10"/>
      <c r="E4834" s="10"/>
      <c r="F4834" s="11"/>
      <c r="G4834" s="10"/>
      <c r="W4834" s="10"/>
    </row>
    <row r="4835" spans="1:23" customFormat="1">
      <c r="A4835" s="10"/>
      <c r="B4835" s="10"/>
      <c r="C4835" s="10"/>
      <c r="D4835" s="10"/>
      <c r="E4835" s="10"/>
      <c r="F4835" s="11"/>
      <c r="G4835" s="10"/>
      <c r="W4835" s="10"/>
    </row>
    <row r="4836" spans="1:23" customFormat="1">
      <c r="A4836" s="10"/>
      <c r="B4836" s="10"/>
      <c r="C4836" s="10"/>
      <c r="D4836" s="10"/>
      <c r="E4836" s="10"/>
      <c r="F4836" s="11"/>
      <c r="G4836" s="10"/>
      <c r="W4836" s="10"/>
    </row>
    <row r="4837" spans="1:23" customFormat="1">
      <c r="A4837" s="10"/>
      <c r="B4837" s="10"/>
      <c r="C4837" s="10"/>
      <c r="D4837" s="10"/>
      <c r="E4837" s="10"/>
      <c r="F4837" s="11"/>
      <c r="G4837" s="10"/>
      <c r="W4837" s="10"/>
    </row>
    <row r="4838" spans="1:23" customFormat="1">
      <c r="A4838" s="10"/>
      <c r="B4838" s="10"/>
      <c r="C4838" s="10"/>
      <c r="D4838" s="10"/>
      <c r="E4838" s="10"/>
      <c r="F4838" s="11"/>
      <c r="G4838" s="10"/>
      <c r="W4838" s="10"/>
    </row>
    <row r="4839" spans="1:23" customFormat="1">
      <c r="A4839" s="10"/>
      <c r="B4839" s="10"/>
      <c r="C4839" s="10"/>
      <c r="D4839" s="10"/>
      <c r="E4839" s="10"/>
      <c r="F4839" s="11"/>
      <c r="G4839" s="10"/>
      <c r="W4839" s="10"/>
    </row>
    <row r="4840" spans="1:23" customFormat="1">
      <c r="A4840" s="10"/>
      <c r="B4840" s="10"/>
      <c r="C4840" s="10"/>
      <c r="D4840" s="10"/>
      <c r="E4840" s="10"/>
      <c r="F4840" s="11"/>
      <c r="G4840" s="10"/>
      <c r="W4840" s="10"/>
    </row>
    <row r="4841" spans="1:23" customFormat="1">
      <c r="A4841" s="10"/>
      <c r="B4841" s="10"/>
      <c r="C4841" s="10"/>
      <c r="D4841" s="10"/>
      <c r="E4841" s="10"/>
      <c r="F4841" s="11"/>
      <c r="G4841" s="10"/>
      <c r="W4841" s="10"/>
    </row>
    <row r="4842" spans="1:23" customFormat="1">
      <c r="A4842" s="10"/>
      <c r="B4842" s="10"/>
      <c r="C4842" s="10"/>
      <c r="D4842" s="10"/>
      <c r="E4842" s="10"/>
      <c r="F4842" s="11"/>
      <c r="G4842" s="10"/>
      <c r="W4842" s="10"/>
    </row>
    <row r="4843" spans="1:23" customFormat="1">
      <c r="A4843" s="10"/>
      <c r="B4843" s="10"/>
      <c r="C4843" s="10"/>
      <c r="D4843" s="10"/>
      <c r="E4843" s="10"/>
      <c r="F4843" s="11"/>
      <c r="G4843" s="10"/>
      <c r="W4843" s="10"/>
    </row>
    <row r="4844" spans="1:23" customFormat="1">
      <c r="A4844" s="10"/>
      <c r="B4844" s="10"/>
      <c r="C4844" s="10"/>
      <c r="D4844" s="10"/>
      <c r="E4844" s="10"/>
      <c r="F4844" s="11"/>
      <c r="G4844" s="10"/>
      <c r="W4844" s="10"/>
    </row>
    <row r="4845" spans="1:23" customFormat="1">
      <c r="A4845" s="10"/>
      <c r="B4845" s="10"/>
      <c r="C4845" s="10"/>
      <c r="D4845" s="10"/>
      <c r="E4845" s="10"/>
      <c r="F4845" s="11"/>
      <c r="G4845" s="10"/>
      <c r="W4845" s="10"/>
    </row>
    <row r="4846" spans="1:23" customFormat="1">
      <c r="A4846" s="10"/>
      <c r="B4846" s="10"/>
      <c r="C4846" s="10"/>
      <c r="D4846" s="10"/>
      <c r="E4846" s="10"/>
      <c r="F4846" s="11"/>
      <c r="G4846" s="10"/>
      <c r="W4846" s="10"/>
    </row>
    <row r="4847" spans="1:23" customFormat="1">
      <c r="A4847" s="10"/>
      <c r="B4847" s="10"/>
      <c r="C4847" s="10"/>
      <c r="D4847" s="10"/>
      <c r="E4847" s="10"/>
      <c r="F4847" s="11"/>
      <c r="G4847" s="10"/>
      <c r="W4847" s="10"/>
    </row>
    <row r="4848" spans="1:23" customFormat="1">
      <c r="A4848" s="10"/>
      <c r="B4848" s="10"/>
      <c r="C4848" s="10"/>
      <c r="D4848" s="10"/>
      <c r="E4848" s="10"/>
      <c r="F4848" s="11"/>
      <c r="G4848" s="10"/>
      <c r="W4848" s="10"/>
    </row>
    <row r="4849" spans="1:23" customFormat="1">
      <c r="A4849" s="10"/>
      <c r="B4849" s="10"/>
      <c r="C4849" s="10"/>
      <c r="D4849" s="10"/>
      <c r="E4849" s="10"/>
      <c r="F4849" s="11"/>
      <c r="G4849" s="10"/>
      <c r="W4849" s="10"/>
    </row>
    <row r="4850" spans="1:23" customFormat="1">
      <c r="A4850" s="10"/>
      <c r="B4850" s="10"/>
      <c r="C4850" s="10"/>
      <c r="D4850" s="10"/>
      <c r="E4850" s="10"/>
      <c r="F4850" s="11"/>
      <c r="G4850" s="10"/>
      <c r="W4850" s="10"/>
    </row>
    <row r="4851" spans="1:23" customFormat="1">
      <c r="A4851" s="10"/>
      <c r="B4851" s="10"/>
      <c r="C4851" s="10"/>
      <c r="D4851" s="10"/>
      <c r="E4851" s="10"/>
      <c r="F4851" s="11"/>
      <c r="G4851" s="10"/>
      <c r="W4851" s="10"/>
    </row>
    <row r="4852" spans="1:23" customFormat="1">
      <c r="A4852" s="10"/>
      <c r="B4852" s="10"/>
      <c r="C4852" s="10"/>
      <c r="D4852" s="10"/>
      <c r="E4852" s="10"/>
      <c r="F4852" s="11"/>
      <c r="G4852" s="10"/>
      <c r="W4852" s="10"/>
    </row>
    <row r="4853" spans="1:23" customFormat="1">
      <c r="A4853" s="10"/>
      <c r="B4853" s="10"/>
      <c r="C4853" s="10"/>
      <c r="D4853" s="10"/>
      <c r="E4853" s="10"/>
      <c r="F4853" s="11"/>
      <c r="G4853" s="10"/>
      <c r="W4853" s="10"/>
    </row>
    <row r="4854" spans="1:23" customFormat="1">
      <c r="A4854" s="10"/>
      <c r="B4854" s="10"/>
      <c r="C4854" s="10"/>
      <c r="D4854" s="10"/>
      <c r="E4854" s="10"/>
      <c r="F4854" s="11"/>
      <c r="G4854" s="10"/>
      <c r="W4854" s="10"/>
    </row>
    <row r="4855" spans="1:23" customFormat="1">
      <c r="A4855" s="10"/>
      <c r="B4855" s="10"/>
      <c r="C4855" s="10"/>
      <c r="D4855" s="10"/>
      <c r="E4855" s="10"/>
      <c r="F4855" s="11"/>
      <c r="G4855" s="10"/>
      <c r="W4855" s="10"/>
    </row>
    <row r="4856" spans="1:23" customFormat="1">
      <c r="A4856" s="10"/>
      <c r="B4856" s="10"/>
      <c r="C4856" s="10"/>
      <c r="D4856" s="10"/>
      <c r="E4856" s="10"/>
      <c r="F4856" s="11"/>
      <c r="G4856" s="10"/>
      <c r="W4856" s="10"/>
    </row>
    <row r="4857" spans="1:23" customFormat="1">
      <c r="A4857" s="10"/>
      <c r="B4857" s="10"/>
      <c r="C4857" s="10"/>
      <c r="D4857" s="10"/>
      <c r="E4857" s="10"/>
      <c r="F4857" s="11"/>
      <c r="G4857" s="10"/>
      <c r="W4857" s="10"/>
    </row>
    <row r="4858" spans="1:23" customFormat="1">
      <c r="A4858" s="10"/>
      <c r="B4858" s="10"/>
      <c r="C4858" s="10"/>
      <c r="D4858" s="10"/>
      <c r="E4858" s="10"/>
      <c r="F4858" s="11"/>
      <c r="G4858" s="10"/>
      <c r="W4858" s="10"/>
    </row>
    <row r="4859" spans="1:23" customFormat="1">
      <c r="A4859" s="10"/>
      <c r="B4859" s="10"/>
      <c r="C4859" s="10"/>
      <c r="D4859" s="10"/>
      <c r="E4859" s="10"/>
      <c r="F4859" s="11"/>
      <c r="G4859" s="10"/>
      <c r="W4859" s="10"/>
    </row>
    <row r="4860" spans="1:23" customFormat="1">
      <c r="A4860" s="10"/>
      <c r="B4860" s="10"/>
      <c r="C4860" s="10"/>
      <c r="D4860" s="10"/>
      <c r="E4860" s="10"/>
      <c r="F4860" s="11"/>
      <c r="G4860" s="10"/>
      <c r="W4860" s="10"/>
    </row>
    <row r="4861" spans="1:23" customFormat="1">
      <c r="A4861" s="10"/>
      <c r="B4861" s="10"/>
      <c r="C4861" s="10"/>
      <c r="D4861" s="10"/>
      <c r="E4861" s="10"/>
      <c r="F4861" s="11"/>
      <c r="G4861" s="10"/>
      <c r="W4861" s="10"/>
    </row>
    <row r="4862" spans="1:23" customFormat="1">
      <c r="A4862" s="10"/>
      <c r="B4862" s="10"/>
      <c r="C4862" s="10"/>
      <c r="D4862" s="10"/>
      <c r="E4862" s="10"/>
      <c r="F4862" s="11"/>
      <c r="G4862" s="10"/>
      <c r="W4862" s="10"/>
    </row>
    <row r="4863" spans="1:23" customFormat="1">
      <c r="A4863" s="10"/>
      <c r="B4863" s="10"/>
      <c r="C4863" s="10"/>
      <c r="D4863" s="10"/>
      <c r="E4863" s="10"/>
      <c r="F4863" s="11"/>
      <c r="G4863" s="10"/>
      <c r="W4863" s="10"/>
    </row>
    <row r="4864" spans="1:23" customFormat="1">
      <c r="A4864" s="10"/>
      <c r="B4864" s="10"/>
      <c r="C4864" s="10"/>
      <c r="D4864" s="10"/>
      <c r="E4864" s="10"/>
      <c r="F4864" s="11"/>
      <c r="G4864" s="10"/>
      <c r="W4864" s="10"/>
    </row>
    <row r="4865" spans="1:23" customFormat="1">
      <c r="A4865" s="10"/>
      <c r="B4865" s="10"/>
      <c r="C4865" s="10"/>
      <c r="D4865" s="10"/>
      <c r="E4865" s="10"/>
      <c r="F4865" s="11"/>
      <c r="G4865" s="10"/>
      <c r="W4865" s="10"/>
    </row>
    <row r="4866" spans="1:23" customFormat="1">
      <c r="A4866" s="10"/>
      <c r="B4866" s="10"/>
      <c r="C4866" s="10"/>
      <c r="D4866" s="10"/>
      <c r="E4866" s="10"/>
      <c r="F4866" s="11"/>
      <c r="G4866" s="10"/>
      <c r="W4866" s="10"/>
    </row>
    <row r="4867" spans="1:23" customFormat="1">
      <c r="A4867" s="10"/>
      <c r="B4867" s="10"/>
      <c r="C4867" s="10"/>
      <c r="D4867" s="10"/>
      <c r="E4867" s="10"/>
      <c r="F4867" s="11"/>
      <c r="G4867" s="10"/>
      <c r="W4867" s="10"/>
    </row>
    <row r="4868" spans="1:23" customFormat="1">
      <c r="A4868" s="10"/>
      <c r="B4868" s="10"/>
      <c r="C4868" s="10"/>
      <c r="D4868" s="10"/>
      <c r="E4868" s="10"/>
      <c r="F4868" s="11"/>
      <c r="G4868" s="10"/>
      <c r="W4868" s="10"/>
    </row>
    <row r="4869" spans="1:23" customFormat="1">
      <c r="A4869" s="10"/>
      <c r="B4869" s="10"/>
      <c r="C4869" s="10"/>
      <c r="D4869" s="10"/>
      <c r="E4869" s="10"/>
      <c r="F4869" s="11"/>
      <c r="G4869" s="10"/>
      <c r="W4869" s="10"/>
    </row>
    <row r="4870" spans="1:23" customFormat="1">
      <c r="A4870" s="10"/>
      <c r="B4870" s="10"/>
      <c r="C4870" s="10"/>
      <c r="D4870" s="10"/>
      <c r="E4870" s="10"/>
      <c r="F4870" s="11"/>
      <c r="G4870" s="10"/>
      <c r="W4870" s="10"/>
    </row>
    <row r="4871" spans="1:23" customFormat="1">
      <c r="A4871" s="10"/>
      <c r="B4871" s="10"/>
      <c r="C4871" s="10"/>
      <c r="D4871" s="10"/>
      <c r="E4871" s="10"/>
      <c r="F4871" s="11"/>
      <c r="G4871" s="10"/>
      <c r="W4871" s="10"/>
    </row>
    <row r="4872" spans="1:23" customFormat="1">
      <c r="A4872" s="10"/>
      <c r="B4872" s="10"/>
      <c r="C4872" s="10"/>
      <c r="D4872" s="10"/>
      <c r="E4872" s="10"/>
      <c r="F4872" s="11"/>
      <c r="G4872" s="10"/>
      <c r="W4872" s="10"/>
    </row>
    <row r="4873" spans="1:23" customFormat="1">
      <c r="A4873" s="10"/>
      <c r="B4873" s="10"/>
      <c r="C4873" s="10"/>
      <c r="D4873" s="10"/>
      <c r="E4873" s="10"/>
      <c r="F4873" s="11"/>
      <c r="G4873" s="10"/>
      <c r="W4873" s="10"/>
    </row>
    <row r="4874" spans="1:23" customFormat="1">
      <c r="A4874" s="10"/>
      <c r="B4874" s="10"/>
      <c r="C4874" s="10"/>
      <c r="D4874" s="10"/>
      <c r="E4874" s="10"/>
      <c r="F4874" s="11"/>
      <c r="G4874" s="10"/>
      <c r="W4874" s="10"/>
    </row>
    <row r="4875" spans="1:23" customFormat="1">
      <c r="A4875" s="10"/>
      <c r="B4875" s="10"/>
      <c r="C4875" s="10"/>
      <c r="D4875" s="10"/>
      <c r="E4875" s="10"/>
      <c r="F4875" s="11"/>
      <c r="G4875" s="10"/>
      <c r="W4875" s="10"/>
    </row>
    <row r="4876" spans="1:23" customFormat="1">
      <c r="A4876" s="10"/>
      <c r="B4876" s="10"/>
      <c r="C4876" s="10"/>
      <c r="D4876" s="10"/>
      <c r="E4876" s="10"/>
      <c r="F4876" s="11"/>
      <c r="G4876" s="10"/>
      <c r="W4876" s="10"/>
    </row>
    <row r="4877" spans="1:23" customFormat="1">
      <c r="A4877" s="10"/>
      <c r="B4877" s="10"/>
      <c r="C4877" s="10"/>
      <c r="D4877" s="10"/>
      <c r="E4877" s="10"/>
      <c r="F4877" s="11"/>
      <c r="G4877" s="10"/>
      <c r="W4877" s="10"/>
    </row>
    <row r="4878" spans="1:23" customFormat="1">
      <c r="A4878" s="10"/>
      <c r="B4878" s="10"/>
      <c r="C4878" s="10"/>
      <c r="D4878" s="10"/>
      <c r="E4878" s="10"/>
      <c r="F4878" s="11"/>
      <c r="G4878" s="10"/>
      <c r="W4878" s="10"/>
    </row>
    <row r="4879" spans="1:23" customFormat="1">
      <c r="A4879" s="10"/>
      <c r="B4879" s="10"/>
      <c r="C4879" s="10"/>
      <c r="D4879" s="10"/>
      <c r="E4879" s="10"/>
      <c r="F4879" s="11"/>
      <c r="G4879" s="10"/>
      <c r="W4879" s="10"/>
    </row>
    <row r="4880" spans="1:23" customFormat="1">
      <c r="A4880" s="10"/>
      <c r="B4880" s="10"/>
      <c r="C4880" s="10"/>
      <c r="D4880" s="10"/>
      <c r="E4880" s="10"/>
      <c r="F4880" s="11"/>
      <c r="G4880" s="10"/>
      <c r="W4880" s="10"/>
    </row>
    <row r="4881" spans="1:23" customFormat="1">
      <c r="A4881" s="10"/>
      <c r="B4881" s="10"/>
      <c r="C4881" s="10"/>
      <c r="D4881" s="10"/>
      <c r="E4881" s="10"/>
      <c r="F4881" s="11"/>
      <c r="G4881" s="10"/>
      <c r="W4881" s="10"/>
    </row>
    <row r="4882" spans="1:23" customFormat="1">
      <c r="A4882" s="10"/>
      <c r="B4882" s="10"/>
      <c r="C4882" s="10"/>
      <c r="D4882" s="10"/>
      <c r="E4882" s="10"/>
      <c r="F4882" s="11"/>
      <c r="G4882" s="10"/>
      <c r="W4882" s="10"/>
    </row>
    <row r="4883" spans="1:23" customFormat="1">
      <c r="A4883" s="10"/>
      <c r="B4883" s="10"/>
      <c r="C4883" s="10"/>
      <c r="D4883" s="10"/>
      <c r="E4883" s="10"/>
      <c r="F4883" s="11"/>
      <c r="G4883" s="10"/>
      <c r="W4883" s="10"/>
    </row>
    <row r="4884" spans="1:23" customFormat="1">
      <c r="A4884" s="10"/>
      <c r="B4884" s="10"/>
      <c r="C4884" s="10"/>
      <c r="D4884" s="10"/>
      <c r="E4884" s="10"/>
      <c r="F4884" s="11"/>
      <c r="G4884" s="10"/>
      <c r="W4884" s="10"/>
    </row>
    <row r="4885" spans="1:23" customFormat="1">
      <c r="A4885" s="10"/>
      <c r="B4885" s="10"/>
      <c r="C4885" s="10"/>
      <c r="D4885" s="10"/>
      <c r="E4885" s="10"/>
      <c r="F4885" s="11"/>
      <c r="G4885" s="10"/>
      <c r="W4885" s="10"/>
    </row>
    <row r="4886" spans="1:23" customFormat="1">
      <c r="A4886" s="10"/>
      <c r="B4886" s="10"/>
      <c r="C4886" s="10"/>
      <c r="D4886" s="10"/>
      <c r="E4886" s="10"/>
      <c r="F4886" s="11"/>
      <c r="G4886" s="10"/>
      <c r="W4886" s="10"/>
    </row>
    <row r="4887" spans="1:23" customFormat="1">
      <c r="A4887" s="10"/>
      <c r="B4887" s="10"/>
      <c r="C4887" s="10"/>
      <c r="D4887" s="10"/>
      <c r="E4887" s="10"/>
      <c r="F4887" s="11"/>
      <c r="G4887" s="10"/>
      <c r="W4887" s="10"/>
    </row>
    <row r="4888" spans="1:23" customFormat="1">
      <c r="A4888" s="10"/>
      <c r="B4888" s="10"/>
      <c r="C4888" s="10"/>
      <c r="D4888" s="10"/>
      <c r="E4888" s="10"/>
      <c r="F4888" s="11"/>
      <c r="G4888" s="10"/>
      <c r="W4888" s="10"/>
    </row>
    <row r="4889" spans="1:23" customFormat="1">
      <c r="A4889" s="10"/>
      <c r="B4889" s="10"/>
      <c r="C4889" s="10"/>
      <c r="D4889" s="10"/>
      <c r="E4889" s="10"/>
      <c r="F4889" s="11"/>
      <c r="G4889" s="10"/>
      <c r="W4889" s="10"/>
    </row>
    <row r="4890" spans="1:23" customFormat="1">
      <c r="A4890" s="10"/>
      <c r="B4890" s="10"/>
      <c r="C4890" s="10"/>
      <c r="D4890" s="10"/>
      <c r="E4890" s="10"/>
      <c r="F4890" s="11"/>
      <c r="G4890" s="10"/>
      <c r="W4890" s="10"/>
    </row>
    <row r="4891" spans="1:23" customFormat="1">
      <c r="A4891" s="10"/>
      <c r="B4891" s="10"/>
      <c r="C4891" s="10"/>
      <c r="D4891" s="10"/>
      <c r="E4891" s="10"/>
      <c r="F4891" s="11"/>
      <c r="G4891" s="10"/>
      <c r="W4891" s="10"/>
    </row>
    <row r="4892" spans="1:23" customFormat="1">
      <c r="A4892" s="10"/>
      <c r="B4892" s="10"/>
      <c r="C4892" s="10"/>
      <c r="D4892" s="10"/>
      <c r="E4892" s="10"/>
      <c r="F4892" s="11"/>
      <c r="G4892" s="10"/>
      <c r="W4892" s="10"/>
    </row>
    <row r="4893" spans="1:23" customFormat="1">
      <c r="A4893" s="10"/>
      <c r="B4893" s="10"/>
      <c r="C4893" s="10"/>
      <c r="D4893" s="10"/>
      <c r="E4893" s="10"/>
      <c r="F4893" s="11"/>
      <c r="G4893" s="10"/>
      <c r="W4893" s="10"/>
    </row>
    <row r="4894" spans="1:23" customFormat="1">
      <c r="A4894" s="10"/>
      <c r="B4894" s="10"/>
      <c r="C4894" s="10"/>
      <c r="D4894" s="10"/>
      <c r="E4894" s="10"/>
      <c r="F4894" s="11"/>
      <c r="G4894" s="10"/>
      <c r="W4894" s="10"/>
    </row>
    <row r="4895" spans="1:23" customFormat="1">
      <c r="A4895" s="10"/>
      <c r="B4895" s="10"/>
      <c r="C4895" s="10"/>
      <c r="D4895" s="10"/>
      <c r="E4895" s="10"/>
      <c r="F4895" s="11"/>
      <c r="G4895" s="10"/>
      <c r="W4895" s="10"/>
    </row>
    <row r="4896" spans="1:23" customFormat="1">
      <c r="A4896" s="10"/>
      <c r="B4896" s="10"/>
      <c r="C4896" s="10"/>
      <c r="D4896" s="10"/>
      <c r="E4896" s="10"/>
      <c r="F4896" s="11"/>
      <c r="G4896" s="10"/>
      <c r="W4896" s="10"/>
    </row>
    <row r="4897" spans="1:23" customFormat="1">
      <c r="A4897" s="10"/>
      <c r="B4897" s="10"/>
      <c r="C4897" s="10"/>
      <c r="D4897" s="10"/>
      <c r="E4897" s="10"/>
      <c r="F4897" s="11"/>
      <c r="G4897" s="10"/>
      <c r="W4897" s="10"/>
    </row>
    <row r="4898" spans="1:23" customFormat="1">
      <c r="A4898" s="10"/>
      <c r="B4898" s="10"/>
      <c r="C4898" s="10"/>
      <c r="D4898" s="10"/>
      <c r="E4898" s="10"/>
      <c r="F4898" s="11"/>
      <c r="G4898" s="10"/>
      <c r="W4898" s="10"/>
    </row>
    <row r="4899" spans="1:23" customFormat="1">
      <c r="A4899" s="10"/>
      <c r="B4899" s="10"/>
      <c r="C4899" s="10"/>
      <c r="D4899" s="10"/>
      <c r="E4899" s="10"/>
      <c r="F4899" s="11"/>
      <c r="G4899" s="10"/>
      <c r="W4899" s="10"/>
    </row>
    <row r="4900" spans="1:23" customFormat="1">
      <c r="A4900" s="10"/>
      <c r="B4900" s="10"/>
      <c r="C4900" s="10"/>
      <c r="D4900" s="10"/>
      <c r="E4900" s="10"/>
      <c r="F4900" s="11"/>
      <c r="G4900" s="10"/>
      <c r="W4900" s="10"/>
    </row>
    <row r="4901" spans="1:23" customFormat="1">
      <c r="A4901" s="10"/>
      <c r="B4901" s="10"/>
      <c r="C4901" s="10"/>
      <c r="D4901" s="10"/>
      <c r="E4901" s="10"/>
      <c r="F4901" s="11"/>
      <c r="G4901" s="10"/>
      <c r="W4901" s="10"/>
    </row>
    <row r="4902" spans="1:23" customFormat="1">
      <c r="A4902" s="10"/>
      <c r="B4902" s="10"/>
      <c r="C4902" s="10"/>
      <c r="D4902" s="10"/>
      <c r="E4902" s="10"/>
      <c r="F4902" s="11"/>
      <c r="G4902" s="10"/>
      <c r="W4902" s="10"/>
    </row>
    <row r="4903" spans="1:23" customFormat="1">
      <c r="A4903" s="10"/>
      <c r="B4903" s="10"/>
      <c r="C4903" s="10"/>
      <c r="D4903" s="10"/>
      <c r="E4903" s="10"/>
      <c r="F4903" s="11"/>
      <c r="G4903" s="10"/>
      <c r="W4903" s="10"/>
    </row>
    <row r="4904" spans="1:23" customFormat="1">
      <c r="A4904" s="10"/>
      <c r="B4904" s="10"/>
      <c r="C4904" s="10"/>
      <c r="D4904" s="10"/>
      <c r="E4904" s="10"/>
      <c r="F4904" s="11"/>
      <c r="G4904" s="10"/>
      <c r="W4904" s="10"/>
    </row>
    <row r="4905" spans="1:23" customFormat="1">
      <c r="A4905" s="10"/>
      <c r="B4905" s="10"/>
      <c r="C4905" s="10"/>
      <c r="D4905" s="10"/>
      <c r="E4905" s="10"/>
      <c r="F4905" s="11"/>
      <c r="G4905" s="10"/>
      <c r="W4905" s="10"/>
    </row>
    <row r="4906" spans="1:23" customFormat="1">
      <c r="A4906" s="10"/>
      <c r="B4906" s="10"/>
      <c r="C4906" s="10"/>
      <c r="D4906" s="10"/>
      <c r="E4906" s="10"/>
      <c r="F4906" s="11"/>
      <c r="G4906" s="10"/>
      <c r="W4906" s="10"/>
    </row>
    <row r="4907" spans="1:23" customFormat="1">
      <c r="A4907" s="10"/>
      <c r="B4907" s="10"/>
      <c r="C4907" s="10"/>
      <c r="D4907" s="10"/>
      <c r="E4907" s="10"/>
      <c r="F4907" s="11"/>
      <c r="G4907" s="10"/>
      <c r="W4907" s="10"/>
    </row>
    <row r="4908" spans="1:23" customFormat="1">
      <c r="A4908" s="10"/>
      <c r="B4908" s="10"/>
      <c r="C4908" s="10"/>
      <c r="D4908" s="10"/>
      <c r="E4908" s="10"/>
      <c r="F4908" s="11"/>
      <c r="G4908" s="10"/>
      <c r="W4908" s="10"/>
    </row>
    <row r="4909" spans="1:23" customFormat="1">
      <c r="A4909" s="10"/>
      <c r="B4909" s="10"/>
      <c r="C4909" s="10"/>
      <c r="D4909" s="10"/>
      <c r="E4909" s="10"/>
      <c r="F4909" s="11"/>
      <c r="G4909" s="10"/>
      <c r="W4909" s="10"/>
    </row>
    <row r="4910" spans="1:23" customFormat="1">
      <c r="A4910" s="10"/>
      <c r="B4910" s="10"/>
      <c r="C4910" s="10"/>
      <c r="D4910" s="10"/>
      <c r="E4910" s="10"/>
      <c r="F4910" s="11"/>
      <c r="G4910" s="10"/>
      <c r="W4910" s="10"/>
    </row>
    <row r="4911" spans="1:23" customFormat="1">
      <c r="A4911" s="10"/>
      <c r="B4911" s="10"/>
      <c r="C4911" s="10"/>
      <c r="D4911" s="10"/>
      <c r="E4911" s="10"/>
      <c r="F4911" s="11"/>
      <c r="G4911" s="10"/>
      <c r="W4911" s="10"/>
    </row>
    <row r="4912" spans="1:23" customFormat="1">
      <c r="A4912" s="10"/>
      <c r="B4912" s="10"/>
      <c r="C4912" s="10"/>
      <c r="D4912" s="10"/>
      <c r="E4912" s="10"/>
      <c r="F4912" s="11"/>
      <c r="G4912" s="10"/>
      <c r="W4912" s="10"/>
    </row>
    <row r="4913" spans="1:23" customFormat="1">
      <c r="A4913" s="10"/>
      <c r="B4913" s="10"/>
      <c r="C4913" s="10"/>
      <c r="D4913" s="10"/>
      <c r="E4913" s="10"/>
      <c r="F4913" s="11"/>
      <c r="G4913" s="10"/>
      <c r="W4913" s="10"/>
    </row>
    <row r="4914" spans="1:23" customFormat="1">
      <c r="A4914" s="10"/>
      <c r="B4914" s="10"/>
      <c r="C4914" s="10"/>
      <c r="D4914" s="10"/>
      <c r="E4914" s="10"/>
      <c r="F4914" s="11"/>
      <c r="G4914" s="10"/>
      <c r="W4914" s="10"/>
    </row>
    <row r="4915" spans="1:23" customFormat="1">
      <c r="A4915" s="10"/>
      <c r="B4915" s="10"/>
      <c r="C4915" s="10"/>
      <c r="D4915" s="10"/>
      <c r="E4915" s="10"/>
      <c r="F4915" s="11"/>
      <c r="G4915" s="10"/>
      <c r="W4915" s="10"/>
    </row>
    <row r="4916" spans="1:23" customFormat="1">
      <c r="A4916" s="10"/>
      <c r="B4916" s="10"/>
      <c r="C4916" s="10"/>
      <c r="D4916" s="10"/>
      <c r="E4916" s="10"/>
      <c r="F4916" s="11"/>
      <c r="G4916" s="10"/>
      <c r="W4916" s="10"/>
    </row>
    <row r="4917" spans="1:23" customFormat="1">
      <c r="A4917" s="10"/>
      <c r="B4917" s="10"/>
      <c r="C4917" s="10"/>
      <c r="D4917" s="10"/>
      <c r="E4917" s="10"/>
      <c r="F4917" s="11"/>
      <c r="G4917" s="10"/>
      <c r="W4917" s="10"/>
    </row>
    <row r="4918" spans="1:23" customFormat="1">
      <c r="A4918" s="10"/>
      <c r="B4918" s="10"/>
      <c r="C4918" s="10"/>
      <c r="D4918" s="10"/>
      <c r="E4918" s="10"/>
      <c r="F4918" s="11"/>
      <c r="G4918" s="10"/>
      <c r="W4918" s="10"/>
    </row>
    <row r="4919" spans="1:23" customFormat="1">
      <c r="A4919" s="10"/>
      <c r="B4919" s="10"/>
      <c r="C4919" s="10"/>
      <c r="D4919" s="10"/>
      <c r="E4919" s="10"/>
      <c r="F4919" s="11"/>
      <c r="G4919" s="10"/>
      <c r="W4919" s="10"/>
    </row>
    <row r="4920" spans="1:23" customFormat="1">
      <c r="A4920" s="10"/>
      <c r="B4920" s="10"/>
      <c r="C4920" s="10"/>
      <c r="D4920" s="10"/>
      <c r="E4920" s="10"/>
      <c r="F4920" s="11"/>
      <c r="G4920" s="10"/>
      <c r="W4920" s="10"/>
    </row>
    <row r="4921" spans="1:23" customFormat="1">
      <c r="A4921" s="10"/>
      <c r="B4921" s="10"/>
      <c r="C4921" s="10"/>
      <c r="D4921" s="10"/>
      <c r="E4921" s="10"/>
      <c r="F4921" s="11"/>
      <c r="G4921" s="10"/>
      <c r="W4921" s="10"/>
    </row>
    <row r="4922" spans="1:23" customFormat="1">
      <c r="A4922" s="10"/>
      <c r="B4922" s="10"/>
      <c r="C4922" s="10"/>
      <c r="D4922" s="10"/>
      <c r="E4922" s="10"/>
      <c r="F4922" s="11"/>
      <c r="G4922" s="10"/>
      <c r="W4922" s="10"/>
    </row>
    <row r="4923" spans="1:23" customFormat="1">
      <c r="A4923" s="10"/>
      <c r="B4923" s="10"/>
      <c r="C4923" s="10"/>
      <c r="D4923" s="10"/>
      <c r="E4923" s="10"/>
      <c r="F4923" s="11"/>
      <c r="G4923" s="10"/>
      <c r="W4923" s="10"/>
    </row>
    <row r="4924" spans="1:23" customFormat="1">
      <c r="A4924" s="10"/>
      <c r="B4924" s="10"/>
      <c r="C4924" s="10"/>
      <c r="D4924" s="10"/>
      <c r="E4924" s="10"/>
      <c r="F4924" s="11"/>
      <c r="G4924" s="10"/>
      <c r="W4924" s="10"/>
    </row>
    <row r="4925" spans="1:23" customFormat="1">
      <c r="A4925" s="10"/>
      <c r="B4925" s="10"/>
      <c r="C4925" s="10"/>
      <c r="D4925" s="10"/>
      <c r="E4925" s="10"/>
      <c r="F4925" s="11"/>
      <c r="G4925" s="10"/>
      <c r="W4925" s="10"/>
    </row>
    <row r="4926" spans="1:23" customFormat="1">
      <c r="A4926" s="10"/>
      <c r="B4926" s="10"/>
      <c r="C4926" s="10"/>
      <c r="D4926" s="10"/>
      <c r="E4926" s="10"/>
      <c r="F4926" s="11"/>
      <c r="G4926" s="10"/>
      <c r="W4926" s="10"/>
    </row>
    <row r="4927" spans="1:23" customFormat="1">
      <c r="A4927" s="10"/>
      <c r="B4927" s="10"/>
      <c r="C4927" s="10"/>
      <c r="D4927" s="10"/>
      <c r="E4927" s="10"/>
      <c r="F4927" s="11"/>
      <c r="G4927" s="10"/>
      <c r="W4927" s="10"/>
    </row>
    <row r="4928" spans="1:23" customFormat="1">
      <c r="A4928" s="10"/>
      <c r="B4928" s="10"/>
      <c r="C4928" s="10"/>
      <c r="D4928" s="10"/>
      <c r="E4928" s="10"/>
      <c r="F4928" s="11"/>
      <c r="G4928" s="10"/>
      <c r="W4928" s="10"/>
    </row>
    <row r="4929" spans="1:23" customFormat="1">
      <c r="A4929" s="10"/>
      <c r="B4929" s="10"/>
      <c r="C4929" s="10"/>
      <c r="D4929" s="10"/>
      <c r="E4929" s="10"/>
      <c r="F4929" s="11"/>
      <c r="G4929" s="10"/>
      <c r="W4929" s="10"/>
    </row>
    <row r="4930" spans="1:23" customFormat="1">
      <c r="A4930" s="10"/>
      <c r="B4930" s="10"/>
      <c r="C4930" s="10"/>
      <c r="D4930" s="10"/>
      <c r="E4930" s="10"/>
      <c r="F4930" s="11"/>
      <c r="G4930" s="10"/>
      <c r="W4930" s="10"/>
    </row>
    <row r="4931" spans="1:23" customFormat="1">
      <c r="A4931" s="10"/>
      <c r="B4931" s="10"/>
      <c r="C4931" s="10"/>
      <c r="D4931" s="10"/>
      <c r="E4931" s="10"/>
      <c r="F4931" s="11"/>
      <c r="G4931" s="10"/>
      <c r="W4931" s="10"/>
    </row>
    <row r="4932" spans="1:23" customFormat="1">
      <c r="A4932" s="10"/>
      <c r="B4932" s="10"/>
      <c r="C4932" s="10"/>
      <c r="D4932" s="10"/>
      <c r="E4932" s="10"/>
      <c r="F4932" s="11"/>
      <c r="G4932" s="10"/>
      <c r="W4932" s="10"/>
    </row>
    <row r="4933" spans="1:23" customFormat="1">
      <c r="A4933" s="10"/>
      <c r="B4933" s="10"/>
      <c r="C4933" s="10"/>
      <c r="D4933" s="10"/>
      <c r="E4933" s="10"/>
      <c r="F4933" s="11"/>
      <c r="G4933" s="10"/>
      <c r="W4933" s="10"/>
    </row>
    <row r="4934" spans="1:23" customFormat="1">
      <c r="A4934" s="10"/>
      <c r="B4934" s="10"/>
      <c r="C4934" s="10"/>
      <c r="D4934" s="10"/>
      <c r="E4934" s="10"/>
      <c r="F4934" s="11"/>
      <c r="G4934" s="10"/>
      <c r="W4934" s="10"/>
    </row>
    <row r="4935" spans="1:23" customFormat="1">
      <c r="A4935" s="10"/>
      <c r="B4935" s="10"/>
      <c r="C4935" s="10"/>
      <c r="D4935" s="10"/>
      <c r="E4935" s="10"/>
      <c r="F4935" s="11"/>
      <c r="G4935" s="10"/>
      <c r="W4935" s="10"/>
    </row>
    <row r="4936" spans="1:23" customFormat="1">
      <c r="A4936" s="10"/>
      <c r="B4936" s="10"/>
      <c r="C4936" s="10"/>
      <c r="D4936" s="10"/>
      <c r="E4936" s="10"/>
      <c r="F4936" s="11"/>
      <c r="G4936" s="10"/>
      <c r="W4936" s="10"/>
    </row>
    <row r="4937" spans="1:23" customFormat="1">
      <c r="A4937" s="10"/>
      <c r="B4937" s="10"/>
      <c r="C4937" s="10"/>
      <c r="D4937" s="10"/>
      <c r="E4937" s="10"/>
      <c r="F4937" s="11"/>
      <c r="G4937" s="10"/>
      <c r="W4937" s="10"/>
    </row>
    <row r="4938" spans="1:23" customFormat="1">
      <c r="A4938" s="10"/>
      <c r="B4938" s="10"/>
      <c r="C4938" s="10"/>
      <c r="D4938" s="10"/>
      <c r="E4938" s="10"/>
      <c r="F4938" s="11"/>
      <c r="G4938" s="10"/>
      <c r="W4938" s="10"/>
    </row>
    <row r="4939" spans="1:23" customFormat="1">
      <c r="A4939" s="10"/>
      <c r="B4939" s="10"/>
      <c r="C4939" s="10"/>
      <c r="D4939" s="10"/>
      <c r="E4939" s="10"/>
      <c r="F4939" s="11"/>
      <c r="G4939" s="10"/>
      <c r="W4939" s="10"/>
    </row>
    <row r="4940" spans="1:23" customFormat="1">
      <c r="A4940" s="10"/>
      <c r="B4940" s="10"/>
      <c r="C4940" s="10"/>
      <c r="D4940" s="10"/>
      <c r="E4940" s="10"/>
      <c r="F4940" s="11"/>
      <c r="G4940" s="10"/>
      <c r="W4940" s="10"/>
    </row>
    <row r="4941" spans="1:23" customFormat="1">
      <c r="A4941" s="10"/>
      <c r="B4941" s="10"/>
      <c r="C4941" s="10"/>
      <c r="D4941" s="10"/>
      <c r="E4941" s="10"/>
      <c r="F4941" s="11"/>
      <c r="G4941" s="10"/>
      <c r="W4941" s="10"/>
    </row>
    <row r="4942" spans="1:23" customFormat="1">
      <c r="A4942" s="10"/>
      <c r="B4942" s="10"/>
      <c r="C4942" s="10"/>
      <c r="D4942" s="10"/>
      <c r="E4942" s="10"/>
      <c r="F4942" s="11"/>
      <c r="G4942" s="10"/>
      <c r="W4942" s="10"/>
    </row>
    <row r="4943" spans="1:23" customFormat="1">
      <c r="A4943" s="10"/>
      <c r="B4943" s="10"/>
      <c r="C4943" s="10"/>
      <c r="D4943" s="10"/>
      <c r="E4943" s="10"/>
      <c r="F4943" s="11"/>
      <c r="G4943" s="10"/>
      <c r="W4943" s="10"/>
    </row>
    <row r="4944" spans="1:23" customFormat="1">
      <c r="A4944" s="10"/>
      <c r="B4944" s="10"/>
      <c r="C4944" s="10"/>
      <c r="D4944" s="10"/>
      <c r="E4944" s="10"/>
      <c r="F4944" s="11"/>
      <c r="G4944" s="10"/>
      <c r="W4944" s="10"/>
    </row>
    <row r="4945" spans="1:23" customFormat="1">
      <c r="A4945" s="10"/>
      <c r="B4945" s="10"/>
      <c r="C4945" s="10"/>
      <c r="D4945" s="10"/>
      <c r="E4945" s="10"/>
      <c r="F4945" s="11"/>
      <c r="G4945" s="10"/>
      <c r="W4945" s="10"/>
    </row>
    <row r="4946" spans="1:23" customFormat="1">
      <c r="A4946" s="10"/>
      <c r="B4946" s="10"/>
      <c r="C4946" s="10"/>
      <c r="D4946" s="10"/>
      <c r="E4946" s="10"/>
      <c r="F4946" s="11"/>
      <c r="G4946" s="10"/>
      <c r="W4946" s="10"/>
    </row>
    <row r="4947" spans="1:23" customFormat="1">
      <c r="A4947" s="10"/>
      <c r="B4947" s="10"/>
      <c r="C4947" s="10"/>
      <c r="D4947" s="10"/>
      <c r="E4947" s="10"/>
      <c r="F4947" s="11"/>
      <c r="G4947" s="10"/>
      <c r="W4947" s="10"/>
    </row>
    <row r="4948" spans="1:23" customFormat="1">
      <c r="A4948" s="10"/>
      <c r="B4948" s="10"/>
      <c r="C4948" s="10"/>
      <c r="D4948" s="10"/>
      <c r="E4948" s="10"/>
      <c r="F4948" s="11"/>
      <c r="G4948" s="10"/>
      <c r="W4948" s="10"/>
    </row>
    <row r="4949" spans="1:23" customFormat="1">
      <c r="A4949" s="10"/>
      <c r="B4949" s="10"/>
      <c r="C4949" s="10"/>
      <c r="D4949" s="10"/>
      <c r="E4949" s="10"/>
      <c r="F4949" s="11"/>
      <c r="G4949" s="10"/>
      <c r="W4949" s="10"/>
    </row>
    <row r="4950" spans="1:23" customFormat="1">
      <c r="A4950" s="10"/>
      <c r="B4950" s="10"/>
      <c r="C4950" s="10"/>
      <c r="D4950" s="10"/>
      <c r="E4950" s="10"/>
      <c r="F4950" s="11"/>
      <c r="G4950" s="10"/>
      <c r="W4950" s="10"/>
    </row>
    <row r="4951" spans="1:23" customFormat="1">
      <c r="A4951" s="10"/>
      <c r="B4951" s="10"/>
      <c r="C4951" s="10"/>
      <c r="D4951" s="10"/>
      <c r="E4951" s="10"/>
      <c r="F4951" s="11"/>
      <c r="G4951" s="10"/>
      <c r="W4951" s="10"/>
    </row>
    <row r="4952" spans="1:23" customFormat="1">
      <c r="A4952" s="10"/>
      <c r="B4952" s="10"/>
      <c r="C4952" s="10"/>
      <c r="D4952" s="10"/>
      <c r="E4952" s="10"/>
      <c r="F4952" s="11"/>
      <c r="G4952" s="10"/>
      <c r="W4952" s="10"/>
    </row>
    <row r="4953" spans="1:23" customFormat="1">
      <c r="A4953" s="10"/>
      <c r="B4953" s="10"/>
      <c r="C4953" s="10"/>
      <c r="D4953" s="10"/>
      <c r="E4953" s="10"/>
      <c r="F4953" s="11"/>
      <c r="G4953" s="10"/>
      <c r="W4953" s="10"/>
    </row>
    <row r="4954" spans="1:23" customFormat="1">
      <c r="A4954" s="10"/>
      <c r="B4954" s="10"/>
      <c r="C4954" s="10"/>
      <c r="D4954" s="10"/>
      <c r="E4954" s="10"/>
      <c r="F4954" s="11"/>
      <c r="G4954" s="10"/>
      <c r="W4954" s="10"/>
    </row>
    <row r="4955" spans="1:23" customFormat="1">
      <c r="A4955" s="10"/>
      <c r="B4955" s="10"/>
      <c r="C4955" s="10"/>
      <c r="D4955" s="10"/>
      <c r="E4955" s="10"/>
      <c r="F4955" s="11"/>
      <c r="G4955" s="10"/>
      <c r="W4955" s="10"/>
    </row>
    <row r="4956" spans="1:23" customFormat="1">
      <c r="A4956" s="10"/>
      <c r="B4956" s="10"/>
      <c r="C4956" s="10"/>
      <c r="D4956" s="10"/>
      <c r="E4956" s="10"/>
      <c r="F4956" s="11"/>
      <c r="G4956" s="10"/>
      <c r="W4956" s="10"/>
    </row>
    <row r="4957" spans="1:23" customFormat="1">
      <c r="A4957" s="10"/>
      <c r="B4957" s="10"/>
      <c r="C4957" s="10"/>
      <c r="D4957" s="10"/>
      <c r="E4957" s="10"/>
      <c r="F4957" s="11"/>
      <c r="G4957" s="10"/>
      <c r="W4957" s="10"/>
    </row>
    <row r="4958" spans="1:23" customFormat="1">
      <c r="A4958" s="10"/>
      <c r="B4958" s="10"/>
      <c r="C4958" s="10"/>
      <c r="D4958" s="10"/>
      <c r="E4958" s="10"/>
      <c r="F4958" s="11"/>
      <c r="G4958" s="10"/>
      <c r="W4958" s="10"/>
    </row>
    <row r="4959" spans="1:23" customFormat="1">
      <c r="A4959" s="10"/>
      <c r="B4959" s="10"/>
      <c r="C4959" s="10"/>
      <c r="D4959" s="10"/>
      <c r="E4959" s="10"/>
      <c r="F4959" s="11"/>
      <c r="G4959" s="10"/>
      <c r="W4959" s="10"/>
    </row>
    <row r="4960" spans="1:23" customFormat="1">
      <c r="A4960" s="10"/>
      <c r="B4960" s="10"/>
      <c r="C4960" s="10"/>
      <c r="D4960" s="10"/>
      <c r="E4960" s="10"/>
      <c r="F4960" s="11"/>
      <c r="G4960" s="10"/>
      <c r="W4960" s="10"/>
    </row>
    <row r="4961" spans="1:23" customFormat="1">
      <c r="A4961" s="10"/>
      <c r="B4961" s="10"/>
      <c r="C4961" s="10"/>
      <c r="D4961" s="10"/>
      <c r="E4961" s="10"/>
      <c r="F4961" s="11"/>
      <c r="G4961" s="10"/>
      <c r="W4961" s="10"/>
    </row>
    <row r="4962" spans="1:23" customFormat="1">
      <c r="A4962" s="10"/>
      <c r="B4962" s="10"/>
      <c r="C4962" s="10"/>
      <c r="D4962" s="10"/>
      <c r="E4962" s="10"/>
      <c r="F4962" s="11"/>
      <c r="G4962" s="10"/>
      <c r="W4962" s="10"/>
    </row>
    <row r="4963" spans="1:23" customFormat="1">
      <c r="A4963" s="10"/>
      <c r="B4963" s="10"/>
      <c r="C4963" s="10"/>
      <c r="D4963" s="10"/>
      <c r="E4963" s="10"/>
      <c r="F4963" s="11"/>
      <c r="G4963" s="10"/>
      <c r="W4963" s="10"/>
    </row>
    <row r="4964" spans="1:23" customFormat="1">
      <c r="A4964" s="10"/>
      <c r="B4964" s="10"/>
      <c r="C4964" s="10"/>
      <c r="D4964" s="10"/>
      <c r="E4964" s="10"/>
      <c r="F4964" s="11"/>
      <c r="G4964" s="10"/>
      <c r="W4964" s="10"/>
    </row>
    <row r="4965" spans="1:23" customFormat="1">
      <c r="A4965" s="10"/>
      <c r="B4965" s="10"/>
      <c r="C4965" s="10"/>
      <c r="D4965" s="10"/>
      <c r="E4965" s="10"/>
      <c r="F4965" s="11"/>
      <c r="G4965" s="10"/>
      <c r="W4965" s="10"/>
    </row>
    <row r="4966" spans="1:23" customFormat="1">
      <c r="A4966" s="10"/>
      <c r="B4966" s="10"/>
      <c r="C4966" s="10"/>
      <c r="D4966" s="10"/>
      <c r="E4966" s="10"/>
      <c r="F4966" s="11"/>
      <c r="G4966" s="10"/>
      <c r="W4966" s="10"/>
    </row>
    <row r="4967" spans="1:23" customFormat="1">
      <c r="A4967" s="10"/>
      <c r="B4967" s="10"/>
      <c r="C4967" s="10"/>
      <c r="D4967" s="10"/>
      <c r="E4967" s="10"/>
      <c r="F4967" s="11"/>
      <c r="G4967" s="10"/>
      <c r="W4967" s="10"/>
    </row>
    <row r="4968" spans="1:23" customFormat="1">
      <c r="A4968" s="10"/>
      <c r="B4968" s="10"/>
      <c r="C4968" s="10"/>
      <c r="D4968" s="10"/>
      <c r="E4968" s="10"/>
      <c r="F4968" s="11"/>
      <c r="G4968" s="10"/>
      <c r="W4968" s="10"/>
    </row>
    <row r="4969" spans="1:23" customFormat="1">
      <c r="A4969" s="10"/>
      <c r="B4969" s="10"/>
      <c r="C4969" s="10"/>
      <c r="D4969" s="10"/>
      <c r="E4969" s="10"/>
      <c r="F4969" s="11"/>
      <c r="G4969" s="10"/>
      <c r="W4969" s="10"/>
    </row>
    <row r="4970" spans="1:23" customFormat="1">
      <c r="A4970" s="10"/>
      <c r="B4970" s="10"/>
      <c r="C4970" s="10"/>
      <c r="D4970" s="10"/>
      <c r="E4970" s="10"/>
      <c r="F4970" s="11"/>
      <c r="G4970" s="10"/>
      <c r="W4970" s="10"/>
    </row>
    <row r="4971" spans="1:23" customFormat="1">
      <c r="A4971" s="10"/>
      <c r="B4971" s="10"/>
      <c r="C4971" s="10"/>
      <c r="D4971" s="10"/>
      <c r="E4971" s="10"/>
      <c r="F4971" s="11"/>
      <c r="G4971" s="10"/>
      <c r="W4971" s="10"/>
    </row>
    <row r="4972" spans="1:23" customFormat="1">
      <c r="A4972" s="10"/>
      <c r="B4972" s="10"/>
      <c r="C4972" s="10"/>
      <c r="D4972" s="10"/>
      <c r="E4972" s="10"/>
      <c r="F4972" s="11"/>
      <c r="G4972" s="10"/>
      <c r="W4972" s="10"/>
    </row>
    <row r="4973" spans="1:23" customFormat="1">
      <c r="A4973" s="10"/>
      <c r="B4973" s="10"/>
      <c r="C4973" s="10"/>
      <c r="D4973" s="10"/>
      <c r="E4973" s="10"/>
      <c r="F4973" s="11"/>
      <c r="G4973" s="10"/>
      <c r="W4973" s="10"/>
    </row>
    <row r="4974" spans="1:23" customFormat="1">
      <c r="A4974" s="10"/>
      <c r="B4974" s="10"/>
      <c r="C4974" s="10"/>
      <c r="D4974" s="10"/>
      <c r="E4974" s="10"/>
      <c r="F4974" s="11"/>
      <c r="G4974" s="10"/>
      <c r="W4974" s="10"/>
    </row>
    <row r="4975" spans="1:23" customFormat="1">
      <c r="A4975" s="10"/>
      <c r="B4975" s="10"/>
      <c r="C4975" s="10"/>
      <c r="D4975" s="10"/>
      <c r="E4975" s="10"/>
      <c r="F4975" s="11"/>
      <c r="G4975" s="10"/>
      <c r="W4975" s="10"/>
    </row>
    <row r="4976" spans="1:23" customFormat="1">
      <c r="A4976" s="10"/>
      <c r="B4976" s="10"/>
      <c r="C4976" s="10"/>
      <c r="D4976" s="10"/>
      <c r="E4976" s="10"/>
      <c r="F4976" s="11"/>
      <c r="G4976" s="10"/>
      <c r="W4976" s="10"/>
    </row>
    <row r="4977" spans="1:23" customFormat="1">
      <c r="A4977" s="10"/>
      <c r="B4977" s="10"/>
      <c r="C4977" s="10"/>
      <c r="D4977" s="10"/>
      <c r="E4977" s="10"/>
      <c r="F4977" s="11"/>
      <c r="G4977" s="10"/>
      <c r="W4977" s="10"/>
    </row>
    <row r="4978" spans="1:23" customFormat="1">
      <c r="A4978" s="10"/>
      <c r="B4978" s="10"/>
      <c r="C4978" s="10"/>
      <c r="D4978" s="10"/>
      <c r="E4978" s="10"/>
      <c r="F4978" s="11"/>
      <c r="G4978" s="10"/>
      <c r="W4978" s="10"/>
    </row>
    <row r="4979" spans="1:23" customFormat="1">
      <c r="A4979" s="10"/>
      <c r="B4979" s="10"/>
      <c r="C4979" s="10"/>
      <c r="D4979" s="10"/>
      <c r="E4979" s="10"/>
      <c r="F4979" s="11"/>
      <c r="G4979" s="10"/>
      <c r="W4979" s="10"/>
    </row>
    <row r="4980" spans="1:23" customFormat="1">
      <c r="A4980" s="10"/>
      <c r="B4980" s="10"/>
      <c r="C4980" s="10"/>
      <c r="D4980" s="10"/>
      <c r="E4980" s="10"/>
      <c r="F4980" s="11"/>
      <c r="G4980" s="10"/>
      <c r="W4980" s="10"/>
    </row>
    <row r="4981" spans="1:23" customFormat="1">
      <c r="A4981" s="10"/>
      <c r="B4981" s="10"/>
      <c r="C4981" s="10"/>
      <c r="D4981" s="10"/>
      <c r="E4981" s="10"/>
      <c r="F4981" s="11"/>
      <c r="G4981" s="10"/>
      <c r="W4981" s="10"/>
    </row>
    <row r="4982" spans="1:23" customFormat="1">
      <c r="A4982" s="10"/>
      <c r="B4982" s="10"/>
      <c r="C4982" s="10"/>
      <c r="D4982" s="10"/>
      <c r="E4982" s="10"/>
      <c r="F4982" s="11"/>
      <c r="G4982" s="10"/>
      <c r="W4982" s="10"/>
    </row>
    <row r="4983" spans="1:23" customFormat="1">
      <c r="A4983" s="10"/>
      <c r="B4983" s="10"/>
      <c r="C4983" s="10"/>
      <c r="D4983" s="10"/>
      <c r="E4983" s="10"/>
      <c r="F4983" s="11"/>
      <c r="G4983" s="10"/>
      <c r="W4983" s="10"/>
    </row>
    <row r="4984" spans="1:23" customFormat="1">
      <c r="A4984" s="10"/>
      <c r="B4984" s="10"/>
      <c r="C4984" s="10"/>
      <c r="D4984" s="10"/>
      <c r="E4984" s="10"/>
      <c r="F4984" s="11"/>
      <c r="G4984" s="10"/>
      <c r="W4984" s="10"/>
    </row>
    <row r="4985" spans="1:23" customFormat="1">
      <c r="A4985" s="10"/>
      <c r="B4985" s="10"/>
      <c r="C4985" s="10"/>
      <c r="D4985" s="10"/>
      <c r="E4985" s="10"/>
      <c r="F4985" s="11"/>
      <c r="G4985" s="10"/>
      <c r="W4985" s="10"/>
    </row>
    <row r="4986" spans="1:23" customFormat="1">
      <c r="A4986" s="10"/>
      <c r="B4986" s="10"/>
      <c r="C4986" s="10"/>
      <c r="D4986" s="10"/>
      <c r="E4986" s="10"/>
      <c r="F4986" s="11"/>
      <c r="G4986" s="10"/>
      <c r="W4986" s="10"/>
    </row>
    <row r="4987" spans="1:23" customFormat="1">
      <c r="A4987" s="10"/>
      <c r="B4987" s="10"/>
      <c r="C4987" s="10"/>
      <c r="D4987" s="10"/>
      <c r="E4987" s="10"/>
      <c r="F4987" s="11"/>
      <c r="G4987" s="10"/>
      <c r="W4987" s="10"/>
    </row>
    <row r="4988" spans="1:23" customFormat="1">
      <c r="A4988" s="10"/>
      <c r="B4988" s="10"/>
      <c r="C4988" s="10"/>
      <c r="D4988" s="10"/>
      <c r="E4988" s="10"/>
      <c r="F4988" s="11"/>
      <c r="G4988" s="10"/>
      <c r="W4988" s="10"/>
    </row>
    <row r="4989" spans="1:23" customFormat="1">
      <c r="A4989" s="10"/>
      <c r="B4989" s="10"/>
      <c r="C4989" s="10"/>
      <c r="D4989" s="10"/>
      <c r="E4989" s="10"/>
      <c r="F4989" s="11"/>
      <c r="G4989" s="10"/>
      <c r="W4989" s="10"/>
    </row>
    <row r="4990" spans="1:23" customFormat="1">
      <c r="A4990" s="10"/>
      <c r="B4990" s="10"/>
      <c r="C4990" s="10"/>
      <c r="D4990" s="10"/>
      <c r="E4990" s="10"/>
      <c r="F4990" s="11"/>
      <c r="G4990" s="10"/>
      <c r="W4990" s="10"/>
    </row>
    <row r="4991" spans="1:23" customFormat="1">
      <c r="A4991" s="10"/>
      <c r="B4991" s="10"/>
      <c r="C4991" s="10"/>
      <c r="D4991" s="10"/>
      <c r="E4991" s="10"/>
      <c r="F4991" s="11"/>
      <c r="G4991" s="10"/>
      <c r="W4991" s="10"/>
    </row>
    <row r="4992" spans="1:23" customFormat="1">
      <c r="A4992" s="10"/>
      <c r="B4992" s="10"/>
      <c r="C4992" s="10"/>
      <c r="D4992" s="10"/>
      <c r="E4992" s="10"/>
      <c r="F4992" s="11"/>
      <c r="G4992" s="10"/>
      <c r="W4992" s="10"/>
    </row>
    <row r="4993" spans="1:23" customFormat="1">
      <c r="A4993" s="10"/>
      <c r="B4993" s="10"/>
      <c r="C4993" s="10"/>
      <c r="D4993" s="10"/>
      <c r="E4993" s="10"/>
      <c r="F4993" s="11"/>
      <c r="G4993" s="10"/>
      <c r="W4993" s="10"/>
    </row>
    <row r="4994" spans="1:23" customFormat="1">
      <c r="A4994" s="10"/>
      <c r="B4994" s="10"/>
      <c r="C4994" s="10"/>
      <c r="D4994" s="10"/>
      <c r="E4994" s="10"/>
      <c r="F4994" s="11"/>
      <c r="G4994" s="10"/>
      <c r="W4994" s="10"/>
    </row>
    <row r="4995" spans="1:23" customFormat="1">
      <c r="A4995" s="10"/>
      <c r="B4995" s="10"/>
      <c r="C4995" s="10"/>
      <c r="D4995" s="10"/>
      <c r="E4995" s="10"/>
      <c r="F4995" s="11"/>
      <c r="G4995" s="10"/>
      <c r="W4995" s="10"/>
    </row>
    <row r="4996" spans="1:23" customFormat="1">
      <c r="A4996" s="10"/>
      <c r="B4996" s="10"/>
      <c r="C4996" s="10"/>
      <c r="D4996" s="10"/>
      <c r="E4996" s="10"/>
      <c r="F4996" s="11"/>
      <c r="G4996" s="10"/>
      <c r="W4996" s="10"/>
    </row>
    <row r="4997" spans="1:23" customFormat="1">
      <c r="A4997" s="10"/>
      <c r="B4997" s="10"/>
      <c r="C4997" s="10"/>
      <c r="D4997" s="10"/>
      <c r="E4997" s="10"/>
      <c r="F4997" s="11"/>
      <c r="G4997" s="10"/>
      <c r="W4997" s="10"/>
    </row>
    <row r="4998" spans="1:23" customFormat="1">
      <c r="A4998" s="10"/>
      <c r="B4998" s="10"/>
      <c r="C4998" s="10"/>
      <c r="D4998" s="10"/>
      <c r="E4998" s="10"/>
      <c r="F4998" s="11"/>
      <c r="G4998" s="10"/>
      <c r="W4998" s="10"/>
    </row>
    <row r="4999" spans="1:23" customFormat="1">
      <c r="A4999" s="10"/>
      <c r="B4999" s="10"/>
      <c r="C4999" s="10"/>
      <c r="D4999" s="10"/>
      <c r="E4999" s="10"/>
      <c r="F4999" s="11"/>
      <c r="G4999" s="10"/>
      <c r="W4999" s="10"/>
    </row>
    <row r="5000" spans="1:23" customFormat="1">
      <c r="A5000" s="10"/>
      <c r="B5000" s="10"/>
      <c r="C5000" s="10"/>
      <c r="D5000" s="10"/>
      <c r="E5000" s="10"/>
      <c r="F5000" s="11"/>
      <c r="G5000" s="10"/>
      <c r="W5000" s="10"/>
    </row>
    <row r="5001" spans="1:23" customFormat="1">
      <c r="A5001" s="10"/>
      <c r="B5001" s="10"/>
      <c r="C5001" s="10"/>
      <c r="D5001" s="10"/>
      <c r="E5001" s="10"/>
      <c r="F5001" s="11"/>
      <c r="G5001" s="10"/>
      <c r="W5001" s="10"/>
    </row>
    <row r="5002" spans="1:23" customFormat="1">
      <c r="A5002" s="10"/>
      <c r="B5002" s="10"/>
      <c r="C5002" s="10"/>
      <c r="D5002" s="10"/>
      <c r="E5002" s="10"/>
      <c r="F5002" s="11"/>
      <c r="G5002" s="10"/>
      <c r="W5002" s="10"/>
    </row>
    <row r="5003" spans="1:23" customFormat="1">
      <c r="A5003" s="10"/>
      <c r="B5003" s="10"/>
      <c r="C5003" s="10"/>
      <c r="D5003" s="10"/>
      <c r="E5003" s="10"/>
      <c r="F5003" s="11"/>
      <c r="G5003" s="10"/>
      <c r="W5003" s="10"/>
    </row>
    <row r="5004" spans="1:23" customFormat="1">
      <c r="A5004" s="10"/>
      <c r="B5004" s="10"/>
      <c r="C5004" s="10"/>
      <c r="D5004" s="10"/>
      <c r="E5004" s="10"/>
      <c r="F5004" s="11"/>
      <c r="G5004" s="10"/>
      <c r="W5004" s="10"/>
    </row>
    <row r="5005" spans="1:23" customFormat="1">
      <c r="A5005" s="10"/>
      <c r="B5005" s="10"/>
      <c r="C5005" s="10"/>
      <c r="D5005" s="10"/>
      <c r="E5005" s="10"/>
      <c r="F5005" s="11"/>
      <c r="G5005" s="10"/>
      <c r="W5005" s="10"/>
    </row>
    <row r="5006" spans="1:23" customFormat="1">
      <c r="A5006" s="10"/>
      <c r="B5006" s="10"/>
      <c r="C5006" s="10"/>
      <c r="D5006" s="10"/>
      <c r="E5006" s="10"/>
      <c r="F5006" s="11"/>
      <c r="G5006" s="10"/>
      <c r="W5006" s="10"/>
    </row>
    <row r="5007" spans="1:23" customFormat="1">
      <c r="A5007" s="10"/>
      <c r="B5007" s="10"/>
      <c r="C5007" s="10"/>
      <c r="D5007" s="10"/>
      <c r="E5007" s="10"/>
      <c r="F5007" s="11"/>
      <c r="G5007" s="10"/>
      <c r="W5007" s="10"/>
    </row>
    <row r="5008" spans="1:23" customFormat="1">
      <c r="A5008" s="10"/>
      <c r="B5008" s="10"/>
      <c r="C5008" s="10"/>
      <c r="D5008" s="10"/>
      <c r="E5008" s="10"/>
      <c r="F5008" s="11"/>
      <c r="G5008" s="10"/>
      <c r="W5008" s="10"/>
    </row>
    <row r="5009" spans="1:23" customFormat="1">
      <c r="A5009" s="10"/>
      <c r="B5009" s="10"/>
      <c r="C5009" s="10"/>
      <c r="D5009" s="10"/>
      <c r="E5009" s="10"/>
      <c r="F5009" s="11"/>
      <c r="G5009" s="10"/>
      <c r="W5009" s="10"/>
    </row>
    <row r="5010" spans="1:23" customFormat="1">
      <c r="A5010" s="10"/>
      <c r="B5010" s="10"/>
      <c r="C5010" s="10"/>
      <c r="D5010" s="10"/>
      <c r="E5010" s="10"/>
      <c r="F5010" s="11"/>
      <c r="G5010" s="10"/>
      <c r="W5010" s="10"/>
    </row>
    <row r="5011" spans="1:23" customFormat="1">
      <c r="A5011" s="10"/>
      <c r="B5011" s="10"/>
      <c r="C5011" s="10"/>
      <c r="D5011" s="10"/>
      <c r="E5011" s="10"/>
      <c r="F5011" s="11"/>
      <c r="G5011" s="10"/>
      <c r="W5011" s="10"/>
    </row>
    <row r="5012" spans="1:23" customFormat="1">
      <c r="A5012" s="10"/>
      <c r="B5012" s="10"/>
      <c r="C5012" s="10"/>
      <c r="D5012" s="10"/>
      <c r="E5012" s="10"/>
      <c r="F5012" s="11"/>
      <c r="G5012" s="10"/>
      <c r="W5012" s="10"/>
    </row>
    <row r="5013" spans="1:23" customFormat="1">
      <c r="A5013" s="10"/>
      <c r="B5013" s="10"/>
      <c r="C5013" s="10"/>
      <c r="D5013" s="10"/>
      <c r="E5013" s="10"/>
      <c r="F5013" s="11"/>
      <c r="G5013" s="10"/>
      <c r="W5013" s="10"/>
    </row>
    <row r="5014" spans="1:23" customFormat="1">
      <c r="A5014" s="10"/>
      <c r="B5014" s="10"/>
      <c r="C5014" s="10"/>
      <c r="D5014" s="10"/>
      <c r="E5014" s="10"/>
      <c r="F5014" s="11"/>
      <c r="G5014" s="10"/>
      <c r="W5014" s="10"/>
    </row>
    <row r="5015" spans="1:23" customFormat="1">
      <c r="A5015" s="10"/>
      <c r="B5015" s="10"/>
      <c r="C5015" s="10"/>
      <c r="D5015" s="10"/>
      <c r="E5015" s="10"/>
      <c r="F5015" s="11"/>
      <c r="G5015" s="10"/>
      <c r="W5015" s="10"/>
    </row>
    <row r="5016" spans="1:23" customFormat="1">
      <c r="A5016" s="10"/>
      <c r="B5016" s="10"/>
      <c r="C5016" s="10"/>
      <c r="D5016" s="10"/>
      <c r="E5016" s="10"/>
      <c r="F5016" s="11"/>
      <c r="G5016" s="10"/>
      <c r="W5016" s="10"/>
    </row>
    <row r="5017" spans="1:23" customFormat="1">
      <c r="A5017" s="10"/>
      <c r="B5017" s="10"/>
      <c r="C5017" s="10"/>
      <c r="D5017" s="10"/>
      <c r="E5017" s="10"/>
      <c r="F5017" s="11"/>
      <c r="G5017" s="10"/>
      <c r="W5017" s="10"/>
    </row>
    <row r="5018" spans="1:23" customFormat="1">
      <c r="A5018" s="10"/>
      <c r="B5018" s="10"/>
      <c r="C5018" s="10"/>
      <c r="D5018" s="10"/>
      <c r="E5018" s="10"/>
      <c r="F5018" s="11"/>
      <c r="G5018" s="10"/>
      <c r="W5018" s="10"/>
    </row>
    <row r="5019" spans="1:23" customFormat="1">
      <c r="A5019" s="10"/>
      <c r="B5019" s="10"/>
      <c r="C5019" s="10"/>
      <c r="D5019" s="10"/>
      <c r="E5019" s="10"/>
      <c r="F5019" s="11"/>
      <c r="G5019" s="10"/>
      <c r="W5019" s="10"/>
    </row>
    <row r="5020" spans="1:23" customFormat="1">
      <c r="A5020" s="10"/>
      <c r="B5020" s="10"/>
      <c r="C5020" s="10"/>
      <c r="D5020" s="10"/>
      <c r="E5020" s="10"/>
      <c r="F5020" s="11"/>
      <c r="G5020" s="10"/>
      <c r="W5020" s="10"/>
    </row>
    <row r="5021" spans="1:23" customFormat="1">
      <c r="A5021" s="10"/>
      <c r="B5021" s="10"/>
      <c r="C5021" s="10"/>
      <c r="D5021" s="10"/>
      <c r="E5021" s="10"/>
      <c r="F5021" s="11"/>
      <c r="G5021" s="10"/>
      <c r="W5021" s="10"/>
    </row>
    <row r="5022" spans="1:23" customFormat="1">
      <c r="A5022" s="10"/>
      <c r="B5022" s="10"/>
      <c r="C5022" s="10"/>
      <c r="D5022" s="10"/>
      <c r="E5022" s="10"/>
      <c r="F5022" s="11"/>
      <c r="G5022" s="10"/>
      <c r="W5022" s="10"/>
    </row>
    <row r="5023" spans="1:23" customFormat="1">
      <c r="A5023" s="10"/>
      <c r="B5023" s="10"/>
      <c r="C5023" s="10"/>
      <c r="D5023" s="10"/>
      <c r="E5023" s="10"/>
      <c r="F5023" s="11"/>
      <c r="G5023" s="10"/>
      <c r="W5023" s="10"/>
    </row>
    <row r="5024" spans="1:23" customFormat="1">
      <c r="A5024" s="10"/>
      <c r="B5024" s="10"/>
      <c r="C5024" s="10"/>
      <c r="D5024" s="10"/>
      <c r="E5024" s="10"/>
      <c r="F5024" s="11"/>
      <c r="G5024" s="10"/>
      <c r="W5024" s="10"/>
    </row>
    <row r="5025" spans="1:23" customFormat="1">
      <c r="A5025" s="10"/>
      <c r="B5025" s="10"/>
      <c r="C5025" s="10"/>
      <c r="D5025" s="10"/>
      <c r="E5025" s="10"/>
      <c r="F5025" s="11"/>
      <c r="G5025" s="10"/>
      <c r="W5025" s="10"/>
    </row>
    <row r="5026" spans="1:23" customFormat="1">
      <c r="A5026" s="10"/>
      <c r="B5026" s="10"/>
      <c r="C5026" s="10"/>
      <c r="D5026" s="10"/>
      <c r="E5026" s="10"/>
      <c r="F5026" s="11"/>
      <c r="G5026" s="10"/>
      <c r="W5026" s="10"/>
    </row>
    <row r="5027" spans="1:23" customFormat="1">
      <c r="A5027" s="10"/>
      <c r="B5027" s="10"/>
      <c r="C5027" s="10"/>
      <c r="D5027" s="10"/>
      <c r="E5027" s="10"/>
      <c r="F5027" s="11"/>
      <c r="G5027" s="10"/>
      <c r="W5027" s="10"/>
    </row>
    <row r="5028" spans="1:23" customFormat="1">
      <c r="A5028" s="10"/>
      <c r="B5028" s="10"/>
      <c r="C5028" s="10"/>
      <c r="D5028" s="10"/>
      <c r="E5028" s="10"/>
      <c r="F5028" s="11"/>
      <c r="G5028" s="10"/>
      <c r="W5028" s="10"/>
    </row>
    <row r="5029" spans="1:23" customFormat="1">
      <c r="A5029" s="10"/>
      <c r="B5029" s="10"/>
      <c r="C5029" s="10"/>
      <c r="D5029" s="10"/>
      <c r="E5029" s="10"/>
      <c r="F5029" s="11"/>
      <c r="G5029" s="10"/>
      <c r="W5029" s="10"/>
    </row>
    <row r="5030" spans="1:23" customFormat="1">
      <c r="A5030" s="10"/>
      <c r="B5030" s="10"/>
      <c r="C5030" s="10"/>
      <c r="D5030" s="10"/>
      <c r="E5030" s="10"/>
      <c r="F5030" s="11"/>
      <c r="G5030" s="10"/>
      <c r="W5030" s="10"/>
    </row>
    <row r="5031" spans="1:23" customFormat="1">
      <c r="A5031" s="10"/>
      <c r="B5031" s="10"/>
      <c r="C5031" s="10"/>
      <c r="D5031" s="10"/>
      <c r="E5031" s="10"/>
      <c r="F5031" s="11"/>
      <c r="G5031" s="10"/>
      <c r="W5031" s="10"/>
    </row>
    <row r="5032" spans="1:23" customFormat="1">
      <c r="A5032" s="10"/>
      <c r="B5032" s="10"/>
      <c r="C5032" s="10"/>
      <c r="D5032" s="10"/>
      <c r="E5032" s="10"/>
      <c r="F5032" s="11"/>
      <c r="G5032" s="10"/>
      <c r="W5032" s="10"/>
    </row>
    <row r="5033" spans="1:23" customFormat="1">
      <c r="A5033" s="10"/>
      <c r="B5033" s="10"/>
      <c r="C5033" s="10"/>
      <c r="D5033" s="10"/>
      <c r="E5033" s="10"/>
      <c r="F5033" s="11"/>
      <c r="G5033" s="10"/>
      <c r="W5033" s="10"/>
    </row>
    <row r="5034" spans="1:23" customFormat="1">
      <c r="A5034" s="10"/>
      <c r="B5034" s="10"/>
      <c r="C5034" s="10"/>
      <c r="D5034" s="10"/>
      <c r="E5034" s="10"/>
      <c r="F5034" s="11"/>
      <c r="G5034" s="10"/>
      <c r="W5034" s="10"/>
    </row>
    <row r="5035" spans="1:23" customFormat="1">
      <c r="A5035" s="10"/>
      <c r="B5035" s="10"/>
      <c r="C5035" s="10"/>
      <c r="D5035" s="10"/>
      <c r="E5035" s="10"/>
      <c r="F5035" s="11"/>
      <c r="G5035" s="10"/>
      <c r="W5035" s="10"/>
    </row>
    <row r="5036" spans="1:23" customFormat="1">
      <c r="A5036" s="10"/>
      <c r="B5036" s="10"/>
      <c r="C5036" s="10"/>
      <c r="D5036" s="10"/>
      <c r="E5036" s="10"/>
      <c r="F5036" s="11"/>
      <c r="G5036" s="10"/>
      <c r="W5036" s="10"/>
    </row>
    <row r="5037" spans="1:23" customFormat="1">
      <c r="A5037" s="10"/>
      <c r="B5037" s="10"/>
      <c r="C5037" s="10"/>
      <c r="D5037" s="10"/>
      <c r="E5037" s="10"/>
      <c r="F5037" s="11"/>
      <c r="G5037" s="10"/>
      <c r="W5037" s="10"/>
    </row>
    <row r="5038" spans="1:23" customFormat="1">
      <c r="A5038" s="10"/>
      <c r="B5038" s="10"/>
      <c r="C5038" s="10"/>
      <c r="D5038" s="10"/>
      <c r="E5038" s="10"/>
      <c r="F5038" s="11"/>
      <c r="G5038" s="10"/>
      <c r="W5038" s="10"/>
    </row>
    <row r="5039" spans="1:23" customFormat="1">
      <c r="A5039" s="10"/>
      <c r="B5039" s="10"/>
      <c r="C5039" s="10"/>
      <c r="D5039" s="10"/>
      <c r="E5039" s="10"/>
      <c r="F5039" s="11"/>
      <c r="G5039" s="10"/>
      <c r="W5039" s="10"/>
    </row>
    <row r="5040" spans="1:23" customFormat="1">
      <c r="A5040" s="10"/>
      <c r="B5040" s="10"/>
      <c r="C5040" s="10"/>
      <c r="D5040" s="10"/>
      <c r="E5040" s="10"/>
      <c r="F5040" s="11"/>
      <c r="G5040" s="10"/>
      <c r="W5040" s="10"/>
    </row>
    <row r="5041" spans="1:23" customFormat="1">
      <c r="A5041" s="10"/>
      <c r="B5041" s="10"/>
      <c r="C5041" s="10"/>
      <c r="D5041" s="10"/>
      <c r="E5041" s="10"/>
      <c r="F5041" s="11"/>
      <c r="G5041" s="10"/>
      <c r="W5041" s="10"/>
    </row>
    <row r="5042" spans="1:23" customFormat="1">
      <c r="A5042" s="10"/>
      <c r="B5042" s="10"/>
      <c r="C5042" s="10"/>
      <c r="D5042" s="10"/>
      <c r="E5042" s="10"/>
      <c r="F5042" s="11"/>
      <c r="G5042" s="10"/>
      <c r="W5042" s="10"/>
    </row>
    <row r="5043" spans="1:23" customFormat="1">
      <c r="A5043" s="10"/>
      <c r="B5043" s="10"/>
      <c r="C5043" s="10"/>
      <c r="D5043" s="10"/>
      <c r="E5043" s="10"/>
      <c r="F5043" s="11"/>
      <c r="G5043" s="10"/>
      <c r="W5043" s="10"/>
    </row>
    <row r="5044" spans="1:23" customFormat="1">
      <c r="A5044" s="10"/>
      <c r="B5044" s="10"/>
      <c r="C5044" s="10"/>
      <c r="D5044" s="10"/>
      <c r="E5044" s="10"/>
      <c r="F5044" s="11"/>
      <c r="G5044" s="10"/>
      <c r="W5044" s="10"/>
    </row>
    <row r="5045" spans="1:23" customFormat="1">
      <c r="A5045" s="10"/>
      <c r="B5045" s="10"/>
      <c r="C5045" s="10"/>
      <c r="D5045" s="10"/>
      <c r="E5045" s="10"/>
      <c r="F5045" s="11"/>
      <c r="G5045" s="10"/>
      <c r="W5045" s="10"/>
    </row>
    <row r="5046" spans="1:23" customFormat="1">
      <c r="A5046" s="10"/>
      <c r="B5046" s="10"/>
      <c r="C5046" s="10"/>
      <c r="D5046" s="10"/>
      <c r="E5046" s="10"/>
      <c r="F5046" s="11"/>
      <c r="G5046" s="10"/>
      <c r="W5046" s="10"/>
    </row>
    <row r="5047" spans="1:23" customFormat="1">
      <c r="A5047" s="10"/>
      <c r="B5047" s="10"/>
      <c r="C5047" s="10"/>
      <c r="D5047" s="10"/>
      <c r="E5047" s="10"/>
      <c r="F5047" s="11"/>
      <c r="G5047" s="10"/>
      <c r="W5047" s="10"/>
    </row>
    <row r="5048" spans="1:23" customFormat="1">
      <c r="A5048" s="10"/>
      <c r="B5048" s="10"/>
      <c r="C5048" s="10"/>
      <c r="D5048" s="10"/>
      <c r="E5048" s="10"/>
      <c r="F5048" s="11"/>
      <c r="G5048" s="10"/>
      <c r="W5048" s="10"/>
    </row>
    <row r="5049" spans="1:23" customFormat="1">
      <c r="A5049" s="10"/>
      <c r="B5049" s="10"/>
      <c r="C5049" s="10"/>
      <c r="D5049" s="10"/>
      <c r="E5049" s="10"/>
      <c r="F5049" s="11"/>
      <c r="G5049" s="10"/>
      <c r="W5049" s="10"/>
    </row>
    <row r="5050" spans="1:23" customFormat="1">
      <c r="A5050" s="10"/>
      <c r="B5050" s="10"/>
      <c r="C5050" s="10"/>
      <c r="D5050" s="10"/>
      <c r="E5050" s="10"/>
      <c r="F5050" s="11"/>
      <c r="G5050" s="10"/>
      <c r="W5050" s="10"/>
    </row>
    <row r="5051" spans="1:23" customFormat="1">
      <c r="A5051" s="10"/>
      <c r="B5051" s="10"/>
      <c r="C5051" s="10"/>
      <c r="D5051" s="10"/>
      <c r="E5051" s="10"/>
      <c r="F5051" s="11"/>
      <c r="G5051" s="10"/>
      <c r="W5051" s="10"/>
    </row>
    <row r="5052" spans="1:23" customFormat="1">
      <c r="A5052" s="10"/>
      <c r="B5052" s="10"/>
      <c r="C5052" s="10"/>
      <c r="D5052" s="10"/>
      <c r="E5052" s="10"/>
      <c r="F5052" s="11"/>
      <c r="G5052" s="10"/>
      <c r="W5052" s="10"/>
    </row>
    <row r="5053" spans="1:23" customFormat="1">
      <c r="A5053" s="10"/>
      <c r="B5053" s="10"/>
      <c r="C5053" s="10"/>
      <c r="D5053" s="10"/>
      <c r="E5053" s="10"/>
      <c r="F5053" s="11"/>
      <c r="G5053" s="10"/>
      <c r="W5053" s="10"/>
    </row>
    <row r="5054" spans="1:23" customFormat="1">
      <c r="A5054" s="10"/>
      <c r="B5054" s="10"/>
      <c r="C5054" s="10"/>
      <c r="D5054" s="10"/>
      <c r="E5054" s="10"/>
      <c r="F5054" s="11"/>
      <c r="G5054" s="10"/>
      <c r="W5054" s="10"/>
    </row>
    <row r="5055" spans="1:23" customFormat="1">
      <c r="A5055" s="10"/>
      <c r="B5055" s="10"/>
      <c r="C5055" s="10"/>
      <c r="D5055" s="10"/>
      <c r="E5055" s="10"/>
      <c r="F5055" s="11"/>
      <c r="G5055" s="10"/>
      <c r="W5055" s="10"/>
    </row>
    <row r="5056" spans="1:23" customFormat="1">
      <c r="A5056" s="10"/>
      <c r="B5056" s="10"/>
      <c r="C5056" s="10"/>
      <c r="D5056" s="10"/>
      <c r="E5056" s="10"/>
      <c r="F5056" s="11"/>
      <c r="G5056" s="10"/>
      <c r="W5056" s="10"/>
    </row>
    <row r="5057" spans="1:23" customFormat="1">
      <c r="A5057" s="10"/>
      <c r="B5057" s="10"/>
      <c r="C5057" s="10"/>
      <c r="D5057" s="10"/>
      <c r="E5057" s="10"/>
      <c r="F5057" s="11"/>
      <c r="G5057" s="10"/>
      <c r="W5057" s="10"/>
    </row>
    <row r="5058" spans="1:23" customFormat="1">
      <c r="A5058" s="10"/>
      <c r="B5058" s="10"/>
      <c r="C5058" s="10"/>
      <c r="D5058" s="10"/>
      <c r="E5058" s="10"/>
      <c r="F5058" s="11"/>
      <c r="G5058" s="10"/>
      <c r="W5058" s="10"/>
    </row>
    <row r="5059" spans="1:23" customFormat="1">
      <c r="A5059" s="10"/>
      <c r="B5059" s="10"/>
      <c r="C5059" s="10"/>
      <c r="D5059" s="10"/>
      <c r="E5059" s="10"/>
      <c r="F5059" s="11"/>
      <c r="G5059" s="10"/>
      <c r="W5059" s="10"/>
    </row>
    <row r="5060" spans="1:23" customFormat="1">
      <c r="A5060" s="10"/>
      <c r="B5060" s="10"/>
      <c r="C5060" s="10"/>
      <c r="D5060" s="10"/>
      <c r="E5060" s="10"/>
      <c r="F5060" s="11"/>
      <c r="G5060" s="10"/>
      <c r="W5060" s="10"/>
    </row>
    <row r="5061" spans="1:23" customFormat="1">
      <c r="A5061" s="10"/>
      <c r="B5061" s="10"/>
      <c r="C5061" s="10"/>
      <c r="D5061" s="10"/>
      <c r="E5061" s="10"/>
      <c r="F5061" s="11"/>
      <c r="G5061" s="10"/>
      <c r="W5061" s="10"/>
    </row>
    <row r="5062" spans="1:23" customFormat="1">
      <c r="A5062" s="10"/>
      <c r="B5062" s="10"/>
      <c r="C5062" s="10"/>
      <c r="D5062" s="10"/>
      <c r="E5062" s="10"/>
      <c r="F5062" s="11"/>
      <c r="G5062" s="10"/>
      <c r="W5062" s="10"/>
    </row>
    <row r="5063" spans="1:23" customFormat="1">
      <c r="A5063" s="10"/>
      <c r="B5063" s="10"/>
      <c r="C5063" s="10"/>
      <c r="D5063" s="10"/>
      <c r="E5063" s="10"/>
      <c r="F5063" s="11"/>
      <c r="G5063" s="10"/>
      <c r="W5063" s="10"/>
    </row>
    <row r="5064" spans="1:23" customFormat="1">
      <c r="A5064" s="10"/>
      <c r="B5064" s="10"/>
      <c r="C5064" s="10"/>
      <c r="D5064" s="10"/>
      <c r="E5064" s="10"/>
      <c r="F5064" s="11"/>
      <c r="G5064" s="10"/>
      <c r="W5064" s="10"/>
    </row>
    <row r="5065" spans="1:23" customFormat="1">
      <c r="A5065" s="10"/>
      <c r="B5065" s="10"/>
      <c r="C5065" s="10"/>
      <c r="D5065" s="10"/>
      <c r="E5065" s="10"/>
      <c r="F5065" s="11"/>
      <c r="G5065" s="10"/>
      <c r="W5065" s="10"/>
    </row>
    <row r="5066" spans="1:23" customFormat="1">
      <c r="A5066" s="10"/>
      <c r="B5066" s="10"/>
      <c r="C5066" s="10"/>
      <c r="D5066" s="10"/>
      <c r="E5066" s="10"/>
      <c r="F5066" s="11"/>
      <c r="G5066" s="10"/>
      <c r="W5066" s="10"/>
    </row>
    <row r="5067" spans="1:23" customFormat="1">
      <c r="A5067" s="10"/>
      <c r="B5067" s="10"/>
      <c r="C5067" s="10"/>
      <c r="D5067" s="10"/>
      <c r="E5067" s="10"/>
      <c r="F5067" s="11"/>
      <c r="G5067" s="10"/>
      <c r="W5067" s="10"/>
    </row>
    <row r="5068" spans="1:23" customFormat="1">
      <c r="A5068" s="10"/>
      <c r="B5068" s="10"/>
      <c r="C5068" s="10"/>
      <c r="D5068" s="10"/>
      <c r="E5068" s="10"/>
      <c r="F5068" s="11"/>
      <c r="G5068" s="10"/>
      <c r="W5068" s="10"/>
    </row>
    <row r="5069" spans="1:23" customFormat="1">
      <c r="A5069" s="10"/>
      <c r="B5069" s="10"/>
      <c r="C5069" s="10"/>
      <c r="D5069" s="10"/>
      <c r="E5069" s="10"/>
      <c r="F5069" s="11"/>
      <c r="G5069" s="10"/>
      <c r="W5069" s="10"/>
    </row>
    <row r="5070" spans="1:23" customFormat="1">
      <c r="A5070" s="10"/>
      <c r="B5070" s="10"/>
      <c r="C5070" s="10"/>
      <c r="D5070" s="10"/>
      <c r="E5070" s="10"/>
      <c r="F5070" s="11"/>
      <c r="G5070" s="10"/>
      <c r="W5070" s="10"/>
    </row>
    <row r="5071" spans="1:23" customFormat="1">
      <c r="A5071" s="10"/>
      <c r="B5071" s="10"/>
      <c r="C5071" s="10"/>
      <c r="D5071" s="10"/>
      <c r="E5071" s="10"/>
      <c r="F5071" s="11"/>
      <c r="G5071" s="10"/>
      <c r="W5071" s="10"/>
    </row>
    <row r="5072" spans="1:23" customFormat="1">
      <c r="A5072" s="10"/>
      <c r="B5072" s="10"/>
      <c r="C5072" s="10"/>
      <c r="D5072" s="10"/>
      <c r="E5072" s="10"/>
      <c r="F5072" s="11"/>
      <c r="G5072" s="10"/>
      <c r="W5072" s="10"/>
    </row>
    <row r="5073" spans="1:23" customFormat="1">
      <c r="A5073" s="10"/>
      <c r="B5073" s="10"/>
      <c r="C5073" s="10"/>
      <c r="D5073" s="10"/>
      <c r="E5073" s="10"/>
      <c r="F5073" s="11"/>
      <c r="G5073" s="10"/>
      <c r="W5073" s="10"/>
    </row>
    <row r="5074" spans="1:23" customFormat="1">
      <c r="A5074" s="10"/>
      <c r="B5074" s="10"/>
      <c r="C5074" s="10"/>
      <c r="D5074" s="10"/>
      <c r="E5074" s="10"/>
      <c r="F5074" s="11"/>
      <c r="G5074" s="10"/>
      <c r="W5074" s="10"/>
    </row>
    <row r="5075" spans="1:23" customFormat="1">
      <c r="A5075" s="10"/>
      <c r="B5075" s="10"/>
      <c r="C5075" s="10"/>
      <c r="D5075" s="10"/>
      <c r="E5075" s="10"/>
      <c r="F5075" s="11"/>
      <c r="G5075" s="10"/>
      <c r="W5075" s="10"/>
    </row>
    <row r="5076" spans="1:23" customFormat="1">
      <c r="A5076" s="10"/>
      <c r="B5076" s="10"/>
      <c r="C5076" s="10"/>
      <c r="D5076" s="10"/>
      <c r="E5076" s="10"/>
      <c r="F5076" s="11"/>
      <c r="G5076" s="10"/>
      <c r="W5076" s="10"/>
    </row>
    <row r="5077" spans="1:23" customFormat="1">
      <c r="A5077" s="10"/>
      <c r="B5077" s="10"/>
      <c r="C5077" s="10"/>
      <c r="D5077" s="10"/>
      <c r="E5077" s="10"/>
      <c r="F5077" s="11"/>
      <c r="G5077" s="10"/>
      <c r="W5077" s="10"/>
    </row>
    <row r="5078" spans="1:23" customFormat="1">
      <c r="A5078" s="10"/>
      <c r="B5078" s="10"/>
      <c r="C5078" s="10"/>
      <c r="D5078" s="10"/>
      <c r="E5078" s="10"/>
      <c r="F5078" s="11"/>
      <c r="G5078" s="10"/>
      <c r="W5078" s="10"/>
    </row>
    <row r="5079" spans="1:23" customFormat="1">
      <c r="A5079" s="10"/>
      <c r="B5079" s="10"/>
      <c r="C5079" s="10"/>
      <c r="D5079" s="10"/>
      <c r="E5079" s="10"/>
      <c r="F5079" s="11"/>
      <c r="G5079" s="10"/>
      <c r="W5079" s="10"/>
    </row>
    <row r="5080" spans="1:23" customFormat="1">
      <c r="A5080" s="10"/>
      <c r="B5080" s="10"/>
      <c r="C5080" s="10"/>
      <c r="D5080" s="10"/>
      <c r="E5080" s="10"/>
      <c r="F5080" s="11"/>
      <c r="G5080" s="10"/>
      <c r="W5080" s="10"/>
    </row>
    <row r="5081" spans="1:23" customFormat="1">
      <c r="A5081" s="10"/>
      <c r="B5081" s="10"/>
      <c r="C5081" s="10"/>
      <c r="D5081" s="10"/>
      <c r="E5081" s="10"/>
      <c r="F5081" s="11"/>
      <c r="G5081" s="10"/>
      <c r="W5081" s="10"/>
    </row>
    <row r="5082" spans="1:23" customFormat="1">
      <c r="A5082" s="10"/>
      <c r="B5082" s="10"/>
      <c r="C5082" s="10"/>
      <c r="D5082" s="10"/>
      <c r="E5082" s="10"/>
      <c r="F5082" s="11"/>
      <c r="G5082" s="10"/>
      <c r="W5082" s="10"/>
    </row>
    <row r="5083" spans="1:23" customFormat="1">
      <c r="A5083" s="10"/>
      <c r="B5083" s="10"/>
      <c r="C5083" s="10"/>
      <c r="D5083" s="10"/>
      <c r="E5083" s="10"/>
      <c r="F5083" s="11"/>
      <c r="G5083" s="10"/>
      <c r="W5083" s="10"/>
    </row>
    <row r="5084" spans="1:23" customFormat="1">
      <c r="A5084" s="10"/>
      <c r="B5084" s="10"/>
      <c r="C5084" s="10"/>
      <c r="D5084" s="10"/>
      <c r="E5084" s="10"/>
      <c r="F5084" s="11"/>
      <c r="G5084" s="10"/>
      <c r="W5084" s="10"/>
    </row>
    <row r="5085" spans="1:23" customFormat="1">
      <c r="A5085" s="10"/>
      <c r="B5085" s="10"/>
      <c r="C5085" s="10"/>
      <c r="D5085" s="10"/>
      <c r="E5085" s="10"/>
      <c r="F5085" s="11"/>
      <c r="G5085" s="10"/>
      <c r="W5085" s="10"/>
    </row>
    <row r="5086" spans="1:23" customFormat="1">
      <c r="A5086" s="10"/>
      <c r="B5086" s="10"/>
      <c r="C5086" s="10"/>
      <c r="D5086" s="10"/>
      <c r="E5086" s="10"/>
      <c r="F5086" s="11"/>
      <c r="G5086" s="10"/>
      <c r="W5086" s="10"/>
    </row>
    <row r="5087" spans="1:23" customFormat="1">
      <c r="A5087" s="10"/>
      <c r="B5087" s="10"/>
      <c r="C5087" s="10"/>
      <c r="D5087" s="10"/>
      <c r="E5087" s="10"/>
      <c r="F5087" s="11"/>
      <c r="G5087" s="10"/>
      <c r="W5087" s="10"/>
    </row>
    <row r="5088" spans="1:23" customFormat="1">
      <c r="A5088" s="10"/>
      <c r="B5088" s="10"/>
      <c r="C5088" s="10"/>
      <c r="D5088" s="10"/>
      <c r="E5088" s="10"/>
      <c r="F5088" s="11"/>
      <c r="G5088" s="10"/>
      <c r="W5088" s="10"/>
    </row>
    <row r="5089" spans="1:23" customFormat="1">
      <c r="A5089" s="10"/>
      <c r="B5089" s="10"/>
      <c r="C5089" s="10"/>
      <c r="D5089" s="10"/>
      <c r="E5089" s="10"/>
      <c r="F5089" s="11"/>
      <c r="G5089" s="10"/>
      <c r="W5089" s="10"/>
    </row>
    <row r="5090" spans="1:23" customFormat="1">
      <c r="A5090" s="10"/>
      <c r="B5090" s="10"/>
      <c r="C5090" s="10"/>
      <c r="D5090" s="10"/>
      <c r="E5090" s="10"/>
      <c r="F5090" s="11"/>
      <c r="G5090" s="10"/>
      <c r="W5090" s="10"/>
    </row>
    <row r="5091" spans="1:23" customFormat="1">
      <c r="A5091" s="10"/>
      <c r="B5091" s="10"/>
      <c r="C5091" s="10"/>
      <c r="D5091" s="10"/>
      <c r="E5091" s="10"/>
      <c r="F5091" s="11"/>
      <c r="G5091" s="10"/>
      <c r="W5091" s="10"/>
    </row>
    <row r="5092" spans="1:23" customFormat="1">
      <c r="A5092" s="10"/>
      <c r="B5092" s="10"/>
      <c r="C5092" s="10"/>
      <c r="D5092" s="10"/>
      <c r="E5092" s="10"/>
      <c r="F5092" s="11"/>
      <c r="G5092" s="10"/>
      <c r="W5092" s="10"/>
    </row>
    <row r="5093" spans="1:23" customFormat="1">
      <c r="A5093" s="10"/>
      <c r="B5093" s="10"/>
      <c r="C5093" s="10"/>
      <c r="D5093" s="10"/>
      <c r="E5093" s="10"/>
      <c r="F5093" s="11"/>
      <c r="G5093" s="10"/>
      <c r="W5093" s="10"/>
    </row>
    <row r="5094" spans="1:23" customFormat="1">
      <c r="A5094" s="10"/>
      <c r="B5094" s="10"/>
      <c r="C5094" s="10"/>
      <c r="D5094" s="10"/>
      <c r="E5094" s="10"/>
      <c r="F5094" s="11"/>
      <c r="G5094" s="10"/>
      <c r="W5094" s="10"/>
    </row>
    <row r="5095" spans="1:23" customFormat="1">
      <c r="A5095" s="10"/>
      <c r="B5095" s="10"/>
      <c r="C5095" s="10"/>
      <c r="D5095" s="10"/>
      <c r="E5095" s="10"/>
      <c r="F5095" s="11"/>
      <c r="G5095" s="10"/>
      <c r="W5095" s="10"/>
    </row>
    <row r="5096" spans="1:23" customFormat="1">
      <c r="A5096" s="10"/>
      <c r="B5096" s="10"/>
      <c r="C5096" s="10"/>
      <c r="D5096" s="10"/>
      <c r="E5096" s="10"/>
      <c r="F5096" s="11"/>
      <c r="G5096" s="10"/>
      <c r="W5096" s="10"/>
    </row>
    <row r="5097" spans="1:23" customFormat="1">
      <c r="A5097" s="10"/>
      <c r="B5097" s="10"/>
      <c r="C5097" s="10"/>
      <c r="D5097" s="10"/>
      <c r="E5097" s="10"/>
      <c r="F5097" s="11"/>
      <c r="G5097" s="10"/>
      <c r="W5097" s="10"/>
    </row>
    <row r="5098" spans="1:23" customFormat="1">
      <c r="A5098" s="10"/>
      <c r="B5098" s="10"/>
      <c r="C5098" s="10"/>
      <c r="D5098" s="10"/>
      <c r="E5098" s="10"/>
      <c r="F5098" s="11"/>
      <c r="G5098" s="10"/>
      <c r="W5098" s="10"/>
    </row>
    <row r="5099" spans="1:23" customFormat="1">
      <c r="A5099" s="10"/>
      <c r="B5099" s="10"/>
      <c r="C5099" s="10"/>
      <c r="D5099" s="10"/>
      <c r="E5099" s="10"/>
      <c r="F5099" s="11"/>
      <c r="G5099" s="10"/>
      <c r="W5099" s="10"/>
    </row>
    <row r="5100" spans="1:23" customFormat="1">
      <c r="A5100" s="10"/>
      <c r="B5100" s="10"/>
      <c r="C5100" s="10"/>
      <c r="D5100" s="10"/>
      <c r="E5100" s="10"/>
      <c r="F5100" s="11"/>
      <c r="G5100" s="10"/>
      <c r="W5100" s="10"/>
    </row>
    <row r="5101" spans="1:23" customFormat="1">
      <c r="A5101" s="10"/>
      <c r="B5101" s="10"/>
      <c r="C5101" s="10"/>
      <c r="D5101" s="10"/>
      <c r="E5101" s="10"/>
      <c r="F5101" s="11"/>
      <c r="G5101" s="10"/>
      <c r="W5101" s="10"/>
    </row>
    <row r="5102" spans="1:23" customFormat="1">
      <c r="A5102" s="10"/>
      <c r="B5102" s="10"/>
      <c r="C5102" s="10"/>
      <c r="D5102" s="10"/>
      <c r="E5102" s="10"/>
      <c r="F5102" s="11"/>
      <c r="G5102" s="10"/>
      <c r="W5102" s="10"/>
    </row>
    <row r="5103" spans="1:23" customFormat="1">
      <c r="A5103" s="10"/>
      <c r="B5103" s="10"/>
      <c r="C5103" s="10"/>
      <c r="D5103" s="10"/>
      <c r="E5103" s="10"/>
      <c r="F5103" s="11"/>
      <c r="G5103" s="10"/>
      <c r="W5103" s="10"/>
    </row>
    <row r="5104" spans="1:23" customFormat="1">
      <c r="A5104" s="10"/>
      <c r="B5104" s="10"/>
      <c r="C5104" s="10"/>
      <c r="D5104" s="10"/>
      <c r="E5104" s="10"/>
      <c r="F5104" s="11"/>
      <c r="G5104" s="10"/>
      <c r="W5104" s="10"/>
    </row>
    <row r="5105" spans="1:23" customFormat="1">
      <c r="A5105" s="10"/>
      <c r="B5105" s="10"/>
      <c r="C5105" s="10"/>
      <c r="D5105" s="10"/>
      <c r="E5105" s="10"/>
      <c r="F5105" s="11"/>
      <c r="G5105" s="10"/>
      <c r="W5105" s="10"/>
    </row>
    <row r="5106" spans="1:23" customFormat="1">
      <c r="A5106" s="10"/>
      <c r="B5106" s="10"/>
      <c r="C5106" s="10"/>
      <c r="D5106" s="10"/>
      <c r="E5106" s="10"/>
      <c r="F5106" s="11"/>
      <c r="G5106" s="10"/>
      <c r="W5106" s="10"/>
    </row>
    <row r="5107" spans="1:23" customFormat="1">
      <c r="A5107" s="10"/>
      <c r="B5107" s="10"/>
      <c r="C5107" s="10"/>
      <c r="D5107" s="10"/>
      <c r="E5107" s="10"/>
      <c r="F5107" s="11"/>
      <c r="G5107" s="10"/>
      <c r="W5107" s="10"/>
    </row>
    <row r="5108" spans="1:23" customFormat="1">
      <c r="A5108" s="10"/>
      <c r="B5108" s="10"/>
      <c r="C5108" s="10"/>
      <c r="D5108" s="10"/>
      <c r="E5108" s="10"/>
      <c r="F5108" s="11"/>
      <c r="G5108" s="10"/>
      <c r="W5108" s="10"/>
    </row>
    <row r="5109" spans="1:23" customFormat="1">
      <c r="A5109" s="10"/>
      <c r="B5109" s="10"/>
      <c r="C5109" s="10"/>
      <c r="D5109" s="10"/>
      <c r="E5109" s="10"/>
      <c r="F5109" s="11"/>
      <c r="G5109" s="10"/>
      <c r="W5109" s="10"/>
    </row>
    <row r="5110" spans="1:23" customFormat="1">
      <c r="A5110" s="10"/>
      <c r="B5110" s="10"/>
      <c r="C5110" s="10"/>
      <c r="D5110" s="10"/>
      <c r="E5110" s="10"/>
      <c r="F5110" s="11"/>
      <c r="G5110" s="10"/>
      <c r="W5110" s="10"/>
    </row>
    <row r="5111" spans="1:23" customFormat="1">
      <c r="A5111" s="10"/>
      <c r="B5111" s="10"/>
      <c r="C5111" s="10"/>
      <c r="D5111" s="10"/>
      <c r="E5111" s="10"/>
      <c r="F5111" s="11"/>
      <c r="G5111" s="10"/>
      <c r="W5111" s="10"/>
    </row>
    <row r="5112" spans="1:23" customFormat="1">
      <c r="A5112" s="10"/>
      <c r="B5112" s="10"/>
      <c r="C5112" s="10"/>
      <c r="D5112" s="10"/>
      <c r="E5112" s="10"/>
      <c r="F5112" s="11"/>
      <c r="G5112" s="10"/>
      <c r="W5112" s="10"/>
    </row>
    <row r="5113" spans="1:23" customFormat="1">
      <c r="A5113" s="10"/>
      <c r="B5113" s="10"/>
      <c r="C5113" s="10"/>
      <c r="D5113" s="10"/>
      <c r="E5113" s="10"/>
      <c r="F5113" s="11"/>
      <c r="G5113" s="10"/>
      <c r="W5113" s="10"/>
    </row>
    <row r="5114" spans="1:23" customFormat="1">
      <c r="A5114" s="10"/>
      <c r="B5114" s="10"/>
      <c r="C5114" s="10"/>
      <c r="D5114" s="10"/>
      <c r="E5114" s="10"/>
      <c r="F5114" s="11"/>
      <c r="G5114" s="10"/>
      <c r="W5114" s="10"/>
    </row>
    <row r="5115" spans="1:23" customFormat="1">
      <c r="A5115" s="10"/>
      <c r="B5115" s="10"/>
      <c r="C5115" s="10"/>
      <c r="D5115" s="10"/>
      <c r="E5115" s="10"/>
      <c r="F5115" s="11"/>
      <c r="G5115" s="10"/>
      <c r="W5115" s="10"/>
    </row>
    <row r="5116" spans="1:23" customFormat="1">
      <c r="A5116" s="10"/>
      <c r="B5116" s="10"/>
      <c r="C5116" s="10"/>
      <c r="D5116" s="10"/>
      <c r="E5116" s="10"/>
      <c r="F5116" s="11"/>
      <c r="G5116" s="10"/>
      <c r="W5116" s="10"/>
    </row>
    <row r="5117" spans="1:23" customFormat="1">
      <c r="A5117" s="10"/>
      <c r="B5117" s="10"/>
      <c r="C5117" s="10"/>
      <c r="D5117" s="10"/>
      <c r="E5117" s="10"/>
      <c r="F5117" s="11"/>
      <c r="G5117" s="10"/>
      <c r="W5117" s="10"/>
    </row>
    <row r="5118" spans="1:23" customFormat="1">
      <c r="A5118" s="10"/>
      <c r="B5118" s="10"/>
      <c r="C5118" s="10"/>
      <c r="D5118" s="10"/>
      <c r="E5118" s="10"/>
      <c r="F5118" s="11"/>
      <c r="G5118" s="10"/>
      <c r="W5118" s="10"/>
    </row>
    <row r="5119" spans="1:23" customFormat="1">
      <c r="A5119" s="10"/>
      <c r="B5119" s="10"/>
      <c r="C5119" s="10"/>
      <c r="D5119" s="10"/>
      <c r="E5119" s="10"/>
      <c r="F5119" s="11"/>
      <c r="G5119" s="10"/>
      <c r="W5119" s="10"/>
    </row>
    <row r="5120" spans="1:23" customFormat="1">
      <c r="A5120" s="10"/>
      <c r="B5120" s="10"/>
      <c r="C5120" s="10"/>
      <c r="D5120" s="10"/>
      <c r="E5120" s="10"/>
      <c r="F5120" s="11"/>
      <c r="G5120" s="10"/>
      <c r="W5120" s="10"/>
    </row>
    <row r="5121" spans="1:23" customFormat="1">
      <c r="A5121" s="10"/>
      <c r="B5121" s="10"/>
      <c r="C5121" s="10"/>
      <c r="D5121" s="10"/>
      <c r="E5121" s="10"/>
      <c r="F5121" s="11"/>
      <c r="G5121" s="10"/>
      <c r="W5121" s="10"/>
    </row>
    <row r="5122" spans="1:23" customFormat="1">
      <c r="A5122" s="10"/>
      <c r="B5122" s="10"/>
      <c r="C5122" s="10"/>
      <c r="D5122" s="10"/>
      <c r="E5122" s="10"/>
      <c r="F5122" s="11"/>
      <c r="G5122" s="10"/>
      <c r="W5122" s="10"/>
    </row>
    <row r="5123" spans="1:23" customFormat="1">
      <c r="A5123" s="10"/>
      <c r="B5123" s="10"/>
      <c r="C5123" s="10"/>
      <c r="D5123" s="10"/>
      <c r="E5123" s="10"/>
      <c r="F5123" s="11"/>
      <c r="G5123" s="10"/>
      <c r="W5123" s="10"/>
    </row>
    <row r="5124" spans="1:23" customFormat="1">
      <c r="A5124" s="10"/>
      <c r="B5124" s="10"/>
      <c r="C5124" s="10"/>
      <c r="D5124" s="10"/>
      <c r="E5124" s="10"/>
      <c r="F5124" s="11"/>
      <c r="G5124" s="10"/>
      <c r="W5124" s="10"/>
    </row>
    <row r="5125" spans="1:23" customFormat="1">
      <c r="A5125" s="10"/>
      <c r="B5125" s="10"/>
      <c r="C5125" s="10"/>
      <c r="D5125" s="10"/>
      <c r="E5125" s="10"/>
      <c r="F5125" s="11"/>
      <c r="G5125" s="10"/>
      <c r="W5125" s="10"/>
    </row>
    <row r="5126" spans="1:23" customFormat="1">
      <c r="A5126" s="10"/>
      <c r="B5126" s="10"/>
      <c r="C5126" s="10"/>
      <c r="D5126" s="10"/>
      <c r="E5126" s="10"/>
      <c r="F5126" s="11"/>
      <c r="G5126" s="10"/>
      <c r="W5126" s="10"/>
    </row>
    <row r="5127" spans="1:23" customFormat="1">
      <c r="A5127" s="10"/>
      <c r="B5127" s="10"/>
      <c r="C5127" s="10"/>
      <c r="D5127" s="10"/>
      <c r="E5127" s="10"/>
      <c r="F5127" s="11"/>
      <c r="G5127" s="10"/>
      <c r="W5127" s="10"/>
    </row>
    <row r="5128" spans="1:23" customFormat="1">
      <c r="A5128" s="10"/>
      <c r="B5128" s="10"/>
      <c r="C5128" s="10"/>
      <c r="D5128" s="10"/>
      <c r="E5128" s="10"/>
      <c r="F5128" s="11"/>
      <c r="G5128" s="10"/>
      <c r="W5128" s="10"/>
    </row>
    <row r="5129" spans="1:23" customFormat="1">
      <c r="A5129" s="10"/>
      <c r="B5129" s="10"/>
      <c r="C5129" s="10"/>
      <c r="D5129" s="10"/>
      <c r="E5129" s="10"/>
      <c r="F5129" s="11"/>
      <c r="G5129" s="10"/>
      <c r="W5129" s="10"/>
    </row>
    <row r="5130" spans="1:23" customFormat="1">
      <c r="A5130" s="10"/>
      <c r="B5130" s="10"/>
      <c r="C5130" s="10"/>
      <c r="D5130" s="10"/>
      <c r="E5130" s="10"/>
      <c r="F5130" s="11"/>
      <c r="G5130" s="10"/>
      <c r="W5130" s="10"/>
    </row>
    <row r="5131" spans="1:23" customFormat="1">
      <c r="A5131" s="10"/>
      <c r="B5131" s="10"/>
      <c r="C5131" s="10"/>
      <c r="D5131" s="10"/>
      <c r="E5131" s="10"/>
      <c r="F5131" s="11"/>
      <c r="G5131" s="10"/>
      <c r="W5131" s="10"/>
    </row>
    <row r="5132" spans="1:23" customFormat="1">
      <c r="A5132" s="10"/>
      <c r="B5132" s="10"/>
      <c r="C5132" s="10"/>
      <c r="D5132" s="10"/>
      <c r="E5132" s="10"/>
      <c r="F5132" s="11"/>
      <c r="G5132" s="10"/>
      <c r="W5132" s="10"/>
    </row>
    <row r="5133" spans="1:23" customFormat="1">
      <c r="A5133" s="10"/>
      <c r="B5133" s="10"/>
      <c r="C5133" s="10"/>
      <c r="D5133" s="10"/>
      <c r="E5133" s="10"/>
      <c r="F5133" s="11"/>
      <c r="G5133" s="10"/>
      <c r="W5133" s="10"/>
    </row>
    <row r="5134" spans="1:23" customFormat="1">
      <c r="A5134" s="10"/>
      <c r="B5134" s="10"/>
      <c r="C5134" s="10"/>
      <c r="D5134" s="10"/>
      <c r="E5134" s="10"/>
      <c r="F5134" s="11"/>
      <c r="G5134" s="10"/>
      <c r="W5134" s="10"/>
    </row>
    <row r="5135" spans="1:23" customFormat="1">
      <c r="A5135" s="10"/>
      <c r="B5135" s="10"/>
      <c r="C5135" s="10"/>
      <c r="D5135" s="10"/>
      <c r="E5135" s="10"/>
      <c r="F5135" s="11"/>
      <c r="G5135" s="10"/>
      <c r="W5135" s="10"/>
    </row>
    <row r="5136" spans="1:23" customFormat="1">
      <c r="A5136" s="10"/>
      <c r="B5136" s="10"/>
      <c r="C5136" s="10"/>
      <c r="D5136" s="10"/>
      <c r="E5136" s="10"/>
      <c r="F5136" s="11"/>
      <c r="G5136" s="10"/>
      <c r="W5136" s="10"/>
    </row>
    <row r="5137" spans="1:23" customFormat="1">
      <c r="A5137" s="10"/>
      <c r="B5137" s="10"/>
      <c r="C5137" s="10"/>
      <c r="D5137" s="10"/>
      <c r="E5137" s="10"/>
      <c r="F5137" s="11"/>
      <c r="G5137" s="10"/>
      <c r="W5137" s="10"/>
    </row>
    <row r="5138" spans="1:23" customFormat="1">
      <c r="A5138" s="10"/>
      <c r="B5138" s="10"/>
      <c r="C5138" s="10"/>
      <c r="D5138" s="10"/>
      <c r="E5138" s="10"/>
      <c r="F5138" s="11"/>
      <c r="G5138" s="10"/>
      <c r="W5138" s="10"/>
    </row>
    <row r="5139" spans="1:23" customFormat="1">
      <c r="A5139" s="10"/>
      <c r="B5139" s="10"/>
      <c r="C5139" s="10"/>
      <c r="D5139" s="10"/>
      <c r="E5139" s="10"/>
      <c r="F5139" s="11"/>
      <c r="G5139" s="10"/>
      <c r="W5139" s="10"/>
    </row>
    <row r="5140" spans="1:23" customFormat="1">
      <c r="A5140" s="10"/>
      <c r="B5140" s="10"/>
      <c r="C5140" s="10"/>
      <c r="D5140" s="10"/>
      <c r="E5140" s="10"/>
      <c r="F5140" s="11"/>
      <c r="G5140" s="10"/>
      <c r="W5140" s="10"/>
    </row>
    <row r="5141" spans="1:23" customFormat="1">
      <c r="A5141" s="10"/>
      <c r="B5141" s="10"/>
      <c r="C5141" s="10"/>
      <c r="D5141" s="10"/>
      <c r="E5141" s="10"/>
      <c r="F5141" s="11"/>
      <c r="G5141" s="10"/>
      <c r="W5141" s="10"/>
    </row>
    <row r="5142" spans="1:23" customFormat="1">
      <c r="A5142" s="10"/>
      <c r="B5142" s="10"/>
      <c r="C5142" s="10"/>
      <c r="D5142" s="10"/>
      <c r="E5142" s="10"/>
      <c r="F5142" s="11"/>
      <c r="G5142" s="10"/>
      <c r="W5142" s="10"/>
    </row>
    <row r="5143" spans="1:23" customFormat="1">
      <c r="A5143" s="10"/>
      <c r="B5143" s="10"/>
      <c r="C5143" s="10"/>
      <c r="D5143" s="10"/>
      <c r="E5143" s="10"/>
      <c r="F5143" s="11"/>
      <c r="G5143" s="10"/>
      <c r="W5143" s="10"/>
    </row>
    <row r="5144" spans="1:23" customFormat="1">
      <c r="A5144" s="10"/>
      <c r="B5144" s="10"/>
      <c r="C5144" s="10"/>
      <c r="D5144" s="10"/>
      <c r="E5144" s="10"/>
      <c r="F5144" s="11"/>
      <c r="G5144" s="10"/>
      <c r="W5144" s="10"/>
    </row>
    <row r="5145" spans="1:23" customFormat="1">
      <c r="A5145" s="10"/>
      <c r="B5145" s="10"/>
      <c r="C5145" s="10"/>
      <c r="D5145" s="10"/>
      <c r="E5145" s="10"/>
      <c r="F5145" s="11"/>
      <c r="G5145" s="10"/>
      <c r="W5145" s="10"/>
    </row>
    <row r="5146" spans="1:23" customFormat="1">
      <c r="A5146" s="10"/>
      <c r="B5146" s="10"/>
      <c r="C5146" s="10"/>
      <c r="D5146" s="10"/>
      <c r="E5146" s="10"/>
      <c r="F5146" s="11"/>
      <c r="G5146" s="10"/>
      <c r="W5146" s="10"/>
    </row>
    <row r="5147" spans="1:23" customFormat="1">
      <c r="A5147" s="10"/>
      <c r="B5147" s="10"/>
      <c r="C5147" s="10"/>
      <c r="D5147" s="10"/>
      <c r="E5147" s="10"/>
      <c r="F5147" s="11"/>
      <c r="G5147" s="10"/>
      <c r="W5147" s="10"/>
    </row>
    <row r="5148" spans="1:23" customFormat="1">
      <c r="A5148" s="10"/>
      <c r="B5148" s="10"/>
      <c r="C5148" s="10"/>
      <c r="D5148" s="10"/>
      <c r="E5148" s="10"/>
      <c r="F5148" s="11"/>
      <c r="G5148" s="10"/>
      <c r="W5148" s="10"/>
    </row>
    <row r="5149" spans="1:23" customFormat="1">
      <c r="A5149" s="10"/>
      <c r="B5149" s="10"/>
      <c r="C5149" s="10"/>
      <c r="D5149" s="10"/>
      <c r="E5149" s="10"/>
      <c r="F5149" s="11"/>
      <c r="G5149" s="10"/>
      <c r="W5149" s="10"/>
    </row>
    <row r="5150" spans="1:23" customFormat="1">
      <c r="A5150" s="10"/>
      <c r="B5150" s="10"/>
      <c r="C5150" s="10"/>
      <c r="D5150" s="10"/>
      <c r="E5150" s="10"/>
      <c r="F5150" s="11"/>
      <c r="G5150" s="10"/>
      <c r="W5150" s="10"/>
    </row>
    <row r="5151" spans="1:23" customFormat="1">
      <c r="A5151" s="10"/>
      <c r="B5151" s="10"/>
      <c r="C5151" s="10"/>
      <c r="D5151" s="10"/>
      <c r="E5151" s="10"/>
      <c r="F5151" s="11"/>
      <c r="G5151" s="10"/>
      <c r="W5151" s="10"/>
    </row>
    <row r="5152" spans="1:23" customFormat="1">
      <c r="A5152" s="10"/>
      <c r="B5152" s="10"/>
      <c r="C5152" s="10"/>
      <c r="D5152" s="10"/>
      <c r="E5152" s="10"/>
      <c r="F5152" s="11"/>
      <c r="G5152" s="10"/>
      <c r="W5152" s="10"/>
    </row>
    <row r="5153" spans="1:23" customFormat="1">
      <c r="A5153" s="10"/>
      <c r="B5153" s="10"/>
      <c r="C5153" s="10"/>
      <c r="D5153" s="10"/>
      <c r="E5153" s="10"/>
      <c r="F5153" s="11"/>
      <c r="G5153" s="10"/>
      <c r="W5153" s="10"/>
    </row>
    <row r="5154" spans="1:23" customFormat="1">
      <c r="A5154" s="10"/>
      <c r="B5154" s="10"/>
      <c r="C5154" s="10"/>
      <c r="D5154" s="10"/>
      <c r="E5154" s="10"/>
      <c r="F5154" s="11"/>
      <c r="G5154" s="10"/>
      <c r="W5154" s="10"/>
    </row>
    <row r="5155" spans="1:23" customFormat="1">
      <c r="A5155" s="10"/>
      <c r="B5155" s="10"/>
      <c r="C5155" s="10"/>
      <c r="D5155" s="10"/>
      <c r="E5155" s="10"/>
      <c r="F5155" s="11"/>
      <c r="G5155" s="10"/>
      <c r="W5155" s="10"/>
    </row>
    <row r="5156" spans="1:23" customFormat="1">
      <c r="A5156" s="10"/>
      <c r="B5156" s="10"/>
      <c r="C5156" s="10"/>
      <c r="D5156" s="10"/>
      <c r="E5156" s="10"/>
      <c r="F5156" s="11"/>
      <c r="G5156" s="10"/>
      <c r="W5156" s="10"/>
    </row>
    <row r="5157" spans="1:23" customFormat="1">
      <c r="A5157" s="10"/>
      <c r="B5157" s="10"/>
      <c r="C5157" s="10"/>
      <c r="D5157" s="10"/>
      <c r="E5157" s="10"/>
      <c r="F5157" s="11"/>
      <c r="G5157" s="10"/>
      <c r="W5157" s="10"/>
    </row>
    <row r="5158" spans="1:23" customFormat="1">
      <c r="A5158" s="10"/>
      <c r="B5158" s="10"/>
      <c r="C5158" s="10"/>
      <c r="D5158" s="10"/>
      <c r="E5158" s="10"/>
      <c r="F5158" s="11"/>
      <c r="G5158" s="10"/>
      <c r="W5158" s="10"/>
    </row>
    <row r="5159" spans="1:23" customFormat="1">
      <c r="A5159" s="10"/>
      <c r="B5159" s="10"/>
      <c r="C5159" s="10"/>
      <c r="D5159" s="10"/>
      <c r="E5159" s="10"/>
      <c r="F5159" s="11"/>
      <c r="G5159" s="10"/>
      <c r="W5159" s="10"/>
    </row>
    <row r="5160" spans="1:23" customFormat="1">
      <c r="A5160" s="10"/>
      <c r="B5160" s="10"/>
      <c r="C5160" s="10"/>
      <c r="D5160" s="10"/>
      <c r="E5160" s="10"/>
      <c r="F5160" s="11"/>
      <c r="G5160" s="10"/>
      <c r="W5160" s="10"/>
    </row>
    <row r="5161" spans="1:23" customFormat="1">
      <c r="A5161" s="10"/>
      <c r="B5161" s="10"/>
      <c r="C5161" s="10"/>
      <c r="D5161" s="10"/>
      <c r="E5161" s="10"/>
      <c r="F5161" s="11"/>
      <c r="G5161" s="10"/>
      <c r="W5161" s="10"/>
    </row>
    <row r="5162" spans="1:23" customFormat="1">
      <c r="A5162" s="10"/>
      <c r="B5162" s="10"/>
      <c r="C5162" s="10"/>
      <c r="D5162" s="10"/>
      <c r="E5162" s="10"/>
      <c r="F5162" s="11"/>
      <c r="G5162" s="10"/>
      <c r="W5162" s="10"/>
    </row>
    <row r="5163" spans="1:23" customFormat="1">
      <c r="A5163" s="10"/>
      <c r="B5163" s="10"/>
      <c r="C5163" s="10"/>
      <c r="D5163" s="10"/>
      <c r="E5163" s="10"/>
      <c r="F5163" s="11"/>
      <c r="G5163" s="10"/>
      <c r="W5163" s="10"/>
    </row>
    <row r="5164" spans="1:23" customFormat="1">
      <c r="A5164" s="10"/>
      <c r="B5164" s="10"/>
      <c r="C5164" s="10"/>
      <c r="D5164" s="10"/>
      <c r="E5164" s="10"/>
      <c r="F5164" s="11"/>
      <c r="G5164" s="10"/>
      <c r="W5164" s="10"/>
    </row>
    <row r="5165" spans="1:23" customFormat="1">
      <c r="A5165" s="10"/>
      <c r="B5165" s="10"/>
      <c r="C5165" s="10"/>
      <c r="D5165" s="10"/>
      <c r="E5165" s="10"/>
      <c r="F5165" s="11"/>
      <c r="G5165" s="10"/>
      <c r="W5165" s="10"/>
    </row>
    <row r="5166" spans="1:23" customFormat="1">
      <c r="A5166" s="10"/>
      <c r="B5166" s="10"/>
      <c r="C5166" s="10"/>
      <c r="D5166" s="10"/>
      <c r="E5166" s="10"/>
      <c r="F5166" s="11"/>
      <c r="G5166" s="10"/>
      <c r="W5166" s="10"/>
    </row>
    <row r="5167" spans="1:23" customFormat="1">
      <c r="A5167" s="10"/>
      <c r="B5167" s="10"/>
      <c r="C5167" s="10"/>
      <c r="D5167" s="10"/>
      <c r="E5167" s="10"/>
      <c r="F5167" s="11"/>
      <c r="G5167" s="10"/>
      <c r="W5167" s="10"/>
    </row>
    <row r="5168" spans="1:23" customFormat="1">
      <c r="A5168" s="10"/>
      <c r="B5168" s="10"/>
      <c r="C5168" s="10"/>
      <c r="D5168" s="10"/>
      <c r="E5168" s="10"/>
      <c r="F5168" s="11"/>
      <c r="G5168" s="10"/>
      <c r="W5168" s="10"/>
    </row>
    <row r="5169" spans="1:23" customFormat="1">
      <c r="A5169" s="10"/>
      <c r="B5169" s="10"/>
      <c r="C5169" s="10"/>
      <c r="D5169" s="10"/>
      <c r="E5169" s="10"/>
      <c r="F5169" s="11"/>
      <c r="G5169" s="10"/>
      <c r="W5169" s="10"/>
    </row>
    <row r="5170" spans="1:23" customFormat="1">
      <c r="A5170" s="10"/>
      <c r="B5170" s="10"/>
      <c r="C5170" s="10"/>
      <c r="D5170" s="10"/>
      <c r="E5170" s="10"/>
      <c r="F5170" s="11"/>
      <c r="G5170" s="10"/>
      <c r="W5170" s="10"/>
    </row>
    <row r="5171" spans="1:23" customFormat="1">
      <c r="A5171" s="10"/>
      <c r="B5171" s="10"/>
      <c r="C5171" s="10"/>
      <c r="D5171" s="10"/>
      <c r="E5171" s="10"/>
      <c r="F5171" s="11"/>
      <c r="G5171" s="10"/>
      <c r="W5171" s="10"/>
    </row>
    <row r="5172" spans="1:23" customFormat="1">
      <c r="A5172" s="10"/>
      <c r="B5172" s="10"/>
      <c r="C5172" s="10"/>
      <c r="D5172" s="10"/>
      <c r="E5172" s="10"/>
      <c r="F5172" s="11"/>
      <c r="G5172" s="10"/>
      <c r="W5172" s="10"/>
    </row>
    <row r="5173" spans="1:23" customFormat="1">
      <c r="A5173" s="10"/>
      <c r="B5173" s="10"/>
      <c r="C5173" s="10"/>
      <c r="D5173" s="10"/>
      <c r="E5173" s="10"/>
      <c r="F5173" s="11"/>
      <c r="G5173" s="10"/>
      <c r="W5173" s="10"/>
    </row>
    <row r="5174" spans="1:23" customFormat="1">
      <c r="A5174" s="10"/>
      <c r="B5174" s="10"/>
      <c r="C5174" s="10"/>
      <c r="D5174" s="10"/>
      <c r="E5174" s="10"/>
      <c r="F5174" s="11"/>
      <c r="G5174" s="10"/>
      <c r="W5174" s="10"/>
    </row>
    <row r="5175" spans="1:23" customFormat="1">
      <c r="A5175" s="10"/>
      <c r="B5175" s="10"/>
      <c r="C5175" s="10"/>
      <c r="D5175" s="10"/>
      <c r="E5175" s="10"/>
      <c r="F5175" s="11"/>
      <c r="G5175" s="10"/>
      <c r="W5175" s="10"/>
    </row>
    <row r="5176" spans="1:23" customFormat="1">
      <c r="A5176" s="10"/>
      <c r="B5176" s="10"/>
      <c r="C5176" s="10"/>
      <c r="D5176" s="10"/>
      <c r="E5176" s="10"/>
      <c r="F5176" s="11"/>
      <c r="G5176" s="10"/>
      <c r="W5176" s="10"/>
    </row>
    <row r="5177" spans="1:23" customFormat="1">
      <c r="A5177" s="10"/>
      <c r="B5177" s="10"/>
      <c r="C5177" s="10"/>
      <c r="D5177" s="10"/>
      <c r="E5177" s="10"/>
      <c r="F5177" s="11"/>
      <c r="G5177" s="10"/>
      <c r="W5177" s="10"/>
    </row>
    <row r="5178" spans="1:23" customFormat="1">
      <c r="A5178" s="10"/>
      <c r="B5178" s="10"/>
      <c r="C5178" s="10"/>
      <c r="D5178" s="10"/>
      <c r="E5178" s="10"/>
      <c r="F5178" s="11"/>
      <c r="G5178" s="10"/>
      <c r="W5178" s="10"/>
    </row>
    <row r="5179" spans="1:23" customFormat="1">
      <c r="A5179" s="10"/>
      <c r="B5179" s="10"/>
      <c r="C5179" s="10"/>
      <c r="D5179" s="10"/>
      <c r="E5179" s="10"/>
      <c r="F5179" s="11"/>
      <c r="G5179" s="10"/>
      <c r="W5179" s="10"/>
    </row>
    <row r="5180" spans="1:23" customFormat="1">
      <c r="A5180" s="10"/>
      <c r="B5180" s="10"/>
      <c r="C5180" s="10"/>
      <c r="D5180" s="10"/>
      <c r="E5180" s="10"/>
      <c r="F5180" s="11"/>
      <c r="G5180" s="10"/>
      <c r="W5180" s="10"/>
    </row>
    <row r="5181" spans="1:23" customFormat="1">
      <c r="A5181" s="10"/>
      <c r="B5181" s="10"/>
      <c r="C5181" s="10"/>
      <c r="D5181" s="10"/>
      <c r="E5181" s="10"/>
      <c r="F5181" s="11"/>
      <c r="G5181" s="10"/>
      <c r="W5181" s="10"/>
    </row>
    <row r="5182" spans="1:23" customFormat="1">
      <c r="A5182" s="10"/>
      <c r="B5182" s="10"/>
      <c r="C5182" s="10"/>
      <c r="D5182" s="10"/>
      <c r="E5182" s="10"/>
      <c r="F5182" s="11"/>
      <c r="G5182" s="10"/>
      <c r="W5182" s="10"/>
    </row>
    <row r="5183" spans="1:23" customFormat="1">
      <c r="A5183" s="10"/>
      <c r="B5183" s="10"/>
      <c r="C5183" s="10"/>
      <c r="D5183" s="10"/>
      <c r="E5183" s="10"/>
      <c r="F5183" s="11"/>
      <c r="G5183" s="10"/>
      <c r="W5183" s="10"/>
    </row>
    <row r="5184" spans="1:23" customFormat="1">
      <c r="A5184" s="10"/>
      <c r="B5184" s="10"/>
      <c r="C5184" s="10"/>
      <c r="D5184" s="10"/>
      <c r="E5184" s="10"/>
      <c r="F5184" s="11"/>
      <c r="G5184" s="10"/>
      <c r="W5184" s="10"/>
    </row>
    <row r="5185" spans="1:23" customFormat="1">
      <c r="A5185" s="10"/>
      <c r="B5185" s="10"/>
      <c r="C5185" s="10"/>
      <c r="D5185" s="10"/>
      <c r="E5185" s="10"/>
      <c r="F5185" s="11"/>
      <c r="G5185" s="10"/>
      <c r="W5185" s="10"/>
    </row>
    <row r="5186" spans="1:23" customFormat="1">
      <c r="A5186" s="10"/>
      <c r="B5186" s="10"/>
      <c r="C5186" s="10"/>
      <c r="D5186" s="10"/>
      <c r="E5186" s="10"/>
      <c r="F5186" s="11"/>
      <c r="G5186" s="10"/>
      <c r="W5186" s="10"/>
    </row>
    <row r="5187" spans="1:23" customFormat="1">
      <c r="A5187" s="10"/>
      <c r="B5187" s="10"/>
      <c r="C5187" s="10"/>
      <c r="D5187" s="10"/>
      <c r="E5187" s="10"/>
      <c r="F5187" s="11"/>
      <c r="G5187" s="10"/>
      <c r="W5187" s="10"/>
    </row>
    <row r="5188" spans="1:23" customFormat="1">
      <c r="A5188" s="10"/>
      <c r="B5188" s="10"/>
      <c r="C5188" s="10"/>
      <c r="D5188" s="10"/>
      <c r="E5188" s="10"/>
      <c r="F5188" s="11"/>
      <c r="G5188" s="10"/>
      <c r="W5188" s="10"/>
    </row>
    <row r="5189" spans="1:23" customFormat="1">
      <c r="A5189" s="10"/>
      <c r="B5189" s="10"/>
      <c r="C5189" s="10"/>
      <c r="D5189" s="10"/>
      <c r="E5189" s="10"/>
      <c r="F5189" s="11"/>
      <c r="G5189" s="10"/>
      <c r="W5189" s="10"/>
    </row>
    <row r="5190" spans="1:23" customFormat="1">
      <c r="A5190" s="10"/>
      <c r="B5190" s="10"/>
      <c r="C5190" s="10"/>
      <c r="D5190" s="10"/>
      <c r="E5190" s="10"/>
      <c r="F5190" s="11"/>
      <c r="G5190" s="10"/>
      <c r="W5190" s="10"/>
    </row>
    <row r="5191" spans="1:23" customFormat="1">
      <c r="A5191" s="10"/>
      <c r="B5191" s="10"/>
      <c r="C5191" s="10"/>
      <c r="D5191" s="10"/>
      <c r="E5191" s="10"/>
      <c r="F5191" s="11"/>
      <c r="G5191" s="10"/>
      <c r="W5191" s="10"/>
    </row>
    <row r="5192" spans="1:23" customFormat="1">
      <c r="A5192" s="10"/>
      <c r="B5192" s="10"/>
      <c r="C5192" s="10"/>
      <c r="D5192" s="10"/>
      <c r="E5192" s="10"/>
      <c r="F5192" s="11"/>
      <c r="G5192" s="10"/>
      <c r="W5192" s="10"/>
    </row>
    <row r="5193" spans="1:23" customFormat="1">
      <c r="A5193" s="10"/>
      <c r="B5193" s="10"/>
      <c r="C5193" s="10"/>
      <c r="D5193" s="10"/>
      <c r="E5193" s="10"/>
      <c r="F5193" s="11"/>
      <c r="G5193" s="10"/>
      <c r="W5193" s="10"/>
    </row>
    <row r="5194" spans="1:23" customFormat="1">
      <c r="A5194" s="10"/>
      <c r="B5194" s="10"/>
      <c r="C5194" s="10"/>
      <c r="D5194" s="10"/>
      <c r="E5194" s="10"/>
      <c r="F5194" s="11"/>
      <c r="G5194" s="10"/>
      <c r="W5194" s="10"/>
    </row>
    <row r="5195" spans="1:23" customFormat="1">
      <c r="A5195" s="10"/>
      <c r="B5195" s="10"/>
      <c r="C5195" s="10"/>
      <c r="D5195" s="10"/>
      <c r="E5195" s="10"/>
      <c r="F5195" s="11"/>
      <c r="G5195" s="10"/>
      <c r="W5195" s="10"/>
    </row>
    <row r="5196" spans="1:23" customFormat="1">
      <c r="A5196" s="10"/>
      <c r="B5196" s="10"/>
      <c r="C5196" s="10"/>
      <c r="D5196" s="10"/>
      <c r="E5196" s="10"/>
      <c r="F5196" s="11"/>
      <c r="G5196" s="10"/>
      <c r="W5196" s="10"/>
    </row>
    <row r="5197" spans="1:23" customFormat="1">
      <c r="A5197" s="10"/>
      <c r="B5197" s="10"/>
      <c r="C5197" s="10"/>
      <c r="D5197" s="10"/>
      <c r="E5197" s="10"/>
      <c r="F5197" s="11"/>
      <c r="G5197" s="10"/>
      <c r="W5197" s="10"/>
    </row>
    <row r="5198" spans="1:23" customFormat="1">
      <c r="A5198" s="10"/>
      <c r="B5198" s="10"/>
      <c r="C5198" s="10"/>
      <c r="D5198" s="10"/>
      <c r="E5198" s="10"/>
      <c r="F5198" s="11"/>
      <c r="G5198" s="10"/>
      <c r="W5198" s="10"/>
    </row>
    <row r="5199" spans="1:23" customFormat="1">
      <c r="A5199" s="10"/>
      <c r="B5199" s="10"/>
      <c r="C5199" s="10"/>
      <c r="D5199" s="10"/>
      <c r="E5199" s="10"/>
      <c r="F5199" s="11"/>
      <c r="G5199" s="10"/>
      <c r="W5199" s="10"/>
    </row>
    <row r="5200" spans="1:23" customFormat="1">
      <c r="A5200" s="10"/>
      <c r="B5200" s="10"/>
      <c r="C5200" s="10"/>
      <c r="D5200" s="10"/>
      <c r="E5200" s="10"/>
      <c r="F5200" s="11"/>
      <c r="G5200" s="10"/>
      <c r="W5200" s="10"/>
    </row>
    <row r="5201" spans="1:23" customFormat="1">
      <c r="A5201" s="10"/>
      <c r="B5201" s="10"/>
      <c r="C5201" s="10"/>
      <c r="D5201" s="10"/>
      <c r="E5201" s="10"/>
      <c r="F5201" s="11"/>
      <c r="G5201" s="10"/>
      <c r="W5201" s="10"/>
    </row>
    <row r="5202" spans="1:23" customFormat="1">
      <c r="A5202" s="10"/>
      <c r="B5202" s="10"/>
      <c r="C5202" s="10"/>
      <c r="D5202" s="10"/>
      <c r="E5202" s="10"/>
      <c r="F5202" s="11"/>
      <c r="G5202" s="10"/>
      <c r="W5202" s="10"/>
    </row>
    <row r="5203" spans="1:23" customFormat="1">
      <c r="A5203" s="10"/>
      <c r="B5203" s="10"/>
      <c r="C5203" s="10"/>
      <c r="D5203" s="10"/>
      <c r="E5203" s="10"/>
      <c r="F5203" s="11"/>
      <c r="G5203" s="10"/>
      <c r="W5203" s="10"/>
    </row>
    <row r="5204" spans="1:23" customFormat="1">
      <c r="A5204" s="10"/>
      <c r="B5204" s="10"/>
      <c r="C5204" s="10"/>
      <c r="D5204" s="10"/>
      <c r="E5204" s="10"/>
      <c r="F5204" s="11"/>
      <c r="G5204" s="10"/>
      <c r="W5204" s="10"/>
    </row>
    <row r="5205" spans="1:23" customFormat="1">
      <c r="A5205" s="10"/>
      <c r="B5205" s="10"/>
      <c r="C5205" s="10"/>
      <c r="D5205" s="10"/>
      <c r="E5205" s="10"/>
      <c r="F5205" s="11"/>
      <c r="G5205" s="10"/>
      <c r="W5205" s="10"/>
    </row>
    <row r="5206" spans="1:23" customFormat="1">
      <c r="A5206" s="10"/>
      <c r="B5206" s="10"/>
      <c r="C5206" s="10"/>
      <c r="D5206" s="10"/>
      <c r="E5206" s="10"/>
      <c r="F5206" s="11"/>
      <c r="G5206" s="10"/>
      <c r="W5206" s="10"/>
    </row>
    <row r="5207" spans="1:23" customFormat="1">
      <c r="A5207" s="10"/>
      <c r="B5207" s="10"/>
      <c r="C5207" s="10"/>
      <c r="D5207" s="10"/>
      <c r="E5207" s="10"/>
      <c r="F5207" s="11"/>
      <c r="G5207" s="10"/>
      <c r="W5207" s="10"/>
    </row>
    <row r="5208" spans="1:23" customFormat="1">
      <c r="A5208" s="10"/>
      <c r="B5208" s="10"/>
      <c r="C5208" s="10"/>
      <c r="D5208" s="10"/>
      <c r="E5208" s="10"/>
      <c r="F5208" s="11"/>
      <c r="G5208" s="10"/>
      <c r="W5208" s="10"/>
    </row>
    <row r="5209" spans="1:23" customFormat="1">
      <c r="A5209" s="10"/>
      <c r="B5209" s="10"/>
      <c r="C5209" s="10"/>
      <c r="D5209" s="10"/>
      <c r="E5209" s="10"/>
      <c r="F5209" s="11"/>
      <c r="G5209" s="10"/>
      <c r="W5209" s="10"/>
    </row>
    <row r="5210" spans="1:23" customFormat="1">
      <c r="A5210" s="10"/>
      <c r="B5210" s="10"/>
      <c r="C5210" s="10"/>
      <c r="D5210" s="10"/>
      <c r="E5210" s="10"/>
      <c r="F5210" s="11"/>
      <c r="G5210" s="10"/>
      <c r="W5210" s="10"/>
    </row>
    <row r="5211" spans="1:23" customFormat="1">
      <c r="A5211" s="10"/>
      <c r="B5211" s="10"/>
      <c r="C5211" s="10"/>
      <c r="D5211" s="10"/>
      <c r="E5211" s="10"/>
      <c r="F5211" s="11"/>
      <c r="G5211" s="10"/>
      <c r="W5211" s="10"/>
    </row>
    <row r="5212" spans="1:23" customFormat="1">
      <c r="A5212" s="10"/>
      <c r="B5212" s="10"/>
      <c r="C5212" s="10"/>
      <c r="D5212" s="10"/>
      <c r="E5212" s="10"/>
      <c r="F5212" s="11"/>
      <c r="G5212" s="10"/>
      <c r="W5212" s="10"/>
    </row>
    <row r="5213" spans="1:23" customFormat="1">
      <c r="A5213" s="10"/>
      <c r="B5213" s="10"/>
      <c r="C5213" s="10"/>
      <c r="D5213" s="10"/>
      <c r="E5213" s="10"/>
      <c r="F5213" s="11"/>
      <c r="G5213" s="10"/>
      <c r="W5213" s="10"/>
    </row>
    <row r="5214" spans="1:23" customFormat="1">
      <c r="A5214" s="10"/>
      <c r="B5214" s="10"/>
      <c r="C5214" s="10"/>
      <c r="D5214" s="10"/>
      <c r="E5214" s="10"/>
      <c r="F5214" s="11"/>
      <c r="G5214" s="10"/>
      <c r="W5214" s="10"/>
    </row>
    <row r="5215" spans="1:23" customFormat="1">
      <c r="A5215" s="10"/>
      <c r="B5215" s="10"/>
      <c r="C5215" s="10"/>
      <c r="D5215" s="10"/>
      <c r="E5215" s="10"/>
      <c r="F5215" s="11"/>
      <c r="G5215" s="10"/>
      <c r="W5215" s="10"/>
    </row>
    <row r="5216" spans="1:23" customFormat="1">
      <c r="A5216" s="10"/>
      <c r="B5216" s="10"/>
      <c r="C5216" s="10"/>
      <c r="D5216" s="10"/>
      <c r="E5216" s="10"/>
      <c r="F5216" s="11"/>
      <c r="G5216" s="10"/>
      <c r="W5216" s="10"/>
    </row>
    <row r="5217" spans="1:23" customFormat="1">
      <c r="A5217" s="10"/>
      <c r="B5217" s="10"/>
      <c r="C5217" s="10"/>
      <c r="D5217" s="10"/>
      <c r="E5217" s="10"/>
      <c r="F5217" s="11"/>
      <c r="G5217" s="10"/>
      <c r="W5217" s="10"/>
    </row>
    <row r="5218" spans="1:23" customFormat="1">
      <c r="A5218" s="10"/>
      <c r="B5218" s="10"/>
      <c r="C5218" s="10"/>
      <c r="D5218" s="10"/>
      <c r="E5218" s="10"/>
      <c r="F5218" s="11"/>
      <c r="G5218" s="10"/>
      <c r="W5218" s="10"/>
    </row>
    <row r="5219" spans="1:23" customFormat="1">
      <c r="A5219" s="10"/>
      <c r="B5219" s="10"/>
      <c r="C5219" s="10"/>
      <c r="D5219" s="10"/>
      <c r="E5219" s="10"/>
      <c r="F5219" s="11"/>
      <c r="G5219" s="10"/>
      <c r="W5219" s="10"/>
    </row>
    <row r="5220" spans="1:23" customFormat="1">
      <c r="A5220" s="10"/>
      <c r="B5220" s="10"/>
      <c r="C5220" s="10"/>
      <c r="D5220" s="10"/>
      <c r="E5220" s="10"/>
      <c r="F5220" s="11"/>
      <c r="G5220" s="10"/>
      <c r="W5220" s="10"/>
    </row>
    <row r="5221" spans="1:23" customFormat="1">
      <c r="A5221" s="10"/>
      <c r="B5221" s="10"/>
      <c r="C5221" s="10"/>
      <c r="D5221" s="10"/>
      <c r="E5221" s="10"/>
      <c r="F5221" s="11"/>
      <c r="G5221" s="10"/>
      <c r="W5221" s="10"/>
    </row>
    <row r="5222" spans="1:23" customFormat="1">
      <c r="A5222" s="10"/>
      <c r="B5222" s="10"/>
      <c r="C5222" s="10"/>
      <c r="D5222" s="10"/>
      <c r="E5222" s="10"/>
      <c r="F5222" s="11"/>
      <c r="G5222" s="10"/>
      <c r="W5222" s="10"/>
    </row>
    <row r="5223" spans="1:23" customFormat="1">
      <c r="A5223" s="10"/>
      <c r="B5223" s="10"/>
      <c r="C5223" s="10"/>
      <c r="D5223" s="10"/>
      <c r="E5223" s="10"/>
      <c r="F5223" s="11"/>
      <c r="G5223" s="10"/>
      <c r="W5223" s="10"/>
    </row>
    <row r="5224" spans="1:23" customFormat="1">
      <c r="A5224" s="10"/>
      <c r="B5224" s="10"/>
      <c r="C5224" s="10"/>
      <c r="D5224" s="10"/>
      <c r="E5224" s="10"/>
      <c r="F5224" s="11"/>
      <c r="G5224" s="10"/>
      <c r="W5224" s="10"/>
    </row>
    <row r="5225" spans="1:23" customFormat="1">
      <c r="A5225" s="10"/>
      <c r="B5225" s="10"/>
      <c r="C5225" s="10"/>
      <c r="D5225" s="10"/>
      <c r="E5225" s="10"/>
      <c r="F5225" s="11"/>
      <c r="G5225" s="10"/>
      <c r="W5225" s="10"/>
    </row>
    <row r="5226" spans="1:23" customFormat="1">
      <c r="A5226" s="10"/>
      <c r="B5226" s="10"/>
      <c r="C5226" s="10"/>
      <c r="D5226" s="10"/>
      <c r="E5226" s="10"/>
      <c r="F5226" s="11"/>
      <c r="G5226" s="10"/>
      <c r="W5226" s="10"/>
    </row>
    <row r="5227" spans="1:23" customFormat="1">
      <c r="A5227" s="10"/>
      <c r="B5227" s="10"/>
      <c r="C5227" s="10"/>
      <c r="D5227" s="10"/>
      <c r="E5227" s="10"/>
      <c r="F5227" s="11"/>
      <c r="G5227" s="10"/>
      <c r="W5227" s="10"/>
    </row>
    <row r="5228" spans="1:23" customFormat="1">
      <c r="A5228" s="10"/>
      <c r="B5228" s="10"/>
      <c r="C5228" s="10"/>
      <c r="D5228" s="10"/>
      <c r="E5228" s="10"/>
      <c r="F5228" s="11"/>
      <c r="G5228" s="10"/>
      <c r="W5228" s="10"/>
    </row>
    <row r="5229" spans="1:23" customFormat="1">
      <c r="A5229" s="10"/>
      <c r="B5229" s="10"/>
      <c r="C5229" s="10"/>
      <c r="D5229" s="10"/>
      <c r="E5229" s="10"/>
      <c r="F5229" s="11"/>
      <c r="G5229" s="10"/>
      <c r="W5229" s="10"/>
    </row>
    <row r="5230" spans="1:23" customFormat="1">
      <c r="A5230" s="10"/>
      <c r="B5230" s="10"/>
      <c r="C5230" s="10"/>
      <c r="D5230" s="10"/>
      <c r="E5230" s="10"/>
      <c r="F5230" s="11"/>
      <c r="G5230" s="10"/>
      <c r="W5230" s="10"/>
    </row>
    <row r="5231" spans="1:23" customFormat="1">
      <c r="A5231" s="10"/>
      <c r="B5231" s="10"/>
      <c r="C5231" s="10"/>
      <c r="D5231" s="10"/>
      <c r="E5231" s="10"/>
      <c r="F5231" s="11"/>
      <c r="G5231" s="10"/>
      <c r="W5231" s="10"/>
    </row>
    <row r="5232" spans="1:23" customFormat="1">
      <c r="A5232" s="10"/>
      <c r="B5232" s="10"/>
      <c r="C5232" s="10"/>
      <c r="D5232" s="10"/>
      <c r="E5232" s="10"/>
      <c r="F5232" s="11"/>
      <c r="G5232" s="10"/>
      <c r="W5232" s="10"/>
    </row>
    <row r="5233" spans="1:23" customFormat="1">
      <c r="A5233" s="10"/>
      <c r="B5233" s="10"/>
      <c r="C5233" s="10"/>
      <c r="D5233" s="10"/>
      <c r="E5233" s="10"/>
      <c r="F5233" s="11"/>
      <c r="G5233" s="10"/>
      <c r="W5233" s="10"/>
    </row>
    <row r="5234" spans="1:23" customFormat="1">
      <c r="A5234" s="10"/>
      <c r="B5234" s="10"/>
      <c r="C5234" s="10"/>
      <c r="D5234" s="10"/>
      <c r="E5234" s="10"/>
      <c r="F5234" s="11"/>
      <c r="G5234" s="10"/>
      <c r="W5234" s="10"/>
    </row>
    <row r="5235" spans="1:23" customFormat="1">
      <c r="A5235" s="10"/>
      <c r="B5235" s="10"/>
      <c r="C5235" s="10"/>
      <c r="D5235" s="10"/>
      <c r="E5235" s="10"/>
      <c r="F5235" s="11"/>
      <c r="G5235" s="10"/>
      <c r="W5235" s="10"/>
    </row>
    <row r="5236" spans="1:23" customFormat="1">
      <c r="A5236" s="10"/>
      <c r="B5236" s="10"/>
      <c r="C5236" s="10"/>
      <c r="D5236" s="10"/>
      <c r="E5236" s="10"/>
      <c r="F5236" s="11"/>
      <c r="G5236" s="10"/>
      <c r="W5236" s="10"/>
    </row>
    <row r="5237" spans="1:23" customFormat="1">
      <c r="A5237" s="10"/>
      <c r="B5237" s="10"/>
      <c r="C5237" s="10"/>
      <c r="D5237" s="10"/>
      <c r="E5237" s="10"/>
      <c r="F5237" s="11"/>
      <c r="G5237" s="10"/>
      <c r="W5237" s="10"/>
    </row>
    <row r="5238" spans="1:23" customFormat="1">
      <c r="A5238" s="10"/>
      <c r="B5238" s="10"/>
      <c r="C5238" s="10"/>
      <c r="D5238" s="10"/>
      <c r="E5238" s="10"/>
      <c r="F5238" s="11"/>
      <c r="G5238" s="10"/>
      <c r="W5238" s="10"/>
    </row>
    <row r="5239" spans="1:23" customFormat="1">
      <c r="A5239" s="10"/>
      <c r="B5239" s="10"/>
      <c r="C5239" s="10"/>
      <c r="D5239" s="10"/>
      <c r="E5239" s="10"/>
      <c r="F5239" s="11"/>
      <c r="G5239" s="10"/>
      <c r="W5239" s="10"/>
    </row>
    <row r="5240" spans="1:23" customFormat="1">
      <c r="A5240" s="10"/>
      <c r="B5240" s="10"/>
      <c r="C5240" s="10"/>
      <c r="D5240" s="10"/>
      <c r="E5240" s="10"/>
      <c r="F5240" s="11"/>
      <c r="G5240" s="10"/>
      <c r="W5240" s="10"/>
    </row>
    <row r="5241" spans="1:23" customFormat="1">
      <c r="A5241" s="10"/>
      <c r="B5241" s="10"/>
      <c r="C5241" s="10"/>
      <c r="D5241" s="10"/>
      <c r="E5241" s="10"/>
      <c r="F5241" s="11"/>
      <c r="G5241" s="10"/>
      <c r="W5241" s="10"/>
    </row>
    <row r="5242" spans="1:23" customFormat="1">
      <c r="A5242" s="10"/>
      <c r="B5242" s="10"/>
      <c r="C5242" s="10"/>
      <c r="D5242" s="10"/>
      <c r="E5242" s="10"/>
      <c r="F5242" s="11"/>
      <c r="G5242" s="10"/>
      <c r="W5242" s="10"/>
    </row>
    <row r="5243" spans="1:23" customFormat="1">
      <c r="A5243" s="10"/>
      <c r="B5243" s="10"/>
      <c r="C5243" s="10"/>
      <c r="D5243" s="10"/>
      <c r="E5243" s="10"/>
      <c r="F5243" s="11"/>
      <c r="G5243" s="10"/>
      <c r="W5243" s="10"/>
    </row>
    <row r="5244" spans="1:23" customFormat="1">
      <c r="A5244" s="10"/>
      <c r="B5244" s="10"/>
      <c r="C5244" s="10"/>
      <c r="D5244" s="10"/>
      <c r="E5244" s="10"/>
      <c r="F5244" s="11"/>
      <c r="G5244" s="10"/>
      <c r="W5244" s="10"/>
    </row>
    <row r="5245" spans="1:23" customFormat="1">
      <c r="A5245" s="10"/>
      <c r="B5245" s="10"/>
      <c r="C5245" s="10"/>
      <c r="D5245" s="10"/>
      <c r="E5245" s="10"/>
      <c r="F5245" s="11"/>
      <c r="G5245" s="10"/>
      <c r="W5245" s="10"/>
    </row>
    <row r="5246" spans="1:23" customFormat="1">
      <c r="A5246" s="10"/>
      <c r="B5246" s="10"/>
      <c r="C5246" s="10"/>
      <c r="D5246" s="10"/>
      <c r="E5246" s="10"/>
      <c r="F5246" s="11"/>
      <c r="G5246" s="10"/>
      <c r="W5246" s="10"/>
    </row>
    <row r="5247" spans="1:23" customFormat="1">
      <c r="A5247" s="10"/>
      <c r="B5247" s="10"/>
      <c r="C5247" s="10"/>
      <c r="D5247" s="10"/>
      <c r="E5247" s="10"/>
      <c r="F5247" s="11"/>
      <c r="G5247" s="10"/>
      <c r="W5247" s="10"/>
    </row>
    <row r="5248" spans="1:23" customFormat="1">
      <c r="A5248" s="10"/>
      <c r="B5248" s="10"/>
      <c r="C5248" s="10"/>
      <c r="D5248" s="10"/>
      <c r="E5248" s="10"/>
      <c r="F5248" s="11"/>
      <c r="G5248" s="10"/>
      <c r="W5248" s="10"/>
    </row>
    <row r="5249" spans="1:23" customFormat="1">
      <c r="A5249" s="10"/>
      <c r="B5249" s="10"/>
      <c r="C5249" s="10"/>
      <c r="D5249" s="10"/>
      <c r="E5249" s="10"/>
      <c r="F5249" s="11"/>
      <c r="G5249" s="10"/>
      <c r="W5249" s="10"/>
    </row>
    <row r="5250" spans="1:23" customFormat="1">
      <c r="A5250" s="10"/>
      <c r="B5250" s="10"/>
      <c r="C5250" s="10"/>
      <c r="D5250" s="10"/>
      <c r="E5250" s="10"/>
      <c r="F5250" s="11"/>
      <c r="G5250" s="10"/>
      <c r="W5250" s="10"/>
    </row>
    <row r="5251" spans="1:23" customFormat="1">
      <c r="A5251" s="10"/>
      <c r="B5251" s="10"/>
      <c r="C5251" s="10"/>
      <c r="D5251" s="10"/>
      <c r="E5251" s="10"/>
      <c r="F5251" s="11"/>
      <c r="G5251" s="10"/>
      <c r="W5251" s="10"/>
    </row>
    <row r="5252" spans="1:23" customFormat="1">
      <c r="A5252" s="10"/>
      <c r="B5252" s="10"/>
      <c r="C5252" s="10"/>
      <c r="D5252" s="10"/>
      <c r="E5252" s="10"/>
      <c r="F5252" s="11"/>
      <c r="G5252" s="10"/>
      <c r="W5252" s="10"/>
    </row>
    <row r="5253" spans="1:23" customFormat="1">
      <c r="A5253" s="10"/>
      <c r="B5253" s="10"/>
      <c r="C5253" s="10"/>
      <c r="D5253" s="10"/>
      <c r="E5253" s="10"/>
      <c r="F5253" s="11"/>
      <c r="G5253" s="10"/>
      <c r="W5253" s="10"/>
    </row>
    <row r="5254" spans="1:23" customFormat="1">
      <c r="A5254" s="10"/>
      <c r="B5254" s="10"/>
      <c r="C5254" s="10"/>
      <c r="D5254" s="10"/>
      <c r="E5254" s="10"/>
      <c r="F5254" s="11"/>
      <c r="G5254" s="10"/>
      <c r="W5254" s="10"/>
    </row>
    <row r="5255" spans="1:23" customFormat="1">
      <c r="A5255" s="10"/>
      <c r="B5255" s="10"/>
      <c r="C5255" s="10"/>
      <c r="D5255" s="10"/>
      <c r="E5255" s="10"/>
      <c r="F5255" s="11"/>
      <c r="G5255" s="10"/>
      <c r="W5255" s="10"/>
    </row>
    <row r="5256" spans="1:23" customFormat="1">
      <c r="A5256" s="10"/>
      <c r="B5256" s="10"/>
      <c r="C5256" s="10"/>
      <c r="D5256" s="10"/>
      <c r="E5256" s="10"/>
      <c r="F5256" s="11"/>
      <c r="G5256" s="10"/>
      <c r="W5256" s="10"/>
    </row>
    <row r="5257" spans="1:23" customFormat="1">
      <c r="A5257" s="10"/>
      <c r="B5257" s="10"/>
      <c r="C5257" s="10"/>
      <c r="D5257" s="10"/>
      <c r="E5257" s="10"/>
      <c r="F5257" s="11"/>
      <c r="G5257" s="10"/>
      <c r="W5257" s="10"/>
    </row>
    <row r="5258" spans="1:23" customFormat="1">
      <c r="A5258" s="10"/>
      <c r="B5258" s="10"/>
      <c r="C5258" s="10"/>
      <c r="D5258" s="10"/>
      <c r="E5258" s="10"/>
      <c r="F5258" s="11"/>
      <c r="G5258" s="10"/>
      <c r="W5258" s="10"/>
    </row>
    <row r="5259" spans="1:23" customFormat="1">
      <c r="A5259" s="10"/>
      <c r="B5259" s="10"/>
      <c r="C5259" s="10"/>
      <c r="D5259" s="10"/>
      <c r="E5259" s="10"/>
      <c r="F5259" s="11"/>
      <c r="G5259" s="10"/>
      <c r="W5259" s="10"/>
    </row>
    <row r="5260" spans="1:23" customFormat="1">
      <c r="A5260" s="10"/>
      <c r="B5260" s="10"/>
      <c r="C5260" s="10"/>
      <c r="D5260" s="10"/>
      <c r="E5260" s="10"/>
      <c r="F5260" s="11"/>
      <c r="G5260" s="10"/>
      <c r="W5260" s="10"/>
    </row>
    <row r="5261" spans="1:23" customFormat="1">
      <c r="A5261" s="10"/>
      <c r="B5261" s="10"/>
      <c r="C5261" s="10"/>
      <c r="D5261" s="10"/>
      <c r="E5261" s="10"/>
      <c r="F5261" s="11"/>
      <c r="G5261" s="10"/>
      <c r="W5261" s="10"/>
    </row>
    <row r="5262" spans="1:23" customFormat="1">
      <c r="A5262" s="10"/>
      <c r="B5262" s="10"/>
      <c r="C5262" s="10"/>
      <c r="D5262" s="10"/>
      <c r="E5262" s="10"/>
      <c r="F5262" s="11"/>
      <c r="G5262" s="10"/>
      <c r="W5262" s="10"/>
    </row>
    <row r="5263" spans="1:23" customFormat="1">
      <c r="A5263" s="10"/>
      <c r="B5263" s="10"/>
      <c r="C5263" s="10"/>
      <c r="D5263" s="10"/>
      <c r="E5263" s="10"/>
      <c r="F5263" s="11"/>
      <c r="G5263" s="10"/>
      <c r="W5263" s="10"/>
    </row>
    <row r="5264" spans="1:23" customFormat="1">
      <c r="A5264" s="10"/>
      <c r="B5264" s="10"/>
      <c r="C5264" s="10"/>
      <c r="D5264" s="10"/>
      <c r="E5264" s="10"/>
      <c r="F5264" s="11"/>
      <c r="G5264" s="10"/>
      <c r="W5264" s="10"/>
    </row>
    <row r="5265" spans="1:23" customFormat="1">
      <c r="A5265" s="10"/>
      <c r="B5265" s="10"/>
      <c r="C5265" s="10"/>
      <c r="D5265" s="10"/>
      <c r="E5265" s="10"/>
      <c r="F5265" s="11"/>
      <c r="G5265" s="10"/>
      <c r="W5265" s="10"/>
    </row>
    <row r="5266" spans="1:23" customFormat="1">
      <c r="A5266" s="10"/>
      <c r="B5266" s="10"/>
      <c r="C5266" s="10"/>
      <c r="D5266" s="10"/>
      <c r="E5266" s="10"/>
      <c r="F5266" s="11"/>
      <c r="G5266" s="10"/>
      <c r="W5266" s="10"/>
    </row>
    <row r="5267" spans="1:23" customFormat="1">
      <c r="A5267" s="10"/>
      <c r="B5267" s="10"/>
      <c r="C5267" s="10"/>
      <c r="D5267" s="10"/>
      <c r="E5267" s="10"/>
      <c r="F5267" s="11"/>
      <c r="G5267" s="10"/>
      <c r="W5267" s="10"/>
    </row>
    <row r="5268" spans="1:23" customFormat="1">
      <c r="A5268" s="10"/>
      <c r="B5268" s="10"/>
      <c r="C5268" s="10"/>
      <c r="D5268" s="10"/>
      <c r="E5268" s="10"/>
      <c r="F5268" s="11"/>
      <c r="G5268" s="10"/>
      <c r="W5268" s="10"/>
    </row>
    <row r="5269" spans="1:23" customFormat="1">
      <c r="A5269" s="10"/>
      <c r="B5269" s="10"/>
      <c r="C5269" s="10"/>
      <c r="D5269" s="10"/>
      <c r="E5269" s="10"/>
      <c r="F5269" s="11"/>
      <c r="G5269" s="10"/>
      <c r="W5269" s="10"/>
    </row>
    <row r="5270" spans="1:23" customFormat="1">
      <c r="A5270" s="10"/>
      <c r="B5270" s="10"/>
      <c r="C5270" s="10"/>
      <c r="D5270" s="10"/>
      <c r="E5270" s="10"/>
      <c r="F5270" s="11"/>
      <c r="G5270" s="10"/>
      <c r="W5270" s="10"/>
    </row>
    <row r="5271" spans="1:23" customFormat="1">
      <c r="A5271" s="10"/>
      <c r="B5271" s="10"/>
      <c r="C5271" s="10"/>
      <c r="D5271" s="10"/>
      <c r="E5271" s="10"/>
      <c r="F5271" s="11"/>
      <c r="G5271" s="10"/>
      <c r="W5271" s="10"/>
    </row>
    <row r="5272" spans="1:23" customFormat="1">
      <c r="A5272" s="10"/>
      <c r="B5272" s="10"/>
      <c r="C5272" s="10"/>
      <c r="D5272" s="10"/>
      <c r="E5272" s="10"/>
      <c r="F5272" s="11"/>
      <c r="G5272" s="10"/>
      <c r="W5272" s="10"/>
    </row>
    <row r="5273" spans="1:23" customFormat="1">
      <c r="A5273" s="10"/>
      <c r="B5273" s="10"/>
      <c r="C5273" s="10"/>
      <c r="D5273" s="10"/>
      <c r="E5273" s="10"/>
      <c r="F5273" s="11"/>
      <c r="G5273" s="10"/>
      <c r="W5273" s="10"/>
    </row>
    <row r="5274" spans="1:23" customFormat="1">
      <c r="A5274" s="10"/>
      <c r="B5274" s="10"/>
      <c r="C5274" s="10"/>
      <c r="D5274" s="10"/>
      <c r="E5274" s="10"/>
      <c r="F5274" s="11"/>
      <c r="G5274" s="10"/>
      <c r="W5274" s="10"/>
    </row>
    <row r="5275" spans="1:23" customFormat="1">
      <c r="A5275" s="10"/>
      <c r="B5275" s="10"/>
      <c r="C5275" s="10"/>
      <c r="D5275" s="10"/>
      <c r="E5275" s="10"/>
      <c r="F5275" s="11"/>
      <c r="G5275" s="10"/>
      <c r="W5275" s="10"/>
    </row>
    <row r="5276" spans="1:23" customFormat="1">
      <c r="A5276" s="10"/>
      <c r="B5276" s="10"/>
      <c r="C5276" s="10"/>
      <c r="D5276" s="10"/>
      <c r="E5276" s="10"/>
      <c r="F5276" s="11"/>
      <c r="G5276" s="10"/>
      <c r="W5276" s="10"/>
    </row>
    <row r="5277" spans="1:23" customFormat="1">
      <c r="A5277" s="10"/>
      <c r="B5277" s="10"/>
      <c r="C5277" s="10"/>
      <c r="D5277" s="10"/>
      <c r="E5277" s="10"/>
      <c r="F5277" s="11"/>
      <c r="G5277" s="10"/>
      <c r="W5277" s="10"/>
    </row>
    <row r="5278" spans="1:23" customFormat="1">
      <c r="A5278" s="10"/>
      <c r="B5278" s="10"/>
      <c r="C5278" s="10"/>
      <c r="D5278" s="10"/>
      <c r="E5278" s="10"/>
      <c r="F5278" s="11"/>
      <c r="G5278" s="10"/>
      <c r="W5278" s="10"/>
    </row>
    <row r="5279" spans="1:23" customFormat="1">
      <c r="A5279" s="10"/>
      <c r="B5279" s="10"/>
      <c r="C5279" s="10"/>
      <c r="D5279" s="10"/>
      <c r="E5279" s="10"/>
      <c r="F5279" s="11"/>
      <c r="G5279" s="10"/>
      <c r="W5279" s="10"/>
    </row>
    <row r="5280" spans="1:23" customFormat="1">
      <c r="A5280" s="10"/>
      <c r="B5280" s="10"/>
      <c r="C5280" s="10"/>
      <c r="D5280" s="10"/>
      <c r="E5280" s="10"/>
      <c r="F5280" s="11"/>
      <c r="G5280" s="10"/>
      <c r="W5280" s="10"/>
    </row>
    <row r="5281" spans="1:23" customFormat="1">
      <c r="A5281" s="10"/>
      <c r="B5281" s="10"/>
      <c r="C5281" s="10"/>
      <c r="D5281" s="10"/>
      <c r="E5281" s="10"/>
      <c r="F5281" s="11"/>
      <c r="G5281" s="10"/>
      <c r="W5281" s="10"/>
    </row>
    <row r="5282" spans="1:23" customFormat="1">
      <c r="A5282" s="10"/>
      <c r="B5282" s="10"/>
      <c r="C5282" s="10"/>
      <c r="D5282" s="10"/>
      <c r="E5282" s="10"/>
      <c r="F5282" s="11"/>
      <c r="G5282" s="10"/>
      <c r="W5282" s="10"/>
    </row>
    <row r="5283" spans="1:23" customFormat="1">
      <c r="A5283" s="10"/>
      <c r="B5283" s="10"/>
      <c r="C5283" s="10"/>
      <c r="D5283" s="10"/>
      <c r="E5283" s="10"/>
      <c r="F5283" s="11"/>
      <c r="G5283" s="10"/>
      <c r="W5283" s="10"/>
    </row>
    <row r="5284" spans="1:23" customFormat="1">
      <c r="A5284" s="10"/>
      <c r="B5284" s="10"/>
      <c r="C5284" s="10"/>
      <c r="D5284" s="10"/>
      <c r="E5284" s="10"/>
      <c r="F5284" s="11"/>
      <c r="G5284" s="10"/>
      <c r="W5284" s="10"/>
    </row>
    <row r="5285" spans="1:23" customFormat="1">
      <c r="A5285" s="10"/>
      <c r="B5285" s="10"/>
      <c r="C5285" s="10"/>
      <c r="D5285" s="10"/>
      <c r="E5285" s="10"/>
      <c r="F5285" s="11"/>
      <c r="G5285" s="10"/>
      <c r="W5285" s="10"/>
    </row>
    <row r="5286" spans="1:23" customFormat="1">
      <c r="A5286" s="10"/>
      <c r="B5286" s="10"/>
      <c r="C5286" s="10"/>
      <c r="D5286" s="10"/>
      <c r="E5286" s="10"/>
      <c r="F5286" s="11"/>
      <c r="G5286" s="10"/>
      <c r="W5286" s="10"/>
    </row>
    <row r="5287" spans="1:23" customFormat="1">
      <c r="A5287" s="10"/>
      <c r="B5287" s="10"/>
      <c r="C5287" s="10"/>
      <c r="D5287" s="10"/>
      <c r="E5287" s="10"/>
      <c r="F5287" s="11"/>
      <c r="G5287" s="10"/>
      <c r="W5287" s="10"/>
    </row>
    <row r="5288" spans="1:23" customFormat="1">
      <c r="A5288" s="10"/>
      <c r="B5288" s="10"/>
      <c r="C5288" s="10"/>
      <c r="D5288" s="10"/>
      <c r="E5288" s="10"/>
      <c r="F5288" s="11"/>
      <c r="G5288" s="10"/>
      <c r="W5288" s="10"/>
    </row>
    <row r="5289" spans="1:23" customFormat="1">
      <c r="A5289" s="10"/>
      <c r="B5289" s="10"/>
      <c r="C5289" s="10"/>
      <c r="D5289" s="10"/>
      <c r="E5289" s="10"/>
      <c r="F5289" s="11"/>
      <c r="G5289" s="10"/>
      <c r="W5289" s="10"/>
    </row>
    <row r="5290" spans="1:23" customFormat="1">
      <c r="A5290" s="10"/>
      <c r="B5290" s="10"/>
      <c r="C5290" s="10"/>
      <c r="D5290" s="10"/>
      <c r="E5290" s="10"/>
      <c r="F5290" s="11"/>
      <c r="G5290" s="10"/>
      <c r="W5290" s="10"/>
    </row>
    <row r="5291" spans="1:23" customFormat="1">
      <c r="A5291" s="10"/>
      <c r="B5291" s="10"/>
      <c r="C5291" s="10"/>
      <c r="D5291" s="10"/>
      <c r="E5291" s="10"/>
      <c r="F5291" s="11"/>
      <c r="G5291" s="10"/>
      <c r="W5291" s="10"/>
    </row>
    <row r="5292" spans="1:23" customFormat="1">
      <c r="A5292" s="10"/>
      <c r="B5292" s="10"/>
      <c r="C5292" s="10"/>
      <c r="D5292" s="10"/>
      <c r="E5292" s="10"/>
      <c r="F5292" s="11"/>
      <c r="G5292" s="10"/>
      <c r="W5292" s="10"/>
    </row>
    <row r="5293" spans="1:23" customFormat="1">
      <c r="A5293" s="10"/>
      <c r="B5293" s="10"/>
      <c r="C5293" s="10"/>
      <c r="D5293" s="10"/>
      <c r="E5293" s="10"/>
      <c r="F5293" s="11"/>
      <c r="G5293" s="10"/>
      <c r="W5293" s="10"/>
    </row>
    <row r="5294" spans="1:23" customFormat="1">
      <c r="A5294" s="10"/>
      <c r="B5294" s="10"/>
      <c r="C5294" s="10"/>
      <c r="D5294" s="10"/>
      <c r="E5294" s="10"/>
      <c r="F5294" s="11"/>
      <c r="G5294" s="10"/>
      <c r="W5294" s="10"/>
    </row>
    <row r="5295" spans="1:23" customFormat="1">
      <c r="A5295" s="10"/>
      <c r="B5295" s="10"/>
      <c r="C5295" s="10"/>
      <c r="D5295" s="10"/>
      <c r="E5295" s="10"/>
      <c r="F5295" s="11"/>
      <c r="G5295" s="10"/>
      <c r="W5295" s="10"/>
    </row>
    <row r="5296" spans="1:23" customFormat="1">
      <c r="A5296" s="10"/>
      <c r="B5296" s="10"/>
      <c r="C5296" s="10"/>
      <c r="D5296" s="10"/>
      <c r="E5296" s="10"/>
      <c r="F5296" s="11"/>
      <c r="G5296" s="10"/>
      <c r="W5296" s="10"/>
    </row>
    <row r="5297" spans="1:23" customFormat="1">
      <c r="A5297" s="10"/>
      <c r="B5297" s="10"/>
      <c r="C5297" s="10"/>
      <c r="D5297" s="10"/>
      <c r="E5297" s="10"/>
      <c r="F5297" s="11"/>
      <c r="G5297" s="10"/>
      <c r="W5297" s="10"/>
    </row>
    <row r="5298" spans="1:23" customFormat="1">
      <c r="A5298" s="10"/>
      <c r="B5298" s="10"/>
      <c r="C5298" s="10"/>
      <c r="D5298" s="10"/>
      <c r="E5298" s="10"/>
      <c r="F5298" s="11"/>
      <c r="G5298" s="10"/>
      <c r="W5298" s="10"/>
    </row>
    <row r="5299" spans="1:23" customFormat="1">
      <c r="A5299" s="10"/>
      <c r="B5299" s="10"/>
      <c r="C5299" s="10"/>
      <c r="D5299" s="10"/>
      <c r="E5299" s="10"/>
      <c r="F5299" s="11"/>
      <c r="G5299" s="10"/>
      <c r="W5299" s="10"/>
    </row>
    <row r="5300" spans="1:23" customFormat="1">
      <c r="A5300" s="10"/>
      <c r="B5300" s="10"/>
      <c r="C5300" s="10"/>
      <c r="D5300" s="10"/>
      <c r="E5300" s="10"/>
      <c r="F5300" s="11"/>
      <c r="G5300" s="10"/>
      <c r="W5300" s="10"/>
    </row>
    <row r="5301" spans="1:23" customFormat="1">
      <c r="A5301" s="10"/>
      <c r="B5301" s="10"/>
      <c r="C5301" s="10"/>
      <c r="D5301" s="10"/>
      <c r="E5301" s="10"/>
      <c r="F5301" s="11"/>
      <c r="G5301" s="10"/>
      <c r="W5301" s="10"/>
    </row>
    <row r="5302" spans="1:23" customFormat="1">
      <c r="A5302" s="10"/>
      <c r="B5302" s="10"/>
      <c r="C5302" s="10"/>
      <c r="D5302" s="10"/>
      <c r="E5302" s="10"/>
      <c r="F5302" s="11"/>
      <c r="G5302" s="10"/>
      <c r="W5302" s="10"/>
    </row>
    <row r="5303" spans="1:23" customFormat="1">
      <c r="A5303" s="10"/>
      <c r="B5303" s="10"/>
      <c r="C5303" s="10"/>
      <c r="D5303" s="10"/>
      <c r="E5303" s="10"/>
      <c r="F5303" s="11"/>
      <c r="G5303" s="10"/>
      <c r="W5303" s="10"/>
    </row>
    <row r="5304" spans="1:23" customFormat="1">
      <c r="A5304" s="10"/>
      <c r="B5304" s="10"/>
      <c r="C5304" s="10"/>
      <c r="D5304" s="10"/>
      <c r="E5304" s="10"/>
      <c r="F5304" s="11"/>
      <c r="G5304" s="10"/>
      <c r="W5304" s="10"/>
    </row>
    <row r="5305" spans="1:23" customFormat="1">
      <c r="A5305" s="10"/>
      <c r="B5305" s="10"/>
      <c r="C5305" s="10"/>
      <c r="D5305" s="10"/>
      <c r="E5305" s="10"/>
      <c r="F5305" s="11"/>
      <c r="G5305" s="10"/>
      <c r="W5305" s="10"/>
    </row>
    <row r="5306" spans="1:23" customFormat="1">
      <c r="A5306" s="10"/>
      <c r="B5306" s="10"/>
      <c r="C5306" s="10"/>
      <c r="D5306" s="10"/>
      <c r="E5306" s="10"/>
      <c r="F5306" s="11"/>
      <c r="G5306" s="10"/>
      <c r="W5306" s="10"/>
    </row>
    <row r="5307" spans="1:23" customFormat="1">
      <c r="A5307" s="10"/>
      <c r="B5307" s="10"/>
      <c r="C5307" s="10"/>
      <c r="D5307" s="10"/>
      <c r="E5307" s="10"/>
      <c r="F5307" s="11"/>
      <c r="G5307" s="10"/>
      <c r="W5307" s="10"/>
    </row>
    <row r="5308" spans="1:23" customFormat="1">
      <c r="A5308" s="10"/>
      <c r="B5308" s="10"/>
      <c r="C5308" s="10"/>
      <c r="D5308" s="10"/>
      <c r="E5308" s="10"/>
      <c r="F5308" s="11"/>
      <c r="G5308" s="10"/>
      <c r="W5308" s="10"/>
    </row>
    <row r="5309" spans="1:23" customFormat="1">
      <c r="A5309" s="10"/>
      <c r="B5309" s="10"/>
      <c r="C5309" s="10"/>
      <c r="D5309" s="10"/>
      <c r="E5309" s="10"/>
      <c r="F5309" s="11"/>
      <c r="G5309" s="10"/>
      <c r="W5309" s="10"/>
    </row>
    <row r="5310" spans="1:23" customFormat="1">
      <c r="A5310" s="10"/>
      <c r="B5310" s="10"/>
      <c r="C5310" s="10"/>
      <c r="D5310" s="10"/>
      <c r="E5310" s="10"/>
      <c r="F5310" s="11"/>
      <c r="G5310" s="10"/>
      <c r="W5310" s="10"/>
    </row>
    <row r="5311" spans="1:23" customFormat="1">
      <c r="A5311" s="10"/>
      <c r="B5311" s="10"/>
      <c r="C5311" s="10"/>
      <c r="D5311" s="10"/>
      <c r="E5311" s="10"/>
      <c r="F5311" s="11"/>
      <c r="G5311" s="10"/>
      <c r="W5311" s="10"/>
    </row>
    <row r="5312" spans="1:23" customFormat="1">
      <c r="A5312" s="10"/>
      <c r="B5312" s="10"/>
      <c r="C5312" s="10"/>
      <c r="D5312" s="10"/>
      <c r="E5312" s="10"/>
      <c r="F5312" s="11"/>
      <c r="G5312" s="10"/>
      <c r="W5312" s="10"/>
    </row>
    <row r="5313" spans="1:23" customFormat="1">
      <c r="A5313" s="10"/>
      <c r="B5313" s="10"/>
      <c r="C5313" s="10"/>
      <c r="D5313" s="10"/>
      <c r="E5313" s="10"/>
      <c r="F5313" s="11"/>
      <c r="G5313" s="10"/>
      <c r="W5313" s="10"/>
    </row>
    <row r="5314" spans="1:23" customFormat="1">
      <c r="A5314" s="10"/>
      <c r="B5314" s="10"/>
      <c r="C5314" s="10"/>
      <c r="D5314" s="10"/>
      <c r="E5314" s="10"/>
      <c r="F5314" s="11"/>
      <c r="G5314" s="10"/>
      <c r="W5314" s="10"/>
    </row>
    <row r="5315" spans="1:23" customFormat="1">
      <c r="A5315" s="10"/>
      <c r="B5315" s="10"/>
      <c r="C5315" s="10"/>
      <c r="D5315" s="10"/>
      <c r="E5315" s="10"/>
      <c r="F5315" s="11"/>
      <c r="G5315" s="10"/>
      <c r="W5315" s="10"/>
    </row>
    <row r="5316" spans="1:23" customFormat="1">
      <c r="A5316" s="10"/>
      <c r="B5316" s="10"/>
      <c r="C5316" s="10"/>
      <c r="D5316" s="10"/>
      <c r="E5316" s="10"/>
      <c r="F5316" s="11"/>
      <c r="G5316" s="10"/>
      <c r="W5316" s="10"/>
    </row>
    <row r="5317" spans="1:23" customFormat="1">
      <c r="A5317" s="10"/>
      <c r="B5317" s="10"/>
      <c r="C5317" s="10"/>
      <c r="D5317" s="10"/>
      <c r="E5317" s="10"/>
      <c r="F5317" s="11"/>
      <c r="G5317" s="10"/>
      <c r="W5317" s="10"/>
    </row>
    <row r="5318" spans="1:23" customFormat="1">
      <c r="A5318" s="10"/>
      <c r="B5318" s="10"/>
      <c r="C5318" s="10"/>
      <c r="D5318" s="10"/>
      <c r="E5318" s="10"/>
      <c r="F5318" s="11"/>
      <c r="G5318" s="10"/>
      <c r="W5318" s="10"/>
    </row>
    <row r="5319" spans="1:23" customFormat="1">
      <c r="A5319" s="10"/>
      <c r="B5319" s="10"/>
      <c r="C5319" s="10"/>
      <c r="D5319" s="10"/>
      <c r="E5319" s="10"/>
      <c r="F5319" s="11"/>
      <c r="G5319" s="10"/>
      <c r="W5319" s="10"/>
    </row>
    <row r="5320" spans="1:23" customFormat="1">
      <c r="A5320" s="10"/>
      <c r="B5320" s="10"/>
      <c r="C5320" s="10"/>
      <c r="D5320" s="10"/>
      <c r="E5320" s="10"/>
      <c r="F5320" s="11"/>
      <c r="G5320" s="10"/>
      <c r="W5320" s="10"/>
    </row>
    <row r="5321" spans="1:23" customFormat="1">
      <c r="A5321" s="10"/>
      <c r="B5321" s="10"/>
      <c r="C5321" s="10"/>
      <c r="D5321" s="10"/>
      <c r="E5321" s="10"/>
      <c r="F5321" s="11"/>
      <c r="G5321" s="10"/>
      <c r="W5321" s="10"/>
    </row>
    <row r="5322" spans="1:23" customFormat="1">
      <c r="A5322" s="10"/>
      <c r="B5322" s="10"/>
      <c r="C5322" s="10"/>
      <c r="D5322" s="10"/>
      <c r="E5322" s="10"/>
      <c r="F5322" s="11"/>
      <c r="G5322" s="10"/>
      <c r="W5322" s="10"/>
    </row>
    <row r="5323" spans="1:23" customFormat="1">
      <c r="A5323" s="10"/>
      <c r="B5323" s="10"/>
      <c r="C5323" s="10"/>
      <c r="D5323" s="10"/>
      <c r="E5323" s="10"/>
      <c r="F5323" s="11"/>
      <c r="G5323" s="10"/>
      <c r="W5323" s="10"/>
    </row>
    <row r="5324" spans="1:23" customFormat="1">
      <c r="A5324" s="10"/>
      <c r="B5324" s="10"/>
      <c r="C5324" s="10"/>
      <c r="D5324" s="10"/>
      <c r="E5324" s="10"/>
      <c r="F5324" s="11"/>
      <c r="G5324" s="10"/>
      <c r="W5324" s="10"/>
    </row>
    <row r="5325" spans="1:23" customFormat="1">
      <c r="A5325" s="10"/>
      <c r="B5325" s="10"/>
      <c r="C5325" s="10"/>
      <c r="D5325" s="10"/>
      <c r="E5325" s="10"/>
      <c r="F5325" s="11"/>
      <c r="G5325" s="10"/>
      <c r="W5325" s="10"/>
    </row>
    <row r="5326" spans="1:23" customFormat="1">
      <c r="A5326" s="10"/>
      <c r="B5326" s="10"/>
      <c r="C5326" s="10"/>
      <c r="D5326" s="10"/>
      <c r="E5326" s="10"/>
      <c r="F5326" s="11"/>
      <c r="G5326" s="10"/>
      <c r="W5326" s="10"/>
    </row>
    <row r="5327" spans="1:23" customFormat="1">
      <c r="A5327" s="10"/>
      <c r="B5327" s="10"/>
      <c r="C5327" s="10"/>
      <c r="D5327" s="10"/>
      <c r="E5327" s="10"/>
      <c r="F5327" s="11"/>
      <c r="G5327" s="10"/>
      <c r="W5327" s="10"/>
    </row>
    <row r="5328" spans="1:23" customFormat="1">
      <c r="A5328" s="10"/>
      <c r="B5328" s="10"/>
      <c r="C5328" s="10"/>
      <c r="D5328" s="10"/>
      <c r="E5328" s="10"/>
      <c r="F5328" s="11"/>
      <c r="G5328" s="10"/>
      <c r="W5328" s="10"/>
    </row>
    <row r="5329" spans="1:23" customFormat="1">
      <c r="A5329" s="10"/>
      <c r="B5329" s="10"/>
      <c r="C5329" s="10"/>
      <c r="D5329" s="10"/>
      <c r="E5329" s="10"/>
      <c r="F5329" s="11"/>
      <c r="G5329" s="10"/>
      <c r="W5329" s="10"/>
    </row>
    <row r="5330" spans="1:23" customFormat="1">
      <c r="A5330" s="10"/>
      <c r="B5330" s="10"/>
      <c r="C5330" s="10"/>
      <c r="D5330" s="10"/>
      <c r="E5330" s="10"/>
      <c r="F5330" s="11"/>
      <c r="G5330" s="10"/>
      <c r="W5330" s="10"/>
    </row>
    <row r="5331" spans="1:23" customFormat="1">
      <c r="A5331" s="10"/>
      <c r="B5331" s="10"/>
      <c r="C5331" s="10"/>
      <c r="D5331" s="10"/>
      <c r="E5331" s="10"/>
      <c r="F5331" s="11"/>
      <c r="G5331" s="10"/>
      <c r="W5331" s="10"/>
    </row>
    <row r="5332" spans="1:23" customFormat="1">
      <c r="A5332" s="10"/>
      <c r="B5332" s="10"/>
      <c r="C5332" s="10"/>
      <c r="D5332" s="10"/>
      <c r="E5332" s="10"/>
      <c r="F5332" s="11"/>
      <c r="G5332" s="10"/>
      <c r="W5332" s="10"/>
    </row>
    <row r="5333" spans="1:23" customFormat="1">
      <c r="A5333" s="10"/>
      <c r="B5333" s="10"/>
      <c r="C5333" s="10"/>
      <c r="D5333" s="10"/>
      <c r="E5333" s="10"/>
      <c r="F5333" s="11"/>
      <c r="G5333" s="10"/>
      <c r="W5333" s="10"/>
    </row>
    <row r="5334" spans="1:23" customFormat="1">
      <c r="A5334" s="10"/>
      <c r="B5334" s="10"/>
      <c r="C5334" s="10"/>
      <c r="D5334" s="10"/>
      <c r="E5334" s="10"/>
      <c r="F5334" s="11"/>
      <c r="G5334" s="10"/>
      <c r="W5334" s="10"/>
    </row>
    <row r="5335" spans="1:23" customFormat="1">
      <c r="A5335" s="10"/>
      <c r="B5335" s="10"/>
      <c r="C5335" s="10"/>
      <c r="D5335" s="10"/>
      <c r="E5335" s="10"/>
      <c r="F5335" s="11"/>
      <c r="G5335" s="10"/>
      <c r="W5335" s="10"/>
    </row>
    <row r="5336" spans="1:23" customFormat="1">
      <c r="A5336" s="10"/>
      <c r="B5336" s="10"/>
      <c r="C5336" s="10"/>
      <c r="D5336" s="10"/>
      <c r="E5336" s="10"/>
      <c r="F5336" s="11"/>
      <c r="G5336" s="10"/>
      <c r="W5336" s="10"/>
    </row>
    <row r="5337" spans="1:23" customFormat="1">
      <c r="A5337" s="10"/>
      <c r="B5337" s="10"/>
      <c r="C5337" s="10"/>
      <c r="D5337" s="10"/>
      <c r="E5337" s="10"/>
      <c r="F5337" s="11"/>
      <c r="G5337" s="10"/>
      <c r="W5337" s="10"/>
    </row>
    <row r="5338" spans="1:23" customFormat="1">
      <c r="A5338" s="10"/>
      <c r="B5338" s="10"/>
      <c r="C5338" s="10"/>
      <c r="D5338" s="10"/>
      <c r="E5338" s="10"/>
      <c r="F5338" s="11"/>
      <c r="G5338" s="10"/>
      <c r="W5338" s="10"/>
    </row>
    <row r="5339" spans="1:23" customFormat="1">
      <c r="A5339" s="10"/>
      <c r="B5339" s="10"/>
      <c r="C5339" s="10"/>
      <c r="D5339" s="10"/>
      <c r="E5339" s="10"/>
      <c r="F5339" s="11"/>
      <c r="G5339" s="10"/>
      <c r="W5339" s="10"/>
    </row>
    <row r="5340" spans="1:23" customFormat="1">
      <c r="A5340" s="10"/>
      <c r="B5340" s="10"/>
      <c r="C5340" s="10"/>
      <c r="D5340" s="10"/>
      <c r="E5340" s="10"/>
      <c r="F5340" s="11"/>
      <c r="G5340" s="10"/>
      <c r="W5340" s="10"/>
    </row>
    <row r="5341" spans="1:23" customFormat="1">
      <c r="A5341" s="10"/>
      <c r="B5341" s="10"/>
      <c r="C5341" s="10"/>
      <c r="D5341" s="10"/>
      <c r="E5341" s="10"/>
      <c r="F5341" s="11"/>
      <c r="G5341" s="10"/>
      <c r="W5341" s="10"/>
    </row>
    <row r="5342" spans="1:23" customFormat="1">
      <c r="A5342" s="10"/>
      <c r="B5342" s="10"/>
      <c r="C5342" s="10"/>
      <c r="D5342" s="10"/>
      <c r="E5342" s="10"/>
      <c r="F5342" s="11"/>
      <c r="G5342" s="10"/>
      <c r="W5342" s="10"/>
    </row>
    <row r="5343" spans="1:23" customFormat="1">
      <c r="A5343" s="10"/>
      <c r="B5343" s="10"/>
      <c r="C5343" s="10"/>
      <c r="D5343" s="10"/>
      <c r="E5343" s="10"/>
      <c r="F5343" s="11"/>
      <c r="G5343" s="10"/>
      <c r="W5343" s="10"/>
    </row>
    <row r="5344" spans="1:23" customFormat="1">
      <c r="A5344" s="10"/>
      <c r="B5344" s="10"/>
      <c r="C5344" s="10"/>
      <c r="D5344" s="10"/>
      <c r="E5344" s="10"/>
      <c r="F5344" s="11"/>
      <c r="G5344" s="10"/>
      <c r="W5344" s="10"/>
    </row>
    <row r="5345" spans="1:23" customFormat="1">
      <c r="A5345" s="10"/>
      <c r="B5345" s="10"/>
      <c r="C5345" s="10"/>
      <c r="D5345" s="10"/>
      <c r="E5345" s="10"/>
      <c r="F5345" s="11"/>
      <c r="G5345" s="10"/>
      <c r="W5345" s="10"/>
    </row>
    <row r="5346" spans="1:23" customFormat="1">
      <c r="A5346" s="10"/>
      <c r="B5346" s="10"/>
      <c r="C5346" s="10"/>
      <c r="D5346" s="10"/>
      <c r="E5346" s="10"/>
      <c r="F5346" s="11"/>
      <c r="G5346" s="10"/>
      <c r="W5346" s="10"/>
    </row>
    <row r="5347" spans="1:23" customFormat="1">
      <c r="A5347" s="10"/>
      <c r="B5347" s="10"/>
      <c r="C5347" s="10"/>
      <c r="D5347" s="10"/>
      <c r="E5347" s="10"/>
      <c r="F5347" s="11"/>
      <c r="G5347" s="10"/>
      <c r="W5347" s="10"/>
    </row>
    <row r="5348" spans="1:23" customFormat="1">
      <c r="A5348" s="10"/>
      <c r="B5348" s="10"/>
      <c r="C5348" s="10"/>
      <c r="D5348" s="10"/>
      <c r="E5348" s="10"/>
      <c r="F5348" s="11"/>
      <c r="G5348" s="10"/>
      <c r="W5348" s="10"/>
    </row>
    <row r="5349" spans="1:23" customFormat="1">
      <c r="A5349" s="10"/>
      <c r="B5349" s="10"/>
      <c r="C5349" s="10"/>
      <c r="D5349" s="10"/>
      <c r="E5349" s="10"/>
      <c r="F5349" s="11"/>
      <c r="G5349" s="10"/>
      <c r="W5349" s="10"/>
    </row>
    <row r="5350" spans="1:23" customFormat="1">
      <c r="A5350" s="10"/>
      <c r="B5350" s="10"/>
      <c r="C5350" s="10"/>
      <c r="D5350" s="10"/>
      <c r="E5350" s="10"/>
      <c r="F5350" s="11"/>
      <c r="G5350" s="10"/>
      <c r="W5350" s="10"/>
    </row>
    <row r="5351" spans="1:23" customFormat="1">
      <c r="A5351" s="10"/>
      <c r="B5351" s="10"/>
      <c r="C5351" s="10"/>
      <c r="D5351" s="10"/>
      <c r="E5351" s="10"/>
      <c r="F5351" s="11"/>
      <c r="G5351" s="10"/>
      <c r="W5351" s="10"/>
    </row>
    <row r="5352" spans="1:23" customFormat="1">
      <c r="A5352" s="10"/>
      <c r="B5352" s="10"/>
      <c r="C5352" s="10"/>
      <c r="D5352" s="10"/>
      <c r="E5352" s="10"/>
      <c r="F5352" s="11"/>
      <c r="G5352" s="10"/>
      <c r="W5352" s="10"/>
    </row>
    <row r="5353" spans="1:23" customFormat="1">
      <c r="A5353" s="10"/>
      <c r="B5353" s="10"/>
      <c r="C5353" s="10"/>
      <c r="D5353" s="10"/>
      <c r="E5353" s="10"/>
      <c r="F5353" s="11"/>
      <c r="G5353" s="10"/>
      <c r="W5353" s="10"/>
    </row>
    <row r="5354" spans="1:23" customFormat="1">
      <c r="A5354" s="10"/>
      <c r="B5354" s="10"/>
      <c r="C5354" s="10"/>
      <c r="D5354" s="10"/>
      <c r="E5354" s="10"/>
      <c r="F5354" s="11"/>
      <c r="G5354" s="10"/>
      <c r="W5354" s="10"/>
    </row>
    <row r="5355" spans="1:23" customFormat="1">
      <c r="A5355" s="10"/>
      <c r="B5355" s="10"/>
      <c r="C5355" s="10"/>
      <c r="D5355" s="10"/>
      <c r="E5355" s="10"/>
      <c r="F5355" s="11"/>
      <c r="G5355" s="10"/>
      <c r="W5355" s="10"/>
    </row>
    <row r="5356" spans="1:23" customFormat="1">
      <c r="A5356" s="10"/>
      <c r="B5356" s="10"/>
      <c r="C5356" s="10"/>
      <c r="D5356" s="10"/>
      <c r="E5356" s="10"/>
      <c r="F5356" s="11"/>
      <c r="G5356" s="10"/>
      <c r="W5356" s="10"/>
    </row>
    <row r="5357" spans="1:23" customFormat="1">
      <c r="A5357" s="10"/>
      <c r="B5357" s="10"/>
      <c r="C5357" s="10"/>
      <c r="D5357" s="10"/>
      <c r="E5357" s="10"/>
      <c r="F5357" s="11"/>
      <c r="G5357" s="10"/>
      <c r="W5357" s="10"/>
    </row>
    <row r="5358" spans="1:23" customFormat="1">
      <c r="A5358" s="10"/>
      <c r="B5358" s="10"/>
      <c r="C5358" s="10"/>
      <c r="D5358" s="10"/>
      <c r="E5358" s="10"/>
      <c r="F5358" s="11"/>
      <c r="G5358" s="10"/>
      <c r="W5358" s="10"/>
    </row>
    <row r="5359" spans="1:23" customFormat="1">
      <c r="A5359" s="10"/>
      <c r="B5359" s="10"/>
      <c r="C5359" s="10"/>
      <c r="D5359" s="10"/>
      <c r="E5359" s="10"/>
      <c r="F5359" s="11"/>
      <c r="G5359" s="10"/>
      <c r="W5359" s="10"/>
    </row>
    <row r="5360" spans="1:23" customFormat="1">
      <c r="A5360" s="10"/>
      <c r="B5360" s="10"/>
      <c r="C5360" s="10"/>
      <c r="D5360" s="10"/>
      <c r="E5360" s="10"/>
      <c r="F5360" s="11"/>
      <c r="G5360" s="10"/>
      <c r="W5360" s="10"/>
    </row>
    <row r="5361" spans="1:23" customFormat="1">
      <c r="A5361" s="10"/>
      <c r="B5361" s="10"/>
      <c r="C5361" s="10"/>
      <c r="D5361" s="10"/>
      <c r="E5361" s="10"/>
      <c r="F5361" s="11"/>
      <c r="G5361" s="10"/>
      <c r="W5361" s="10"/>
    </row>
    <row r="5362" spans="1:23" customFormat="1">
      <c r="A5362" s="10"/>
      <c r="B5362" s="10"/>
      <c r="C5362" s="10"/>
      <c r="D5362" s="10"/>
      <c r="E5362" s="10"/>
      <c r="F5362" s="11"/>
      <c r="G5362" s="10"/>
      <c r="W5362" s="10"/>
    </row>
    <row r="5363" spans="1:23" customFormat="1">
      <c r="A5363" s="10"/>
      <c r="B5363" s="10"/>
      <c r="C5363" s="10"/>
      <c r="D5363" s="10"/>
      <c r="E5363" s="10"/>
      <c r="F5363" s="11"/>
      <c r="G5363" s="10"/>
      <c r="W5363" s="10"/>
    </row>
    <row r="5364" spans="1:23" customFormat="1">
      <c r="A5364" s="10"/>
      <c r="B5364" s="10"/>
      <c r="C5364" s="10"/>
      <c r="D5364" s="10"/>
      <c r="E5364" s="10"/>
      <c r="F5364" s="11"/>
      <c r="G5364" s="10"/>
      <c r="W5364" s="10"/>
    </row>
    <row r="5365" spans="1:23" customFormat="1">
      <c r="A5365" s="10"/>
      <c r="B5365" s="10"/>
      <c r="C5365" s="10"/>
      <c r="D5365" s="10"/>
      <c r="E5365" s="10"/>
      <c r="F5365" s="11"/>
      <c r="G5365" s="10"/>
      <c r="W5365" s="10"/>
    </row>
    <row r="5366" spans="1:23" customFormat="1">
      <c r="A5366" s="10"/>
      <c r="B5366" s="10"/>
      <c r="C5366" s="10"/>
      <c r="D5366" s="10"/>
      <c r="E5366" s="10"/>
      <c r="F5366" s="11"/>
      <c r="G5366" s="10"/>
      <c r="W5366" s="10"/>
    </row>
    <row r="5367" spans="1:23" customFormat="1">
      <c r="A5367" s="10"/>
      <c r="B5367" s="10"/>
      <c r="C5367" s="10"/>
      <c r="D5367" s="10"/>
      <c r="E5367" s="10"/>
      <c r="F5367" s="11"/>
      <c r="G5367" s="10"/>
      <c r="W5367" s="10"/>
    </row>
    <row r="5368" spans="1:23" customFormat="1">
      <c r="A5368" s="10"/>
      <c r="B5368" s="10"/>
      <c r="C5368" s="10"/>
      <c r="D5368" s="10"/>
      <c r="E5368" s="10"/>
      <c r="F5368" s="11"/>
      <c r="G5368" s="10"/>
      <c r="W5368" s="10"/>
    </row>
    <row r="5369" spans="1:23" customFormat="1">
      <c r="A5369" s="10"/>
      <c r="B5369" s="10"/>
      <c r="C5369" s="10"/>
      <c r="D5369" s="10"/>
      <c r="E5369" s="10"/>
      <c r="F5369" s="11"/>
      <c r="G5369" s="10"/>
      <c r="W5369" s="10"/>
    </row>
    <row r="5370" spans="1:23" customFormat="1">
      <c r="A5370" s="10"/>
      <c r="B5370" s="10"/>
      <c r="C5370" s="10"/>
      <c r="D5370" s="10"/>
      <c r="E5370" s="10"/>
      <c r="F5370" s="11"/>
      <c r="G5370" s="10"/>
      <c r="W5370" s="10"/>
    </row>
    <row r="5371" spans="1:23" customFormat="1">
      <c r="A5371" s="10"/>
      <c r="B5371" s="10"/>
      <c r="C5371" s="10"/>
      <c r="D5371" s="10"/>
      <c r="E5371" s="10"/>
      <c r="F5371" s="11"/>
      <c r="G5371" s="10"/>
      <c r="W5371" s="10"/>
    </row>
    <row r="5372" spans="1:23" customFormat="1">
      <c r="A5372" s="10"/>
      <c r="B5372" s="10"/>
      <c r="C5372" s="10"/>
      <c r="D5372" s="10"/>
      <c r="E5372" s="10"/>
      <c r="F5372" s="11"/>
      <c r="G5372" s="10"/>
      <c r="W5372" s="10"/>
    </row>
    <row r="5373" spans="1:23" customFormat="1">
      <c r="A5373" s="10"/>
      <c r="B5373" s="10"/>
      <c r="C5373" s="10"/>
      <c r="D5373" s="10"/>
      <c r="E5373" s="10"/>
      <c r="F5373" s="11"/>
      <c r="G5373" s="10"/>
      <c r="W5373" s="10"/>
    </row>
    <row r="5374" spans="1:23" customFormat="1">
      <c r="A5374" s="10"/>
      <c r="B5374" s="10"/>
      <c r="C5374" s="10"/>
      <c r="D5374" s="10"/>
      <c r="E5374" s="10"/>
      <c r="F5374" s="11"/>
      <c r="G5374" s="10"/>
      <c r="W5374" s="10"/>
    </row>
    <row r="5375" spans="1:23" customFormat="1">
      <c r="A5375" s="10"/>
      <c r="B5375" s="10"/>
      <c r="C5375" s="10"/>
      <c r="D5375" s="10"/>
      <c r="E5375" s="10"/>
      <c r="F5375" s="11"/>
      <c r="G5375" s="10"/>
      <c r="W5375" s="10"/>
    </row>
    <row r="5376" spans="1:23" customFormat="1">
      <c r="A5376" s="10"/>
      <c r="B5376" s="10"/>
      <c r="C5376" s="10"/>
      <c r="D5376" s="10"/>
      <c r="E5376" s="10"/>
      <c r="F5376" s="11"/>
      <c r="G5376" s="10"/>
      <c r="W5376" s="10"/>
    </row>
    <row r="5377" spans="1:23" customFormat="1">
      <c r="A5377" s="10"/>
      <c r="B5377" s="10"/>
      <c r="C5377" s="10"/>
      <c r="D5377" s="10"/>
      <c r="E5377" s="10"/>
      <c r="F5377" s="11"/>
      <c r="G5377" s="10"/>
      <c r="W5377" s="10"/>
    </row>
    <row r="5378" spans="1:23" customFormat="1">
      <c r="A5378" s="10"/>
      <c r="B5378" s="10"/>
      <c r="C5378" s="10"/>
      <c r="D5378" s="10"/>
      <c r="E5378" s="10"/>
      <c r="F5378" s="11"/>
      <c r="G5378" s="10"/>
      <c r="W5378" s="10"/>
    </row>
    <row r="5379" spans="1:23" customFormat="1">
      <c r="A5379" s="10"/>
      <c r="B5379" s="10"/>
      <c r="C5379" s="10"/>
      <c r="D5379" s="10"/>
      <c r="E5379" s="10"/>
      <c r="F5379" s="11"/>
      <c r="G5379" s="10"/>
      <c r="W5379" s="10"/>
    </row>
    <row r="5380" spans="1:23" customFormat="1">
      <c r="A5380" s="10"/>
      <c r="B5380" s="10"/>
      <c r="C5380" s="10"/>
      <c r="D5380" s="10"/>
      <c r="E5380" s="10"/>
      <c r="F5380" s="11"/>
      <c r="G5380" s="10"/>
      <c r="W5380" s="10"/>
    </row>
    <row r="5381" spans="1:23" customFormat="1">
      <c r="A5381" s="10"/>
      <c r="B5381" s="10"/>
      <c r="C5381" s="10"/>
      <c r="D5381" s="10"/>
      <c r="E5381" s="10"/>
      <c r="F5381" s="11"/>
      <c r="G5381" s="10"/>
      <c r="W5381" s="10"/>
    </row>
    <row r="5382" spans="1:23" customFormat="1">
      <c r="A5382" s="10"/>
      <c r="B5382" s="10"/>
      <c r="C5382" s="10"/>
      <c r="D5382" s="10"/>
      <c r="E5382" s="10"/>
      <c r="F5382" s="11"/>
      <c r="G5382" s="10"/>
      <c r="W5382" s="10"/>
    </row>
    <row r="5383" spans="1:23" customFormat="1">
      <c r="A5383" s="10"/>
      <c r="B5383" s="10"/>
      <c r="C5383" s="10"/>
      <c r="D5383" s="10"/>
      <c r="E5383" s="10"/>
      <c r="F5383" s="11"/>
      <c r="G5383" s="10"/>
      <c r="W5383" s="10"/>
    </row>
    <row r="5384" spans="1:23" customFormat="1">
      <c r="A5384" s="10"/>
      <c r="B5384" s="10"/>
      <c r="C5384" s="10"/>
      <c r="D5384" s="10"/>
      <c r="E5384" s="10"/>
      <c r="F5384" s="11"/>
      <c r="G5384" s="10"/>
      <c r="W5384" s="10"/>
    </row>
    <row r="5385" spans="1:23" customFormat="1">
      <c r="A5385" s="10"/>
      <c r="B5385" s="10"/>
      <c r="C5385" s="10"/>
      <c r="D5385" s="10"/>
      <c r="E5385" s="10"/>
      <c r="F5385" s="11"/>
      <c r="G5385" s="10"/>
      <c r="W5385" s="10"/>
    </row>
    <row r="5386" spans="1:23" customFormat="1">
      <c r="A5386" s="10"/>
      <c r="B5386" s="10"/>
      <c r="C5386" s="10"/>
      <c r="D5386" s="10"/>
      <c r="E5386" s="10"/>
      <c r="F5386" s="11"/>
      <c r="G5386" s="10"/>
      <c r="W5386" s="10"/>
    </row>
    <row r="5387" spans="1:23" customFormat="1">
      <c r="A5387" s="10"/>
      <c r="B5387" s="10"/>
      <c r="C5387" s="10"/>
      <c r="D5387" s="10"/>
      <c r="E5387" s="10"/>
      <c r="F5387" s="11"/>
      <c r="G5387" s="10"/>
      <c r="W5387" s="10"/>
    </row>
    <row r="5388" spans="1:23" customFormat="1">
      <c r="A5388" s="10"/>
      <c r="B5388" s="10"/>
      <c r="C5388" s="10"/>
      <c r="D5388" s="10"/>
      <c r="E5388" s="10"/>
      <c r="F5388" s="11"/>
      <c r="G5388" s="10"/>
      <c r="W5388" s="10"/>
    </row>
    <row r="5389" spans="1:23" customFormat="1">
      <c r="A5389" s="10"/>
      <c r="B5389" s="10"/>
      <c r="C5389" s="10"/>
      <c r="D5389" s="10"/>
      <c r="E5389" s="10"/>
      <c r="F5389" s="11"/>
      <c r="G5389" s="10"/>
      <c r="W5389" s="10"/>
    </row>
    <row r="5390" spans="1:23" customFormat="1">
      <c r="A5390" s="10"/>
      <c r="B5390" s="10"/>
      <c r="C5390" s="10"/>
      <c r="D5390" s="10"/>
      <c r="E5390" s="10"/>
      <c r="F5390" s="11"/>
      <c r="G5390" s="10"/>
      <c r="W5390" s="10"/>
    </row>
    <row r="5391" spans="1:23" customFormat="1">
      <c r="A5391" s="10"/>
      <c r="B5391" s="10"/>
      <c r="C5391" s="10"/>
      <c r="D5391" s="10"/>
      <c r="E5391" s="10"/>
      <c r="F5391" s="11"/>
      <c r="G5391" s="10"/>
      <c r="W5391" s="10"/>
    </row>
    <row r="5392" spans="1:23" customFormat="1">
      <c r="A5392" s="10"/>
      <c r="B5392" s="10"/>
      <c r="C5392" s="10"/>
      <c r="D5392" s="10"/>
      <c r="E5392" s="10"/>
      <c r="F5392" s="11"/>
      <c r="G5392" s="10"/>
      <c r="W5392" s="10"/>
    </row>
    <row r="5393" spans="1:23" customFormat="1">
      <c r="A5393" s="10"/>
      <c r="B5393" s="10"/>
      <c r="C5393" s="10"/>
      <c r="D5393" s="10"/>
      <c r="E5393" s="10"/>
      <c r="F5393" s="11"/>
      <c r="G5393" s="10"/>
      <c r="W5393" s="10"/>
    </row>
    <row r="5394" spans="1:23" customFormat="1">
      <c r="A5394" s="10"/>
      <c r="B5394" s="10"/>
      <c r="C5394" s="10"/>
      <c r="D5394" s="10"/>
      <c r="E5394" s="10"/>
      <c r="F5394" s="11"/>
      <c r="G5394" s="10"/>
      <c r="W5394" s="10"/>
    </row>
    <row r="5395" spans="1:23" customFormat="1">
      <c r="A5395" s="10"/>
      <c r="B5395" s="10"/>
      <c r="C5395" s="10"/>
      <c r="D5395" s="10"/>
      <c r="E5395" s="10"/>
      <c r="F5395" s="11"/>
      <c r="G5395" s="10"/>
      <c r="W5395" s="10"/>
    </row>
    <row r="5396" spans="1:23" customFormat="1">
      <c r="A5396" s="10"/>
      <c r="B5396" s="10"/>
      <c r="C5396" s="10"/>
      <c r="D5396" s="10"/>
      <c r="E5396" s="10"/>
      <c r="F5396" s="11"/>
      <c r="G5396" s="10"/>
      <c r="W5396" s="10"/>
    </row>
    <row r="5397" spans="1:23" customFormat="1">
      <c r="A5397" s="10"/>
      <c r="B5397" s="10"/>
      <c r="C5397" s="10"/>
      <c r="D5397" s="10"/>
      <c r="E5397" s="10"/>
      <c r="F5397" s="11"/>
      <c r="G5397" s="10"/>
      <c r="W5397" s="10"/>
    </row>
    <row r="5398" spans="1:23" customFormat="1">
      <c r="A5398" s="10"/>
      <c r="B5398" s="10"/>
      <c r="C5398" s="10"/>
      <c r="D5398" s="10"/>
      <c r="E5398" s="10"/>
      <c r="F5398" s="11"/>
      <c r="G5398" s="10"/>
      <c r="W5398" s="10"/>
    </row>
    <row r="5399" spans="1:23" customFormat="1">
      <c r="A5399" s="10"/>
      <c r="B5399" s="10"/>
      <c r="C5399" s="10"/>
      <c r="D5399" s="10"/>
      <c r="E5399" s="10"/>
      <c r="F5399" s="11"/>
      <c r="G5399" s="10"/>
      <c r="W5399" s="10"/>
    </row>
    <row r="5400" spans="1:23" customFormat="1">
      <c r="A5400" s="10"/>
      <c r="B5400" s="10"/>
      <c r="C5400" s="10"/>
      <c r="D5400" s="10"/>
      <c r="E5400" s="10"/>
      <c r="F5400" s="11"/>
      <c r="G5400" s="10"/>
      <c r="W5400" s="10"/>
    </row>
    <row r="5401" spans="1:23" customFormat="1">
      <c r="A5401" s="10"/>
      <c r="B5401" s="10"/>
      <c r="C5401" s="10"/>
      <c r="D5401" s="10"/>
      <c r="E5401" s="10"/>
      <c r="F5401" s="11"/>
      <c r="G5401" s="10"/>
      <c r="W5401" s="10"/>
    </row>
    <row r="5402" spans="1:23" customFormat="1">
      <c r="A5402" s="10"/>
      <c r="B5402" s="10"/>
      <c r="C5402" s="10"/>
      <c r="D5402" s="10"/>
      <c r="E5402" s="10"/>
      <c r="F5402" s="11"/>
      <c r="G5402" s="10"/>
      <c r="W5402" s="10"/>
    </row>
    <row r="5403" spans="1:23" customFormat="1">
      <c r="A5403" s="10"/>
      <c r="B5403" s="10"/>
      <c r="C5403" s="10"/>
      <c r="D5403" s="10"/>
      <c r="E5403" s="10"/>
      <c r="F5403" s="11"/>
      <c r="G5403" s="10"/>
      <c r="W5403" s="10"/>
    </row>
    <row r="5404" spans="1:23" customFormat="1">
      <c r="A5404" s="10"/>
      <c r="B5404" s="10"/>
      <c r="C5404" s="10"/>
      <c r="D5404" s="10"/>
      <c r="E5404" s="10"/>
      <c r="F5404" s="11"/>
      <c r="G5404" s="10"/>
      <c r="W5404" s="10"/>
    </row>
    <row r="5405" spans="1:23" customFormat="1">
      <c r="A5405" s="10"/>
      <c r="B5405" s="10"/>
      <c r="C5405" s="10"/>
      <c r="D5405" s="10"/>
      <c r="E5405" s="10"/>
      <c r="F5405" s="11"/>
      <c r="G5405" s="10"/>
      <c r="W5405" s="10"/>
    </row>
    <row r="5406" spans="1:23" customFormat="1">
      <c r="A5406" s="10"/>
      <c r="B5406" s="10"/>
      <c r="C5406" s="10"/>
      <c r="D5406" s="10"/>
      <c r="E5406" s="10"/>
      <c r="F5406" s="11"/>
      <c r="G5406" s="10"/>
      <c r="W5406" s="10"/>
    </row>
    <row r="5407" spans="1:23" customFormat="1">
      <c r="A5407" s="10"/>
      <c r="B5407" s="10"/>
      <c r="C5407" s="10"/>
      <c r="D5407" s="10"/>
      <c r="E5407" s="10"/>
      <c r="F5407" s="11"/>
      <c r="G5407" s="10"/>
      <c r="W5407" s="10"/>
    </row>
    <row r="5408" spans="1:23" customFormat="1">
      <c r="A5408" s="10"/>
      <c r="B5408" s="10"/>
      <c r="C5408" s="10"/>
      <c r="D5408" s="10"/>
      <c r="E5408" s="10"/>
      <c r="F5408" s="11"/>
      <c r="G5408" s="10"/>
      <c r="W5408" s="10"/>
    </row>
    <row r="5409" spans="1:23" customFormat="1">
      <c r="A5409" s="10"/>
      <c r="B5409" s="10"/>
      <c r="C5409" s="10"/>
      <c r="D5409" s="10"/>
      <c r="E5409" s="10"/>
      <c r="F5409" s="11"/>
      <c r="G5409" s="10"/>
      <c r="W5409" s="10"/>
    </row>
    <row r="5410" spans="1:23" customFormat="1">
      <c r="A5410" s="10"/>
      <c r="B5410" s="10"/>
      <c r="C5410" s="10"/>
      <c r="D5410" s="10"/>
      <c r="E5410" s="10"/>
      <c r="F5410" s="11"/>
      <c r="G5410" s="10"/>
      <c r="W5410" s="10"/>
    </row>
    <row r="5411" spans="1:23" customFormat="1">
      <c r="A5411" s="10"/>
      <c r="B5411" s="10"/>
      <c r="C5411" s="10"/>
      <c r="D5411" s="10"/>
      <c r="E5411" s="10"/>
      <c r="F5411" s="11"/>
      <c r="G5411" s="10"/>
      <c r="W5411" s="10"/>
    </row>
    <row r="5412" spans="1:23" customFormat="1">
      <c r="A5412" s="10"/>
      <c r="B5412" s="10"/>
      <c r="C5412" s="10"/>
      <c r="D5412" s="10"/>
      <c r="E5412" s="10"/>
      <c r="F5412" s="11"/>
      <c r="G5412" s="10"/>
      <c r="W5412" s="10"/>
    </row>
    <row r="5413" spans="1:23" customFormat="1">
      <c r="A5413" s="10"/>
      <c r="B5413" s="10"/>
      <c r="C5413" s="10"/>
      <c r="D5413" s="10"/>
      <c r="E5413" s="10"/>
      <c r="F5413" s="11"/>
      <c r="G5413" s="10"/>
      <c r="W5413" s="10"/>
    </row>
    <row r="5414" spans="1:23" customFormat="1">
      <c r="A5414" s="10"/>
      <c r="B5414" s="10"/>
      <c r="C5414" s="10"/>
      <c r="D5414" s="10"/>
      <c r="E5414" s="10"/>
      <c r="F5414" s="11"/>
      <c r="G5414" s="10"/>
      <c r="W5414" s="10"/>
    </row>
    <row r="5415" spans="1:23" customFormat="1">
      <c r="A5415" s="10"/>
      <c r="B5415" s="10"/>
      <c r="C5415" s="10"/>
      <c r="D5415" s="10"/>
      <c r="E5415" s="10"/>
      <c r="F5415" s="11"/>
      <c r="G5415" s="10"/>
      <c r="W5415" s="10"/>
    </row>
    <row r="5416" spans="1:23" customFormat="1">
      <c r="A5416" s="10"/>
      <c r="B5416" s="10"/>
      <c r="C5416" s="10"/>
      <c r="D5416" s="10"/>
      <c r="E5416" s="10"/>
      <c r="F5416" s="11"/>
      <c r="G5416" s="10"/>
      <c r="W5416" s="10"/>
    </row>
    <row r="5417" spans="1:23" customFormat="1">
      <c r="A5417" s="10"/>
      <c r="B5417" s="10"/>
      <c r="C5417" s="10"/>
      <c r="D5417" s="10"/>
      <c r="E5417" s="10"/>
      <c r="F5417" s="11"/>
      <c r="G5417" s="10"/>
      <c r="W5417" s="10"/>
    </row>
    <row r="5418" spans="1:23" customFormat="1">
      <c r="A5418" s="10"/>
      <c r="B5418" s="10"/>
      <c r="C5418" s="10"/>
      <c r="D5418" s="10"/>
      <c r="E5418" s="10"/>
      <c r="F5418" s="11"/>
      <c r="G5418" s="10"/>
      <c r="W5418" s="10"/>
    </row>
    <row r="5419" spans="1:23" customFormat="1">
      <c r="A5419" s="10"/>
      <c r="B5419" s="10"/>
      <c r="C5419" s="10"/>
      <c r="D5419" s="10"/>
      <c r="E5419" s="10"/>
      <c r="F5419" s="11"/>
      <c r="G5419" s="10"/>
      <c r="W5419" s="10"/>
    </row>
    <row r="5420" spans="1:23" customFormat="1">
      <c r="A5420" s="10"/>
      <c r="B5420" s="10"/>
      <c r="C5420" s="10"/>
      <c r="D5420" s="10"/>
      <c r="E5420" s="10"/>
      <c r="F5420" s="11"/>
      <c r="G5420" s="10"/>
      <c r="W5420" s="10"/>
    </row>
    <row r="5421" spans="1:23" customFormat="1">
      <c r="A5421" s="10"/>
      <c r="B5421" s="10"/>
      <c r="C5421" s="10"/>
      <c r="D5421" s="10"/>
      <c r="E5421" s="10"/>
      <c r="F5421" s="11"/>
      <c r="G5421" s="10"/>
      <c r="W5421" s="10"/>
    </row>
    <row r="5422" spans="1:23" customFormat="1">
      <c r="A5422" s="10"/>
      <c r="B5422" s="10"/>
      <c r="C5422" s="10"/>
      <c r="D5422" s="10"/>
      <c r="E5422" s="10"/>
      <c r="F5422" s="11"/>
      <c r="G5422" s="10"/>
      <c r="W5422" s="10"/>
    </row>
    <row r="5423" spans="1:23" customFormat="1">
      <c r="A5423" s="10"/>
      <c r="B5423" s="10"/>
      <c r="C5423" s="10"/>
      <c r="D5423" s="10"/>
      <c r="E5423" s="10"/>
      <c r="F5423" s="11"/>
      <c r="G5423" s="10"/>
      <c r="W5423" s="10"/>
    </row>
    <row r="5424" spans="1:23" customFormat="1">
      <c r="A5424" s="10"/>
      <c r="B5424" s="10"/>
      <c r="C5424" s="10"/>
      <c r="D5424" s="10"/>
      <c r="E5424" s="10"/>
      <c r="F5424" s="11"/>
      <c r="G5424" s="10"/>
      <c r="W5424" s="10"/>
    </row>
    <row r="5425" spans="1:23" customFormat="1">
      <c r="A5425" s="10"/>
      <c r="B5425" s="10"/>
      <c r="C5425" s="10"/>
      <c r="D5425" s="10"/>
      <c r="E5425" s="10"/>
      <c r="F5425" s="11"/>
      <c r="G5425" s="10"/>
      <c r="W5425" s="10"/>
    </row>
    <row r="5426" spans="1:23" customFormat="1">
      <c r="A5426" s="10"/>
      <c r="B5426" s="10"/>
      <c r="C5426" s="10"/>
      <c r="D5426" s="10"/>
      <c r="E5426" s="10"/>
      <c r="F5426" s="11"/>
      <c r="G5426" s="10"/>
      <c r="W5426" s="10"/>
    </row>
    <row r="5427" spans="1:23" customFormat="1">
      <c r="A5427" s="10"/>
      <c r="B5427" s="10"/>
      <c r="C5427" s="10"/>
      <c r="D5427" s="10"/>
      <c r="E5427" s="10"/>
      <c r="F5427" s="11"/>
      <c r="G5427" s="10"/>
      <c r="W5427" s="10"/>
    </row>
    <row r="5428" spans="1:23" customFormat="1">
      <c r="A5428" s="10"/>
      <c r="B5428" s="10"/>
      <c r="C5428" s="10"/>
      <c r="D5428" s="10"/>
      <c r="E5428" s="10"/>
      <c r="F5428" s="11"/>
      <c r="G5428" s="10"/>
      <c r="W5428" s="10"/>
    </row>
    <row r="5429" spans="1:23" customFormat="1">
      <c r="A5429" s="10"/>
      <c r="B5429" s="10"/>
      <c r="C5429" s="10"/>
      <c r="D5429" s="10"/>
      <c r="E5429" s="10"/>
      <c r="F5429" s="11"/>
      <c r="G5429" s="10"/>
      <c r="W5429" s="10"/>
    </row>
    <row r="5430" spans="1:23" customFormat="1">
      <c r="A5430" s="10"/>
      <c r="B5430" s="10"/>
      <c r="C5430" s="10"/>
      <c r="D5430" s="10"/>
      <c r="E5430" s="10"/>
      <c r="F5430" s="11"/>
      <c r="G5430" s="10"/>
      <c r="W5430" s="10"/>
    </row>
    <row r="5431" spans="1:23" customFormat="1">
      <c r="A5431" s="10"/>
      <c r="B5431" s="10"/>
      <c r="C5431" s="10"/>
      <c r="D5431" s="10"/>
      <c r="E5431" s="10"/>
      <c r="F5431" s="11"/>
      <c r="G5431" s="10"/>
      <c r="W5431" s="10"/>
    </row>
    <row r="5432" spans="1:23" customFormat="1">
      <c r="A5432" s="10"/>
      <c r="B5432" s="10"/>
      <c r="C5432" s="10"/>
      <c r="D5432" s="10"/>
      <c r="E5432" s="10"/>
      <c r="F5432" s="11"/>
      <c r="G5432" s="10"/>
      <c r="W5432" s="10"/>
    </row>
    <row r="5433" spans="1:23" customFormat="1">
      <c r="A5433" s="10"/>
      <c r="B5433" s="10"/>
      <c r="C5433" s="10"/>
      <c r="D5433" s="10"/>
      <c r="E5433" s="10"/>
      <c r="F5433" s="11"/>
      <c r="G5433" s="10"/>
      <c r="W5433" s="10"/>
    </row>
    <row r="5434" spans="1:23" customFormat="1">
      <c r="A5434" s="10"/>
      <c r="B5434" s="10"/>
      <c r="C5434" s="10"/>
      <c r="D5434" s="10"/>
      <c r="E5434" s="10"/>
      <c r="F5434" s="11"/>
      <c r="G5434" s="10"/>
      <c r="W5434" s="10"/>
    </row>
    <row r="5435" spans="1:23" customFormat="1">
      <c r="A5435" s="10"/>
      <c r="B5435" s="10"/>
      <c r="C5435" s="10"/>
      <c r="D5435" s="10"/>
      <c r="E5435" s="10"/>
      <c r="F5435" s="11"/>
      <c r="G5435" s="10"/>
      <c r="W5435" s="10"/>
    </row>
    <row r="5436" spans="1:23" customFormat="1">
      <c r="A5436" s="10"/>
      <c r="B5436" s="10"/>
      <c r="C5436" s="10"/>
      <c r="D5436" s="10"/>
      <c r="E5436" s="10"/>
      <c r="F5436" s="11"/>
      <c r="G5436" s="10"/>
      <c r="W5436" s="10"/>
    </row>
    <row r="5437" spans="1:23" customFormat="1">
      <c r="A5437" s="10"/>
      <c r="B5437" s="10"/>
      <c r="C5437" s="10"/>
      <c r="D5437" s="10"/>
      <c r="E5437" s="10"/>
      <c r="F5437" s="11"/>
      <c r="G5437" s="10"/>
      <c r="W5437" s="10"/>
    </row>
    <row r="5438" spans="1:23" customFormat="1">
      <c r="A5438" s="10"/>
      <c r="B5438" s="10"/>
      <c r="C5438" s="10"/>
      <c r="D5438" s="10"/>
      <c r="E5438" s="10"/>
      <c r="F5438" s="11"/>
      <c r="G5438" s="10"/>
      <c r="W5438" s="10"/>
    </row>
    <row r="5439" spans="1:23" customFormat="1">
      <c r="A5439" s="10"/>
      <c r="B5439" s="10"/>
      <c r="C5439" s="10"/>
      <c r="D5439" s="10"/>
      <c r="E5439" s="10"/>
      <c r="F5439" s="11"/>
      <c r="G5439" s="10"/>
      <c r="W5439" s="10"/>
    </row>
    <row r="5440" spans="1:23" customFormat="1">
      <c r="A5440" s="10"/>
      <c r="B5440" s="10"/>
      <c r="C5440" s="10"/>
      <c r="D5440" s="10"/>
      <c r="E5440" s="10"/>
      <c r="F5440" s="11"/>
      <c r="G5440" s="10"/>
      <c r="W5440" s="10"/>
    </row>
    <row r="5441" spans="1:23" customFormat="1">
      <c r="A5441" s="10"/>
      <c r="B5441" s="10"/>
      <c r="C5441" s="10"/>
      <c r="D5441" s="10"/>
      <c r="E5441" s="10"/>
      <c r="F5441" s="11"/>
      <c r="G5441" s="10"/>
      <c r="W5441" s="10"/>
    </row>
    <row r="5442" spans="1:23" customFormat="1">
      <c r="A5442" s="10"/>
      <c r="B5442" s="10"/>
      <c r="C5442" s="10"/>
      <c r="D5442" s="10"/>
      <c r="E5442" s="10"/>
      <c r="F5442" s="11"/>
      <c r="G5442" s="10"/>
      <c r="W5442" s="10"/>
    </row>
    <row r="5443" spans="1:23" customFormat="1">
      <c r="A5443" s="10"/>
      <c r="B5443" s="10"/>
      <c r="C5443" s="10"/>
      <c r="D5443" s="10"/>
      <c r="E5443" s="10"/>
      <c r="F5443" s="11"/>
      <c r="G5443" s="10"/>
      <c r="W5443" s="10"/>
    </row>
    <row r="5444" spans="1:23" customFormat="1">
      <c r="A5444" s="10"/>
      <c r="B5444" s="10"/>
      <c r="C5444" s="10"/>
      <c r="D5444" s="10"/>
      <c r="E5444" s="10"/>
      <c r="F5444" s="11"/>
      <c r="G5444" s="10"/>
      <c r="W5444" s="10"/>
    </row>
    <row r="5445" spans="1:23" customFormat="1">
      <c r="A5445" s="10"/>
      <c r="B5445" s="10"/>
      <c r="C5445" s="10"/>
      <c r="D5445" s="10"/>
      <c r="E5445" s="10"/>
      <c r="F5445" s="11"/>
      <c r="G5445" s="10"/>
      <c r="W5445" s="10"/>
    </row>
    <row r="5446" spans="1:23" customFormat="1">
      <c r="A5446" s="10"/>
      <c r="B5446" s="10"/>
      <c r="C5446" s="10"/>
      <c r="D5446" s="10"/>
      <c r="E5446" s="10"/>
      <c r="F5446" s="11"/>
      <c r="G5446" s="10"/>
      <c r="W5446" s="10"/>
    </row>
    <row r="5447" spans="1:23" customFormat="1">
      <c r="A5447" s="10"/>
      <c r="B5447" s="10"/>
      <c r="C5447" s="10"/>
      <c r="D5447" s="10"/>
      <c r="E5447" s="10"/>
      <c r="F5447" s="11"/>
      <c r="G5447" s="10"/>
      <c r="W5447" s="10"/>
    </row>
    <row r="5448" spans="1:23" customFormat="1">
      <c r="A5448" s="10"/>
      <c r="B5448" s="10"/>
      <c r="C5448" s="10"/>
      <c r="D5448" s="10"/>
      <c r="E5448" s="10"/>
      <c r="F5448" s="11"/>
      <c r="G5448" s="10"/>
      <c r="W5448" s="10"/>
    </row>
    <row r="5449" spans="1:23" customFormat="1">
      <c r="A5449" s="10"/>
      <c r="B5449" s="10"/>
      <c r="C5449" s="10"/>
      <c r="D5449" s="10"/>
      <c r="E5449" s="10"/>
      <c r="F5449" s="11"/>
      <c r="G5449" s="10"/>
      <c r="W5449" s="10"/>
    </row>
    <row r="5450" spans="1:23" customFormat="1">
      <c r="A5450" s="10"/>
      <c r="B5450" s="10"/>
      <c r="C5450" s="10"/>
      <c r="D5450" s="10"/>
      <c r="E5450" s="10"/>
      <c r="F5450" s="11"/>
      <c r="G5450" s="10"/>
      <c r="W5450" s="10"/>
    </row>
    <row r="5451" spans="1:23" customFormat="1">
      <c r="A5451" s="10"/>
      <c r="B5451" s="10"/>
      <c r="C5451" s="10"/>
      <c r="D5451" s="10"/>
      <c r="E5451" s="10"/>
      <c r="F5451" s="11"/>
      <c r="G5451" s="10"/>
      <c r="W5451" s="10"/>
    </row>
    <row r="5452" spans="1:23" customFormat="1">
      <c r="A5452" s="10"/>
      <c r="B5452" s="10"/>
      <c r="C5452" s="10"/>
      <c r="D5452" s="10"/>
      <c r="E5452" s="10"/>
      <c r="F5452" s="11"/>
      <c r="G5452" s="10"/>
      <c r="W5452" s="10"/>
    </row>
    <row r="5453" spans="1:23" customFormat="1">
      <c r="A5453" s="10"/>
      <c r="B5453" s="10"/>
      <c r="C5453" s="10"/>
      <c r="D5453" s="10"/>
      <c r="E5453" s="10"/>
      <c r="F5453" s="11"/>
      <c r="G5453" s="10"/>
      <c r="W5453" s="10"/>
    </row>
    <row r="5454" spans="1:23" customFormat="1">
      <c r="A5454" s="10"/>
      <c r="B5454" s="10"/>
      <c r="C5454" s="10"/>
      <c r="D5454" s="10"/>
      <c r="E5454" s="10"/>
      <c r="F5454" s="11"/>
      <c r="G5454" s="10"/>
      <c r="W5454" s="10"/>
    </row>
    <row r="5455" spans="1:23" customFormat="1">
      <c r="A5455" s="10"/>
      <c r="B5455" s="10"/>
      <c r="C5455" s="10"/>
      <c r="D5455" s="10"/>
      <c r="E5455" s="10"/>
      <c r="F5455" s="11"/>
      <c r="G5455" s="10"/>
      <c r="W5455" s="10"/>
    </row>
    <row r="5456" spans="1:23" customFormat="1">
      <c r="A5456" s="10"/>
      <c r="B5456" s="10"/>
      <c r="C5456" s="10"/>
      <c r="D5456" s="10"/>
      <c r="E5456" s="10"/>
      <c r="F5456" s="11"/>
      <c r="G5456" s="10"/>
      <c r="W5456" s="10"/>
    </row>
    <row r="5457" spans="1:23" customFormat="1">
      <c r="A5457" s="10"/>
      <c r="B5457" s="10"/>
      <c r="C5457" s="10"/>
      <c r="D5457" s="10"/>
      <c r="E5457" s="10"/>
      <c r="F5457" s="11"/>
      <c r="G5457" s="10"/>
      <c r="W5457" s="10"/>
    </row>
    <row r="5458" spans="1:23" customFormat="1">
      <c r="A5458" s="10"/>
      <c r="B5458" s="10"/>
      <c r="C5458" s="10"/>
      <c r="D5458" s="10"/>
      <c r="E5458" s="10"/>
      <c r="F5458" s="11"/>
      <c r="G5458" s="10"/>
      <c r="W5458" s="10"/>
    </row>
    <row r="5459" spans="1:23" customFormat="1">
      <c r="A5459" s="10"/>
      <c r="B5459" s="10"/>
      <c r="C5459" s="10"/>
      <c r="D5459" s="10"/>
      <c r="E5459" s="10"/>
      <c r="F5459" s="11"/>
      <c r="G5459" s="10"/>
      <c r="W5459" s="10"/>
    </row>
    <row r="5460" spans="1:23" customFormat="1">
      <c r="A5460" s="10"/>
      <c r="B5460" s="10"/>
      <c r="C5460" s="10"/>
      <c r="D5460" s="10"/>
      <c r="E5460" s="10"/>
      <c r="F5460" s="11"/>
      <c r="G5460" s="10"/>
      <c r="W5460" s="10"/>
    </row>
    <row r="5461" spans="1:23" customFormat="1">
      <c r="A5461" s="10"/>
      <c r="B5461" s="10"/>
      <c r="C5461" s="10"/>
      <c r="D5461" s="10"/>
      <c r="E5461" s="10"/>
      <c r="F5461" s="11"/>
      <c r="G5461" s="10"/>
      <c r="W5461" s="10"/>
    </row>
    <row r="5462" spans="1:23" customFormat="1">
      <c r="A5462" s="10"/>
      <c r="B5462" s="10"/>
      <c r="C5462" s="10"/>
      <c r="D5462" s="10"/>
      <c r="E5462" s="10"/>
      <c r="F5462" s="11"/>
      <c r="G5462" s="10"/>
      <c r="W5462" s="10"/>
    </row>
    <row r="5463" spans="1:23" customFormat="1">
      <c r="A5463" s="10"/>
      <c r="B5463" s="10"/>
      <c r="C5463" s="10"/>
      <c r="D5463" s="10"/>
      <c r="E5463" s="10"/>
      <c r="F5463" s="11"/>
      <c r="G5463" s="10"/>
      <c r="W5463" s="10"/>
    </row>
    <row r="5464" spans="1:23" customFormat="1">
      <c r="A5464" s="10"/>
      <c r="B5464" s="10"/>
      <c r="C5464" s="10"/>
      <c r="D5464" s="10"/>
      <c r="E5464" s="10"/>
      <c r="F5464" s="11"/>
      <c r="G5464" s="10"/>
      <c r="W5464" s="10"/>
    </row>
    <row r="5465" spans="1:23" customFormat="1">
      <c r="A5465" s="10"/>
      <c r="B5465" s="10"/>
      <c r="C5465" s="10"/>
      <c r="D5465" s="10"/>
      <c r="E5465" s="10"/>
      <c r="F5465" s="11"/>
      <c r="G5465" s="10"/>
      <c r="W5465" s="10"/>
    </row>
    <row r="5466" spans="1:23" customFormat="1">
      <c r="A5466" s="10"/>
      <c r="B5466" s="10"/>
      <c r="C5466" s="10"/>
      <c r="D5466" s="10"/>
      <c r="E5466" s="10"/>
      <c r="F5466" s="11"/>
      <c r="G5466" s="10"/>
      <c r="W5466" s="10"/>
    </row>
    <row r="5467" spans="1:23" customFormat="1">
      <c r="A5467" s="10"/>
      <c r="B5467" s="10"/>
      <c r="C5467" s="10"/>
      <c r="D5467" s="10"/>
      <c r="E5467" s="10"/>
      <c r="F5467" s="11"/>
      <c r="G5467" s="10"/>
      <c r="W5467" s="10"/>
    </row>
    <row r="5468" spans="1:23" customFormat="1">
      <c r="A5468" s="10"/>
      <c r="B5468" s="10"/>
      <c r="C5468" s="10"/>
      <c r="D5468" s="10"/>
      <c r="E5468" s="10"/>
      <c r="F5468" s="11"/>
      <c r="G5468" s="10"/>
      <c r="W5468" s="10"/>
    </row>
    <row r="5469" spans="1:23" customFormat="1">
      <c r="A5469" s="10"/>
      <c r="B5469" s="10"/>
      <c r="C5469" s="10"/>
      <c r="D5469" s="10"/>
      <c r="E5469" s="10"/>
      <c r="F5469" s="11"/>
      <c r="G5469" s="10"/>
      <c r="W5469" s="10"/>
    </row>
    <row r="5470" spans="1:23" customFormat="1">
      <c r="A5470" s="10"/>
      <c r="B5470" s="10"/>
      <c r="C5470" s="10"/>
      <c r="D5470" s="10"/>
      <c r="E5470" s="10"/>
      <c r="F5470" s="11"/>
      <c r="G5470" s="10"/>
      <c r="W5470" s="10"/>
    </row>
    <row r="5471" spans="1:23" customFormat="1">
      <c r="A5471" s="10"/>
      <c r="B5471" s="10"/>
      <c r="C5471" s="10"/>
      <c r="D5471" s="10"/>
      <c r="E5471" s="10"/>
      <c r="F5471" s="11"/>
      <c r="G5471" s="10"/>
      <c r="W5471" s="10"/>
    </row>
    <row r="5472" spans="1:23" customFormat="1">
      <c r="A5472" s="10"/>
      <c r="B5472" s="10"/>
      <c r="C5472" s="10"/>
      <c r="D5472" s="10"/>
      <c r="E5472" s="10"/>
      <c r="F5472" s="11"/>
      <c r="G5472" s="10"/>
      <c r="W5472" s="10"/>
    </row>
    <row r="5473" spans="1:23" customFormat="1">
      <c r="A5473" s="10"/>
      <c r="B5473" s="10"/>
      <c r="C5473" s="10"/>
      <c r="D5473" s="10"/>
      <c r="E5473" s="10"/>
      <c r="F5473" s="11"/>
      <c r="G5473" s="10"/>
      <c r="W5473" s="10"/>
    </row>
    <row r="5474" spans="1:23" customFormat="1">
      <c r="A5474" s="10"/>
      <c r="B5474" s="10"/>
      <c r="C5474" s="10"/>
      <c r="D5474" s="10"/>
      <c r="E5474" s="10"/>
      <c r="F5474" s="11"/>
      <c r="G5474" s="10"/>
      <c r="W5474" s="10"/>
    </row>
    <row r="5475" spans="1:23" customFormat="1">
      <c r="A5475" s="10"/>
      <c r="B5475" s="10"/>
      <c r="C5475" s="10"/>
      <c r="D5475" s="10"/>
      <c r="E5475" s="10"/>
      <c r="F5475" s="11"/>
      <c r="G5475" s="10"/>
      <c r="W5475" s="10"/>
    </row>
    <row r="5476" spans="1:23" customFormat="1">
      <c r="A5476" s="10"/>
      <c r="B5476" s="10"/>
      <c r="C5476" s="10"/>
      <c r="D5476" s="10"/>
      <c r="E5476" s="10"/>
      <c r="F5476" s="11"/>
      <c r="G5476" s="10"/>
      <c r="W5476" s="10"/>
    </row>
    <row r="5477" spans="1:23" customFormat="1">
      <c r="A5477" s="10"/>
      <c r="B5477" s="10"/>
      <c r="C5477" s="10"/>
      <c r="D5477" s="10"/>
      <c r="E5477" s="10"/>
      <c r="F5477" s="11"/>
      <c r="G5477" s="10"/>
      <c r="W5477" s="10"/>
    </row>
    <row r="5478" spans="1:23" customFormat="1">
      <c r="A5478" s="10"/>
      <c r="B5478" s="10"/>
      <c r="C5478" s="10"/>
      <c r="D5478" s="10"/>
      <c r="E5478" s="10"/>
      <c r="F5478" s="11"/>
      <c r="G5478" s="10"/>
      <c r="W5478" s="10"/>
    </row>
    <row r="5479" spans="1:23" customFormat="1">
      <c r="A5479" s="10"/>
      <c r="B5479" s="10"/>
      <c r="C5479" s="10"/>
      <c r="D5479" s="10"/>
      <c r="E5479" s="10"/>
      <c r="F5479" s="11"/>
      <c r="G5479" s="10"/>
      <c r="W5479" s="10"/>
    </row>
    <row r="5480" spans="1:23" customFormat="1">
      <c r="A5480" s="10"/>
      <c r="B5480" s="10"/>
      <c r="C5480" s="10"/>
      <c r="D5480" s="10"/>
      <c r="E5480" s="10"/>
      <c r="F5480" s="11"/>
      <c r="G5480" s="10"/>
      <c r="W5480" s="10"/>
    </row>
    <row r="5481" spans="1:23" customFormat="1">
      <c r="A5481" s="10"/>
      <c r="B5481" s="10"/>
      <c r="C5481" s="10"/>
      <c r="D5481" s="10"/>
      <c r="E5481" s="10"/>
      <c r="F5481" s="11"/>
      <c r="G5481" s="10"/>
      <c r="W5481" s="10"/>
    </row>
    <row r="5482" spans="1:23" customFormat="1">
      <c r="A5482" s="10"/>
      <c r="B5482" s="10"/>
      <c r="C5482" s="10"/>
      <c r="D5482" s="10"/>
      <c r="E5482" s="10"/>
      <c r="F5482" s="11"/>
      <c r="G5482" s="10"/>
      <c r="W5482" s="10"/>
    </row>
    <row r="5483" spans="1:23" customFormat="1">
      <c r="A5483" s="10"/>
      <c r="B5483" s="10"/>
      <c r="C5483" s="10"/>
      <c r="D5483" s="10"/>
      <c r="E5483" s="10"/>
      <c r="F5483" s="11"/>
      <c r="G5483" s="10"/>
      <c r="W5483" s="10"/>
    </row>
    <row r="5484" spans="1:23" customFormat="1">
      <c r="A5484" s="10"/>
      <c r="B5484" s="10"/>
      <c r="C5484" s="10"/>
      <c r="D5484" s="10"/>
      <c r="E5484" s="10"/>
      <c r="F5484" s="11"/>
      <c r="G5484" s="10"/>
      <c r="W5484" s="10"/>
    </row>
    <row r="5485" spans="1:23" customFormat="1">
      <c r="A5485" s="10"/>
      <c r="B5485" s="10"/>
      <c r="C5485" s="10"/>
      <c r="D5485" s="10"/>
      <c r="E5485" s="10"/>
      <c r="F5485" s="11"/>
      <c r="G5485" s="10"/>
      <c r="W5485" s="10"/>
    </row>
    <row r="5486" spans="1:23" customFormat="1">
      <c r="A5486" s="10"/>
      <c r="B5486" s="10"/>
      <c r="C5486" s="10"/>
      <c r="D5486" s="10"/>
      <c r="E5486" s="10"/>
      <c r="F5486" s="11"/>
      <c r="G5486" s="10"/>
      <c r="W5486" s="10"/>
    </row>
    <row r="5487" spans="1:23" customFormat="1">
      <c r="A5487" s="10"/>
      <c r="B5487" s="10"/>
      <c r="C5487" s="10"/>
      <c r="D5487" s="10"/>
      <c r="E5487" s="10"/>
      <c r="F5487" s="11"/>
      <c r="G5487" s="10"/>
      <c r="W5487" s="10"/>
    </row>
    <row r="5488" spans="1:23" customFormat="1">
      <c r="A5488" s="10"/>
      <c r="B5488" s="10"/>
      <c r="C5488" s="10"/>
      <c r="D5488" s="10"/>
      <c r="E5488" s="10"/>
      <c r="F5488" s="11"/>
      <c r="G5488" s="10"/>
      <c r="W5488" s="10"/>
    </row>
    <row r="5489" spans="1:23" customFormat="1">
      <c r="A5489" s="10"/>
      <c r="B5489" s="10"/>
      <c r="C5489" s="10"/>
      <c r="D5489" s="10"/>
      <c r="E5489" s="10"/>
      <c r="F5489" s="11"/>
      <c r="G5489" s="10"/>
      <c r="W5489" s="10"/>
    </row>
    <row r="5490" spans="1:23" customFormat="1">
      <c r="A5490" s="10"/>
      <c r="B5490" s="10"/>
      <c r="C5490" s="10"/>
      <c r="D5490" s="10"/>
      <c r="E5490" s="10"/>
      <c r="F5490" s="11"/>
      <c r="G5490" s="10"/>
      <c r="W5490" s="10"/>
    </row>
    <row r="5491" spans="1:23" customFormat="1">
      <c r="A5491" s="10"/>
      <c r="B5491" s="10"/>
      <c r="C5491" s="10"/>
      <c r="D5491" s="10"/>
      <c r="E5491" s="10"/>
      <c r="F5491" s="11"/>
      <c r="G5491" s="10"/>
      <c r="W5491" s="10"/>
    </row>
    <row r="5492" spans="1:23" customFormat="1">
      <c r="A5492" s="10"/>
      <c r="B5492" s="10"/>
      <c r="C5492" s="10"/>
      <c r="D5492" s="10"/>
      <c r="E5492" s="10"/>
      <c r="F5492" s="11"/>
      <c r="G5492" s="10"/>
      <c r="W5492" s="10"/>
    </row>
    <row r="5493" spans="1:23" customFormat="1">
      <c r="A5493" s="10"/>
      <c r="B5493" s="10"/>
      <c r="C5493" s="10"/>
      <c r="D5493" s="10"/>
      <c r="E5493" s="10"/>
      <c r="F5493" s="11"/>
      <c r="G5493" s="10"/>
      <c r="W5493" s="10"/>
    </row>
    <row r="5494" spans="1:23" customFormat="1">
      <c r="A5494" s="10"/>
      <c r="B5494" s="10"/>
      <c r="C5494" s="10"/>
      <c r="D5494" s="10"/>
      <c r="E5494" s="10"/>
      <c r="F5494" s="11"/>
      <c r="G5494" s="10"/>
      <c r="W5494" s="10"/>
    </row>
    <row r="5495" spans="1:23" customFormat="1">
      <c r="A5495" s="10"/>
      <c r="B5495" s="10"/>
      <c r="C5495" s="10"/>
      <c r="D5495" s="10"/>
      <c r="E5495" s="10"/>
      <c r="F5495" s="11"/>
      <c r="G5495" s="10"/>
      <c r="W5495" s="10"/>
    </row>
    <row r="5496" spans="1:23" customFormat="1">
      <c r="A5496" s="10"/>
      <c r="B5496" s="10"/>
      <c r="C5496" s="10"/>
      <c r="D5496" s="10"/>
      <c r="E5496" s="10"/>
      <c r="F5496" s="11"/>
      <c r="G5496" s="10"/>
      <c r="W5496" s="10"/>
    </row>
    <row r="5497" spans="1:23" customFormat="1">
      <c r="A5497" s="10"/>
      <c r="B5497" s="10"/>
      <c r="C5497" s="10"/>
      <c r="D5497" s="10"/>
      <c r="E5497" s="10"/>
      <c r="F5497" s="11"/>
      <c r="G5497" s="10"/>
      <c r="W5497" s="10"/>
    </row>
    <row r="5498" spans="1:23" customFormat="1">
      <c r="A5498" s="10"/>
      <c r="B5498" s="10"/>
      <c r="C5498" s="10"/>
      <c r="D5498" s="10"/>
      <c r="E5498" s="10"/>
      <c r="F5498" s="11"/>
      <c r="G5498" s="10"/>
      <c r="W5498" s="10"/>
    </row>
    <row r="5499" spans="1:23" customFormat="1">
      <c r="A5499" s="10"/>
      <c r="B5499" s="10"/>
      <c r="C5499" s="10"/>
      <c r="D5499" s="10"/>
      <c r="E5499" s="10"/>
      <c r="F5499" s="11"/>
      <c r="G5499" s="10"/>
      <c r="W5499" s="10"/>
    </row>
    <row r="5500" spans="1:23" customFormat="1">
      <c r="A5500" s="10"/>
      <c r="B5500" s="10"/>
      <c r="C5500" s="10"/>
      <c r="D5500" s="10"/>
      <c r="E5500" s="10"/>
      <c r="F5500" s="11"/>
      <c r="G5500" s="10"/>
      <c r="W5500" s="10"/>
    </row>
    <row r="5501" spans="1:23" customFormat="1">
      <c r="A5501" s="10"/>
      <c r="B5501" s="10"/>
      <c r="C5501" s="10"/>
      <c r="D5501" s="10"/>
      <c r="E5501" s="10"/>
      <c r="F5501" s="11"/>
      <c r="G5501" s="10"/>
      <c r="W5501" s="10"/>
    </row>
    <row r="5502" spans="1:23" customFormat="1">
      <c r="A5502" s="10"/>
      <c r="B5502" s="10"/>
      <c r="C5502" s="10"/>
      <c r="D5502" s="10"/>
      <c r="E5502" s="10"/>
      <c r="F5502" s="11"/>
      <c r="G5502" s="10"/>
      <c r="W5502" s="10"/>
    </row>
    <row r="5503" spans="1:23" customFormat="1">
      <c r="A5503" s="10"/>
      <c r="B5503" s="10"/>
      <c r="C5503" s="10"/>
      <c r="D5503" s="10"/>
      <c r="E5503" s="10"/>
      <c r="F5503" s="11"/>
      <c r="G5503" s="10"/>
      <c r="W5503" s="10"/>
    </row>
    <row r="5504" spans="1:23" customFormat="1">
      <c r="A5504" s="10"/>
      <c r="B5504" s="10"/>
      <c r="C5504" s="10"/>
      <c r="D5504" s="10"/>
      <c r="E5504" s="10"/>
      <c r="F5504" s="11"/>
      <c r="G5504" s="10"/>
      <c r="W5504" s="10"/>
    </row>
    <row r="5505" spans="1:23" customFormat="1">
      <c r="A5505" s="10"/>
      <c r="B5505" s="10"/>
      <c r="C5505" s="10"/>
      <c r="D5505" s="10"/>
      <c r="E5505" s="10"/>
      <c r="F5505" s="11"/>
      <c r="G5505" s="10"/>
      <c r="W5505" s="10"/>
    </row>
    <row r="5506" spans="1:23" customFormat="1">
      <c r="A5506" s="10"/>
      <c r="B5506" s="10"/>
      <c r="C5506" s="10"/>
      <c r="D5506" s="10"/>
      <c r="E5506" s="10"/>
      <c r="F5506" s="11"/>
      <c r="G5506" s="10"/>
      <c r="W5506" s="10"/>
    </row>
    <row r="5507" spans="1:23" customFormat="1">
      <c r="A5507" s="10"/>
      <c r="B5507" s="10"/>
      <c r="C5507" s="10"/>
      <c r="D5507" s="10"/>
      <c r="E5507" s="10"/>
      <c r="F5507" s="11"/>
      <c r="G5507" s="10"/>
      <c r="W5507" s="10"/>
    </row>
    <row r="5508" spans="1:23" customFormat="1">
      <c r="A5508" s="10"/>
      <c r="B5508" s="10"/>
      <c r="C5508" s="10"/>
      <c r="D5508" s="10"/>
      <c r="E5508" s="10"/>
      <c r="F5508" s="11"/>
      <c r="G5508" s="10"/>
      <c r="W5508" s="10"/>
    </row>
    <row r="5509" spans="1:23" customFormat="1">
      <c r="A5509" s="10"/>
      <c r="B5509" s="10"/>
      <c r="C5509" s="10"/>
      <c r="D5509" s="10"/>
      <c r="E5509" s="10"/>
      <c r="F5509" s="11"/>
      <c r="G5509" s="10"/>
      <c r="W5509" s="10"/>
    </row>
    <row r="5510" spans="1:23" customFormat="1">
      <c r="A5510" s="10"/>
      <c r="B5510" s="10"/>
      <c r="C5510" s="10"/>
      <c r="D5510" s="10"/>
      <c r="E5510" s="10"/>
      <c r="F5510" s="11"/>
      <c r="G5510" s="10"/>
      <c r="W5510" s="10"/>
    </row>
    <row r="5511" spans="1:23" customFormat="1">
      <c r="A5511" s="10"/>
      <c r="B5511" s="10"/>
      <c r="C5511" s="10"/>
      <c r="D5511" s="10"/>
      <c r="E5511" s="10"/>
      <c r="F5511" s="11"/>
      <c r="G5511" s="10"/>
      <c r="W5511" s="10"/>
    </row>
    <row r="5512" spans="1:23" customFormat="1">
      <c r="A5512" s="10"/>
      <c r="B5512" s="10"/>
      <c r="C5512" s="10"/>
      <c r="D5512" s="10"/>
      <c r="E5512" s="10"/>
      <c r="F5512" s="11"/>
      <c r="G5512" s="10"/>
      <c r="W5512" s="10"/>
    </row>
    <row r="5513" spans="1:23" customFormat="1">
      <c r="A5513" s="10"/>
      <c r="B5513" s="10"/>
      <c r="C5513" s="10"/>
      <c r="D5513" s="10"/>
      <c r="E5513" s="10"/>
      <c r="F5513" s="11"/>
      <c r="G5513" s="10"/>
      <c r="W5513" s="10"/>
    </row>
    <row r="5514" spans="1:23" customFormat="1">
      <c r="A5514" s="10"/>
      <c r="B5514" s="10"/>
      <c r="C5514" s="10"/>
      <c r="D5514" s="10"/>
      <c r="E5514" s="10"/>
      <c r="F5514" s="11"/>
      <c r="G5514" s="10"/>
      <c r="W5514" s="10"/>
    </row>
    <row r="5515" spans="1:23" customFormat="1">
      <c r="A5515" s="10"/>
      <c r="B5515" s="10"/>
      <c r="C5515" s="10"/>
      <c r="D5515" s="10"/>
      <c r="E5515" s="10"/>
      <c r="F5515" s="11"/>
      <c r="G5515" s="10"/>
      <c r="W5515" s="10"/>
    </row>
    <row r="5516" spans="1:23" customFormat="1">
      <c r="A5516" s="10"/>
      <c r="B5516" s="10"/>
      <c r="C5516" s="10"/>
      <c r="D5516" s="10"/>
      <c r="E5516" s="10"/>
      <c r="F5516" s="11"/>
      <c r="G5516" s="10"/>
      <c r="W5516" s="10"/>
    </row>
    <row r="5517" spans="1:23" customFormat="1">
      <c r="A5517" s="10"/>
      <c r="B5517" s="10"/>
      <c r="C5517" s="10"/>
      <c r="D5517" s="10"/>
      <c r="E5517" s="10"/>
      <c r="F5517" s="11"/>
      <c r="G5517" s="10"/>
      <c r="W5517" s="10"/>
    </row>
    <row r="5518" spans="1:23" customFormat="1">
      <c r="A5518" s="10"/>
      <c r="B5518" s="10"/>
      <c r="C5518" s="10"/>
      <c r="D5518" s="10"/>
      <c r="E5518" s="10"/>
      <c r="F5518" s="11"/>
      <c r="G5518" s="10"/>
      <c r="W5518" s="10"/>
    </row>
    <row r="5519" spans="1:23" customFormat="1">
      <c r="A5519" s="10"/>
      <c r="B5519" s="10"/>
      <c r="C5519" s="10"/>
      <c r="D5519" s="10"/>
      <c r="E5519" s="10"/>
      <c r="F5519" s="11"/>
      <c r="G5519" s="10"/>
      <c r="W5519" s="10"/>
    </row>
    <row r="5520" spans="1:23" customFormat="1">
      <c r="A5520" s="10"/>
      <c r="B5520" s="10"/>
      <c r="C5520" s="10"/>
      <c r="D5520" s="10"/>
      <c r="E5520" s="10"/>
      <c r="F5520" s="11"/>
      <c r="G5520" s="10"/>
      <c r="W5520" s="10"/>
    </row>
    <row r="5521" spans="1:23" customFormat="1">
      <c r="A5521" s="10"/>
      <c r="B5521" s="10"/>
      <c r="C5521" s="10"/>
      <c r="D5521" s="10"/>
      <c r="E5521" s="10"/>
      <c r="F5521" s="11"/>
      <c r="G5521" s="10"/>
      <c r="W5521" s="10"/>
    </row>
    <row r="5522" spans="1:23" customFormat="1">
      <c r="A5522" s="10"/>
      <c r="B5522" s="10"/>
      <c r="C5522" s="10"/>
      <c r="D5522" s="10"/>
      <c r="E5522" s="10"/>
      <c r="F5522" s="11"/>
      <c r="G5522" s="10"/>
      <c r="W5522" s="10"/>
    </row>
    <row r="5523" spans="1:23" customFormat="1">
      <c r="A5523" s="10"/>
      <c r="B5523" s="10"/>
      <c r="C5523" s="10"/>
      <c r="D5523" s="10"/>
      <c r="E5523" s="10"/>
      <c r="F5523" s="11"/>
      <c r="G5523" s="10"/>
      <c r="W5523" s="10"/>
    </row>
    <row r="5524" spans="1:23" customFormat="1">
      <c r="A5524" s="10"/>
      <c r="B5524" s="10"/>
      <c r="C5524" s="10"/>
      <c r="D5524" s="10"/>
      <c r="E5524" s="10"/>
      <c r="F5524" s="11"/>
      <c r="G5524" s="10"/>
      <c r="W5524" s="10"/>
    </row>
    <row r="5525" spans="1:23" customFormat="1">
      <c r="A5525" s="10"/>
      <c r="B5525" s="10"/>
      <c r="C5525" s="10"/>
      <c r="D5525" s="10"/>
      <c r="E5525" s="10"/>
      <c r="F5525" s="11"/>
      <c r="G5525" s="10"/>
      <c r="W5525" s="10"/>
    </row>
    <row r="5526" spans="1:23" customFormat="1">
      <c r="A5526" s="10"/>
      <c r="B5526" s="10"/>
      <c r="C5526" s="10"/>
      <c r="D5526" s="10"/>
      <c r="E5526" s="10"/>
      <c r="F5526" s="11"/>
      <c r="G5526" s="10"/>
      <c r="W5526" s="10"/>
    </row>
    <row r="5527" spans="1:23" customFormat="1">
      <c r="A5527" s="10"/>
      <c r="B5527" s="10"/>
      <c r="C5527" s="10"/>
      <c r="D5527" s="10"/>
      <c r="E5527" s="10"/>
      <c r="F5527" s="11"/>
      <c r="G5527" s="10"/>
      <c r="W5527" s="10"/>
    </row>
    <row r="5528" spans="1:23" customFormat="1">
      <c r="A5528" s="10"/>
      <c r="B5528" s="10"/>
      <c r="C5528" s="10"/>
      <c r="D5528" s="10"/>
      <c r="E5528" s="10"/>
      <c r="F5528" s="11"/>
      <c r="G5528" s="10"/>
      <c r="W5528" s="10"/>
    </row>
    <row r="5529" spans="1:23" customFormat="1">
      <c r="A5529" s="10"/>
      <c r="B5529" s="10"/>
      <c r="C5529" s="10"/>
      <c r="D5529" s="10"/>
      <c r="E5529" s="10"/>
      <c r="F5529" s="11"/>
      <c r="G5529" s="10"/>
      <c r="W5529" s="10"/>
    </row>
    <row r="5530" spans="1:23" customFormat="1">
      <c r="A5530" s="10"/>
      <c r="B5530" s="10"/>
      <c r="C5530" s="10"/>
      <c r="D5530" s="10"/>
      <c r="E5530" s="10"/>
      <c r="F5530" s="11"/>
      <c r="G5530" s="10"/>
      <c r="W5530" s="10"/>
    </row>
    <row r="5531" spans="1:23" customFormat="1">
      <c r="A5531" s="10"/>
      <c r="B5531" s="10"/>
      <c r="C5531" s="10"/>
      <c r="D5531" s="10"/>
      <c r="E5531" s="10"/>
      <c r="F5531" s="11"/>
      <c r="G5531" s="10"/>
      <c r="W5531" s="10"/>
    </row>
    <row r="5532" spans="1:23" customFormat="1">
      <c r="A5532" s="10"/>
      <c r="B5532" s="10"/>
      <c r="C5532" s="10"/>
      <c r="D5532" s="10"/>
      <c r="E5532" s="10"/>
      <c r="F5532" s="11"/>
      <c r="G5532" s="10"/>
      <c r="W5532" s="10"/>
    </row>
    <row r="5533" spans="1:23" customFormat="1">
      <c r="A5533" s="10"/>
      <c r="B5533" s="10"/>
      <c r="C5533" s="10"/>
      <c r="D5533" s="10"/>
      <c r="E5533" s="10"/>
      <c r="F5533" s="11"/>
      <c r="G5533" s="10"/>
      <c r="W5533" s="10"/>
    </row>
    <row r="5534" spans="1:23" customFormat="1">
      <c r="A5534" s="10"/>
      <c r="B5534" s="10"/>
      <c r="C5534" s="10"/>
      <c r="D5534" s="10"/>
      <c r="E5534" s="10"/>
      <c r="F5534" s="11"/>
      <c r="G5534" s="10"/>
      <c r="W5534" s="10"/>
    </row>
    <row r="5535" spans="1:23" customFormat="1">
      <c r="A5535" s="10"/>
      <c r="B5535" s="10"/>
      <c r="C5535" s="10"/>
      <c r="D5535" s="10"/>
      <c r="E5535" s="10"/>
      <c r="F5535" s="11"/>
      <c r="G5535" s="10"/>
      <c r="W5535" s="10"/>
    </row>
    <row r="5536" spans="1:23" customFormat="1">
      <c r="A5536" s="10"/>
      <c r="B5536" s="10"/>
      <c r="C5536" s="10"/>
      <c r="D5536" s="10"/>
      <c r="E5536" s="10"/>
      <c r="F5536" s="11"/>
      <c r="G5536" s="10"/>
      <c r="W5536" s="10"/>
    </row>
    <row r="5537" spans="1:23" customFormat="1">
      <c r="A5537" s="10"/>
      <c r="B5537" s="10"/>
      <c r="C5537" s="10"/>
      <c r="D5537" s="10"/>
      <c r="E5537" s="10"/>
      <c r="F5537" s="11"/>
      <c r="G5537" s="10"/>
      <c r="W5537" s="10"/>
    </row>
    <row r="5538" spans="1:23" customFormat="1">
      <c r="A5538" s="10"/>
      <c r="B5538" s="10"/>
      <c r="C5538" s="10"/>
      <c r="D5538" s="10"/>
      <c r="E5538" s="10"/>
      <c r="F5538" s="11"/>
      <c r="G5538" s="10"/>
      <c r="W5538" s="10"/>
    </row>
    <row r="5539" spans="1:23" customFormat="1">
      <c r="A5539" s="10"/>
      <c r="B5539" s="10"/>
      <c r="C5539" s="10"/>
      <c r="D5539" s="10"/>
      <c r="E5539" s="10"/>
      <c r="F5539" s="11"/>
      <c r="G5539" s="10"/>
      <c r="W5539" s="10"/>
    </row>
    <row r="5540" spans="1:23" customFormat="1">
      <c r="A5540" s="10"/>
      <c r="B5540" s="10"/>
      <c r="C5540" s="10"/>
      <c r="D5540" s="10"/>
      <c r="E5540" s="10"/>
      <c r="F5540" s="11"/>
      <c r="G5540" s="10"/>
      <c r="W5540" s="10"/>
    </row>
    <row r="5541" spans="1:23" customFormat="1">
      <c r="A5541" s="10"/>
      <c r="B5541" s="10"/>
      <c r="C5541" s="10"/>
      <c r="D5541" s="10"/>
      <c r="E5541" s="10"/>
      <c r="F5541" s="11"/>
      <c r="G5541" s="10"/>
      <c r="W5541" s="10"/>
    </row>
    <row r="5542" spans="1:23" customFormat="1">
      <c r="A5542" s="10"/>
      <c r="B5542" s="10"/>
      <c r="C5542" s="10"/>
      <c r="D5542" s="10"/>
      <c r="E5542" s="10"/>
      <c r="F5542" s="11"/>
      <c r="G5542" s="10"/>
      <c r="W5542" s="10"/>
    </row>
    <row r="5543" spans="1:23" customFormat="1">
      <c r="A5543" s="10"/>
      <c r="B5543" s="10"/>
      <c r="C5543" s="10"/>
      <c r="D5543" s="10"/>
      <c r="E5543" s="10"/>
      <c r="F5543" s="11"/>
      <c r="G5543" s="10"/>
      <c r="W5543" s="10"/>
    </row>
    <row r="5544" spans="1:23" customFormat="1">
      <c r="A5544" s="10"/>
      <c r="B5544" s="10"/>
      <c r="C5544" s="10"/>
      <c r="D5544" s="10"/>
      <c r="E5544" s="10"/>
      <c r="F5544" s="11"/>
      <c r="G5544" s="10"/>
      <c r="W5544" s="10"/>
    </row>
    <row r="5545" spans="1:23" customFormat="1">
      <c r="A5545" s="10"/>
      <c r="B5545" s="10"/>
      <c r="C5545" s="10"/>
      <c r="D5545" s="10"/>
      <c r="E5545" s="10"/>
      <c r="F5545" s="11"/>
      <c r="G5545" s="10"/>
      <c r="W5545" s="10"/>
    </row>
    <row r="5546" spans="1:23" customFormat="1">
      <c r="A5546" s="10"/>
      <c r="B5546" s="10"/>
      <c r="C5546" s="10"/>
      <c r="D5546" s="10"/>
      <c r="E5546" s="10"/>
      <c r="F5546" s="11"/>
      <c r="G5546" s="10"/>
      <c r="W5546" s="10"/>
    </row>
    <row r="5547" spans="1:23" customFormat="1">
      <c r="A5547" s="10"/>
      <c r="B5547" s="10"/>
      <c r="C5547" s="10"/>
      <c r="D5547" s="10"/>
      <c r="E5547" s="10"/>
      <c r="F5547" s="11"/>
      <c r="G5547" s="10"/>
      <c r="W5547" s="10"/>
    </row>
    <row r="5548" spans="1:23" customFormat="1">
      <c r="A5548" s="10"/>
      <c r="B5548" s="10"/>
      <c r="C5548" s="10"/>
      <c r="D5548" s="10"/>
      <c r="E5548" s="10"/>
      <c r="F5548" s="11"/>
      <c r="G5548" s="10"/>
      <c r="W5548" s="10"/>
    </row>
    <row r="5549" spans="1:23" customFormat="1">
      <c r="A5549" s="10"/>
      <c r="B5549" s="10"/>
      <c r="C5549" s="10"/>
      <c r="D5549" s="10"/>
      <c r="E5549" s="10"/>
      <c r="F5549" s="11"/>
      <c r="G5549" s="10"/>
      <c r="W5549" s="10"/>
    </row>
    <row r="5550" spans="1:23" customFormat="1">
      <c r="A5550" s="10"/>
      <c r="B5550" s="10"/>
      <c r="C5550" s="10"/>
      <c r="D5550" s="10"/>
      <c r="E5550" s="10"/>
      <c r="F5550" s="11"/>
      <c r="G5550" s="10"/>
      <c r="W5550" s="10"/>
    </row>
    <row r="5551" spans="1:23" customFormat="1">
      <c r="A5551" s="10"/>
      <c r="B5551" s="10"/>
      <c r="C5551" s="10"/>
      <c r="D5551" s="10"/>
      <c r="E5551" s="10"/>
      <c r="F5551" s="11"/>
      <c r="G5551" s="10"/>
      <c r="W5551" s="10"/>
    </row>
    <row r="5552" spans="1:23" customFormat="1">
      <c r="A5552" s="10"/>
      <c r="B5552" s="10"/>
      <c r="C5552" s="10"/>
      <c r="D5552" s="10"/>
      <c r="E5552" s="10"/>
      <c r="F5552" s="11"/>
      <c r="G5552" s="10"/>
      <c r="W5552" s="10"/>
    </row>
    <row r="5553" spans="1:23" customFormat="1">
      <c r="A5553" s="10"/>
      <c r="B5553" s="10"/>
      <c r="C5553" s="10"/>
      <c r="D5553" s="10"/>
      <c r="E5553" s="10"/>
      <c r="F5553" s="11"/>
      <c r="G5553" s="10"/>
      <c r="W5553" s="10"/>
    </row>
    <row r="5554" spans="1:23" customFormat="1">
      <c r="A5554" s="10"/>
      <c r="B5554" s="10"/>
      <c r="C5554" s="10"/>
      <c r="D5554" s="10"/>
      <c r="E5554" s="10"/>
      <c r="F5554" s="11"/>
      <c r="G5554" s="10"/>
      <c r="W5554" s="10"/>
    </row>
    <row r="5555" spans="1:23" customFormat="1">
      <c r="A5555" s="10"/>
      <c r="B5555" s="10"/>
      <c r="C5555" s="10"/>
      <c r="D5555" s="10"/>
      <c r="E5555" s="10"/>
      <c r="F5555" s="11"/>
      <c r="G5555" s="10"/>
      <c r="W5555" s="10"/>
    </row>
    <row r="5556" spans="1:23" customFormat="1">
      <c r="A5556" s="10"/>
      <c r="B5556" s="10"/>
      <c r="C5556" s="10"/>
      <c r="D5556" s="10"/>
      <c r="E5556" s="10"/>
      <c r="F5556" s="11"/>
      <c r="G5556" s="10"/>
      <c r="W5556" s="10"/>
    </row>
    <row r="5557" spans="1:23" customFormat="1">
      <c r="A5557" s="10"/>
      <c r="B5557" s="10"/>
      <c r="C5557" s="10"/>
      <c r="D5557" s="10"/>
      <c r="E5557" s="10"/>
      <c r="F5557" s="11"/>
      <c r="G5557" s="10"/>
      <c r="W5557" s="10"/>
    </row>
    <row r="5558" spans="1:23" customFormat="1">
      <c r="A5558" s="10"/>
      <c r="B5558" s="10"/>
      <c r="C5558" s="10"/>
      <c r="D5558" s="10"/>
      <c r="E5558" s="10"/>
      <c r="F5558" s="11"/>
      <c r="G5558" s="10"/>
      <c r="W5558" s="10"/>
    </row>
    <row r="5559" spans="1:23" customFormat="1">
      <c r="A5559" s="10"/>
      <c r="B5559" s="10"/>
      <c r="C5559" s="10"/>
      <c r="D5559" s="10"/>
      <c r="E5559" s="10"/>
      <c r="F5559" s="11"/>
      <c r="G5559" s="10"/>
      <c r="W5559" s="10"/>
    </row>
    <row r="5560" spans="1:23" customFormat="1">
      <c r="A5560" s="10"/>
      <c r="B5560" s="10"/>
      <c r="C5560" s="10"/>
      <c r="D5560" s="10"/>
      <c r="E5560" s="10"/>
      <c r="F5560" s="11"/>
      <c r="G5560" s="10"/>
      <c r="W5560" s="10"/>
    </row>
    <row r="5561" spans="1:23" customFormat="1">
      <c r="A5561" s="10"/>
      <c r="B5561" s="10"/>
      <c r="C5561" s="10"/>
      <c r="D5561" s="10"/>
      <c r="E5561" s="10"/>
      <c r="F5561" s="11"/>
      <c r="G5561" s="10"/>
      <c r="W5561" s="10"/>
    </row>
    <row r="5562" spans="1:23" customFormat="1">
      <c r="A5562" s="10"/>
      <c r="B5562" s="10"/>
      <c r="C5562" s="10"/>
      <c r="D5562" s="10"/>
      <c r="E5562" s="10"/>
      <c r="F5562" s="11"/>
      <c r="G5562" s="10"/>
      <c r="W5562" s="10"/>
    </row>
    <row r="5563" spans="1:23" customFormat="1">
      <c r="A5563" s="10"/>
      <c r="B5563" s="10"/>
      <c r="C5563" s="10"/>
      <c r="D5563" s="10"/>
      <c r="E5563" s="10"/>
      <c r="F5563" s="11"/>
      <c r="G5563" s="10"/>
      <c r="W5563" s="10"/>
    </row>
    <row r="5564" spans="1:23" customFormat="1">
      <c r="A5564" s="10"/>
      <c r="B5564" s="10"/>
      <c r="C5564" s="10"/>
      <c r="D5564" s="10"/>
      <c r="E5564" s="10"/>
      <c r="F5564" s="11"/>
      <c r="G5564" s="10"/>
      <c r="W5564" s="10"/>
    </row>
    <row r="5565" spans="1:23" customFormat="1">
      <c r="A5565" s="10"/>
      <c r="B5565" s="10"/>
      <c r="C5565" s="10"/>
      <c r="D5565" s="10"/>
      <c r="E5565" s="10"/>
      <c r="F5565" s="11"/>
      <c r="G5565" s="10"/>
      <c r="W5565" s="10"/>
    </row>
    <row r="5566" spans="1:23" customFormat="1">
      <c r="A5566" s="10"/>
      <c r="B5566" s="10"/>
      <c r="C5566" s="10"/>
      <c r="D5566" s="10"/>
      <c r="E5566" s="10"/>
      <c r="F5566" s="11"/>
      <c r="G5566" s="10"/>
      <c r="W5566" s="10"/>
    </row>
    <row r="5567" spans="1:23" customFormat="1">
      <c r="A5567" s="10"/>
      <c r="B5567" s="10"/>
      <c r="C5567" s="10"/>
      <c r="D5567" s="10"/>
      <c r="E5567" s="10"/>
      <c r="F5567" s="11"/>
      <c r="G5567" s="10"/>
      <c r="W5567" s="10"/>
    </row>
    <row r="5568" spans="1:23" customFormat="1">
      <c r="A5568" s="10"/>
      <c r="B5568" s="10"/>
      <c r="C5568" s="10"/>
      <c r="D5568" s="10"/>
      <c r="E5568" s="10"/>
      <c r="F5568" s="11"/>
      <c r="G5568" s="10"/>
      <c r="W5568" s="10"/>
    </row>
    <row r="5569" spans="1:23" customFormat="1">
      <c r="A5569" s="10"/>
      <c r="B5569" s="10"/>
      <c r="C5569" s="10"/>
      <c r="D5569" s="10"/>
      <c r="E5569" s="10"/>
      <c r="F5569" s="11"/>
      <c r="G5569" s="10"/>
      <c r="W5569" s="10"/>
    </row>
    <row r="5570" spans="1:23" customFormat="1">
      <c r="A5570" s="10"/>
      <c r="B5570" s="10"/>
      <c r="C5570" s="10"/>
      <c r="D5570" s="10"/>
      <c r="E5570" s="10"/>
      <c r="F5570" s="11"/>
      <c r="G5570" s="10"/>
      <c r="W5570" s="10"/>
    </row>
    <row r="5571" spans="1:23" customFormat="1">
      <c r="A5571" s="10"/>
      <c r="B5571" s="10"/>
      <c r="C5571" s="10"/>
      <c r="D5571" s="10"/>
      <c r="E5571" s="10"/>
      <c r="F5571" s="11"/>
      <c r="G5571" s="10"/>
      <c r="W5571" s="10"/>
    </row>
    <row r="5572" spans="1:23" customFormat="1">
      <c r="A5572" s="10"/>
      <c r="B5572" s="10"/>
      <c r="C5572" s="10"/>
      <c r="D5572" s="10"/>
      <c r="E5572" s="10"/>
      <c r="F5572" s="11"/>
      <c r="G5572" s="10"/>
      <c r="W5572" s="10"/>
    </row>
    <row r="5573" spans="1:23" customFormat="1">
      <c r="A5573" s="10"/>
      <c r="B5573" s="10"/>
      <c r="C5573" s="10"/>
      <c r="D5573" s="10"/>
      <c r="E5573" s="10"/>
      <c r="F5573" s="11"/>
      <c r="G5573" s="10"/>
      <c r="W5573" s="10"/>
    </row>
    <row r="5574" spans="1:23" customFormat="1">
      <c r="A5574" s="10"/>
      <c r="B5574" s="10"/>
      <c r="C5574" s="10"/>
      <c r="D5574" s="10"/>
      <c r="E5574" s="10"/>
      <c r="F5574" s="11"/>
      <c r="G5574" s="10"/>
      <c r="W5574" s="10"/>
    </row>
    <row r="5575" spans="1:23" customFormat="1">
      <c r="A5575" s="10"/>
      <c r="B5575" s="10"/>
      <c r="C5575" s="10"/>
      <c r="D5575" s="10"/>
      <c r="E5575" s="10"/>
      <c r="F5575" s="11"/>
      <c r="G5575" s="10"/>
      <c r="W5575" s="10"/>
    </row>
    <row r="5576" spans="1:23" customFormat="1">
      <c r="A5576" s="10"/>
      <c r="B5576" s="10"/>
      <c r="C5576" s="10"/>
      <c r="D5576" s="10"/>
      <c r="E5576" s="10"/>
      <c r="F5576" s="11"/>
      <c r="G5576" s="10"/>
      <c r="W5576" s="10"/>
    </row>
    <row r="5577" spans="1:23" customFormat="1">
      <c r="A5577" s="10"/>
      <c r="B5577" s="10"/>
      <c r="C5577" s="10"/>
      <c r="D5577" s="10"/>
      <c r="E5577" s="10"/>
      <c r="F5577" s="11"/>
      <c r="G5577" s="10"/>
      <c r="W5577" s="10"/>
    </row>
    <row r="5578" spans="1:23" customFormat="1">
      <c r="A5578" s="10"/>
      <c r="B5578" s="10"/>
      <c r="C5578" s="10"/>
      <c r="D5578" s="10"/>
      <c r="E5578" s="10"/>
      <c r="F5578" s="11"/>
      <c r="G5578" s="10"/>
      <c r="W5578" s="10"/>
    </row>
    <row r="5579" spans="1:23" customFormat="1">
      <c r="A5579" s="10"/>
      <c r="B5579" s="10"/>
      <c r="C5579" s="10"/>
      <c r="D5579" s="10"/>
      <c r="E5579" s="10"/>
      <c r="F5579" s="11"/>
      <c r="G5579" s="10"/>
      <c r="W5579" s="10"/>
    </row>
    <row r="5580" spans="1:23" customFormat="1">
      <c r="A5580" s="10"/>
      <c r="B5580" s="10"/>
      <c r="C5580" s="10"/>
      <c r="D5580" s="10"/>
      <c r="E5580" s="10"/>
      <c r="F5580" s="11"/>
      <c r="G5580" s="10"/>
      <c r="W5580" s="10"/>
    </row>
    <row r="5581" spans="1:23" customFormat="1">
      <c r="A5581" s="10"/>
      <c r="B5581" s="10"/>
      <c r="C5581" s="10"/>
      <c r="D5581" s="10"/>
      <c r="E5581" s="10"/>
      <c r="F5581" s="11"/>
      <c r="G5581" s="10"/>
      <c r="W5581" s="10"/>
    </row>
    <row r="5582" spans="1:23" customFormat="1">
      <c r="A5582" s="10"/>
      <c r="B5582" s="10"/>
      <c r="C5582" s="10"/>
      <c r="D5582" s="10"/>
      <c r="E5582" s="10"/>
      <c r="F5582" s="11"/>
      <c r="G5582" s="10"/>
      <c r="W5582" s="10"/>
    </row>
    <row r="5583" spans="1:23" customFormat="1">
      <c r="A5583" s="10"/>
      <c r="B5583" s="10"/>
      <c r="C5583" s="10"/>
      <c r="D5583" s="10"/>
      <c r="E5583" s="10"/>
      <c r="F5583" s="11"/>
      <c r="G5583" s="10"/>
      <c r="W5583" s="10"/>
    </row>
    <row r="5584" spans="1:23" customFormat="1">
      <c r="A5584" s="10"/>
      <c r="B5584" s="10"/>
      <c r="C5584" s="10"/>
      <c r="D5584" s="10"/>
      <c r="E5584" s="10"/>
      <c r="F5584" s="11"/>
      <c r="G5584" s="10"/>
      <c r="W5584" s="10"/>
    </row>
    <row r="5585" spans="1:23" customFormat="1">
      <c r="A5585" s="10"/>
      <c r="B5585" s="10"/>
      <c r="C5585" s="10"/>
      <c r="D5585" s="10"/>
      <c r="E5585" s="10"/>
      <c r="F5585" s="11"/>
      <c r="G5585" s="10"/>
      <c r="W5585" s="10"/>
    </row>
    <row r="5586" spans="1:23" customFormat="1">
      <c r="A5586" s="10"/>
      <c r="B5586" s="10"/>
      <c r="C5586" s="10"/>
      <c r="D5586" s="10"/>
      <c r="E5586" s="10"/>
      <c r="F5586" s="11"/>
      <c r="G5586" s="10"/>
      <c r="W5586" s="10"/>
    </row>
    <row r="5587" spans="1:23" customFormat="1">
      <c r="A5587" s="10"/>
      <c r="B5587" s="10"/>
      <c r="C5587" s="10"/>
      <c r="D5587" s="10"/>
      <c r="E5587" s="10"/>
      <c r="F5587" s="11"/>
      <c r="G5587" s="10"/>
      <c r="W5587" s="10"/>
    </row>
    <row r="5588" spans="1:23" customFormat="1">
      <c r="A5588" s="10"/>
      <c r="B5588" s="10"/>
      <c r="C5588" s="10"/>
      <c r="D5588" s="10"/>
      <c r="E5588" s="10"/>
      <c r="F5588" s="11"/>
      <c r="G5588" s="10"/>
      <c r="W5588" s="10"/>
    </row>
    <row r="5589" spans="1:23" customFormat="1">
      <c r="A5589" s="10"/>
      <c r="B5589" s="10"/>
      <c r="C5589" s="10"/>
      <c r="D5589" s="10"/>
      <c r="E5589" s="10"/>
      <c r="F5589" s="11"/>
      <c r="G5589" s="10"/>
      <c r="W5589" s="10"/>
    </row>
    <row r="5590" spans="1:23" customFormat="1">
      <c r="A5590" s="10"/>
      <c r="B5590" s="10"/>
      <c r="C5590" s="10"/>
      <c r="D5590" s="10"/>
      <c r="E5590" s="10"/>
      <c r="F5590" s="11"/>
      <c r="G5590" s="10"/>
      <c r="W5590" s="10"/>
    </row>
    <row r="5591" spans="1:23" customFormat="1">
      <c r="A5591" s="10"/>
      <c r="B5591" s="10"/>
      <c r="C5591" s="10"/>
      <c r="D5591" s="10"/>
      <c r="E5591" s="10"/>
      <c r="F5591" s="11"/>
      <c r="G5591" s="10"/>
      <c r="W5591" s="10"/>
    </row>
    <row r="5592" spans="1:23" customFormat="1">
      <c r="A5592" s="10"/>
      <c r="B5592" s="10"/>
      <c r="C5592" s="10"/>
      <c r="D5592" s="10"/>
      <c r="E5592" s="10"/>
      <c r="F5592" s="11"/>
      <c r="G5592" s="10"/>
      <c r="W5592" s="10"/>
    </row>
    <row r="5593" spans="1:23" customFormat="1">
      <c r="A5593" s="10"/>
      <c r="B5593" s="10"/>
      <c r="C5593" s="10"/>
      <c r="D5593" s="10"/>
      <c r="E5593" s="10"/>
      <c r="F5593" s="11"/>
      <c r="G5593" s="10"/>
      <c r="W5593" s="10"/>
    </row>
    <row r="5594" spans="1:23" customFormat="1">
      <c r="A5594" s="10"/>
      <c r="B5594" s="10"/>
      <c r="C5594" s="10"/>
      <c r="D5594" s="10"/>
      <c r="E5594" s="10"/>
      <c r="F5594" s="11"/>
      <c r="G5594" s="10"/>
      <c r="W5594" s="10"/>
    </row>
    <row r="5595" spans="1:23" customFormat="1">
      <c r="A5595" s="10"/>
      <c r="B5595" s="10"/>
      <c r="C5595" s="10"/>
      <c r="D5595" s="10"/>
      <c r="E5595" s="10"/>
      <c r="F5595" s="11"/>
      <c r="G5595" s="10"/>
      <c r="W5595" s="10"/>
    </row>
    <row r="5596" spans="1:23" customFormat="1">
      <c r="A5596" s="10"/>
      <c r="B5596" s="10"/>
      <c r="C5596" s="10"/>
      <c r="D5596" s="10"/>
      <c r="E5596" s="10"/>
      <c r="F5596" s="11"/>
      <c r="G5596" s="10"/>
      <c r="W5596" s="10"/>
    </row>
    <row r="5597" spans="1:23" customFormat="1">
      <c r="A5597" s="10"/>
      <c r="B5597" s="10"/>
      <c r="C5597" s="10"/>
      <c r="D5597" s="10"/>
      <c r="E5597" s="10"/>
      <c r="F5597" s="11"/>
      <c r="G5597" s="10"/>
      <c r="W5597" s="10"/>
    </row>
    <row r="5598" spans="1:23" customFormat="1">
      <c r="A5598" s="10"/>
      <c r="B5598" s="10"/>
      <c r="C5598" s="10"/>
      <c r="D5598" s="10"/>
      <c r="E5598" s="10"/>
      <c r="F5598" s="11"/>
      <c r="G5598" s="10"/>
      <c r="W5598" s="10"/>
    </row>
    <row r="5599" spans="1:23" customFormat="1">
      <c r="A5599" s="10"/>
      <c r="B5599" s="10"/>
      <c r="C5599" s="10"/>
      <c r="D5599" s="10"/>
      <c r="E5599" s="10"/>
      <c r="F5599" s="11"/>
      <c r="G5599" s="10"/>
      <c r="W5599" s="10"/>
    </row>
    <row r="5600" spans="1:23" customFormat="1">
      <c r="A5600" s="10"/>
      <c r="B5600" s="10"/>
      <c r="C5600" s="10"/>
      <c r="D5600" s="10"/>
      <c r="E5600" s="10"/>
      <c r="F5600" s="11"/>
      <c r="G5600" s="10"/>
      <c r="W5600" s="10"/>
    </row>
    <row r="5601" spans="1:23" customFormat="1">
      <c r="A5601" s="10"/>
      <c r="B5601" s="10"/>
      <c r="C5601" s="10"/>
      <c r="D5601" s="10"/>
      <c r="E5601" s="10"/>
      <c r="F5601" s="11"/>
      <c r="G5601" s="10"/>
      <c r="W5601" s="10"/>
    </row>
    <row r="5602" spans="1:23" customFormat="1">
      <c r="A5602" s="10"/>
      <c r="B5602" s="10"/>
      <c r="C5602" s="10"/>
      <c r="D5602" s="10"/>
      <c r="E5602" s="10"/>
      <c r="F5602" s="11"/>
      <c r="G5602" s="10"/>
      <c r="W5602" s="10"/>
    </row>
    <row r="5603" spans="1:23" customFormat="1">
      <c r="A5603" s="10"/>
      <c r="B5603" s="10"/>
      <c r="C5603" s="10"/>
      <c r="D5603" s="10"/>
      <c r="E5603" s="10"/>
      <c r="F5603" s="11"/>
      <c r="G5603" s="10"/>
      <c r="W5603" s="10"/>
    </row>
    <row r="5604" spans="1:23" customFormat="1">
      <c r="A5604" s="10"/>
      <c r="B5604" s="10"/>
      <c r="C5604" s="10"/>
      <c r="D5604" s="10"/>
      <c r="E5604" s="10"/>
      <c r="F5604" s="11"/>
      <c r="G5604" s="10"/>
      <c r="W5604" s="10"/>
    </row>
    <row r="5605" spans="1:23" customFormat="1">
      <c r="A5605" s="10"/>
      <c r="B5605" s="10"/>
      <c r="C5605" s="10"/>
      <c r="D5605" s="10"/>
      <c r="E5605" s="10"/>
      <c r="F5605" s="11"/>
      <c r="G5605" s="10"/>
      <c r="W5605" s="10"/>
    </row>
    <row r="5606" spans="1:23" customFormat="1">
      <c r="A5606" s="10"/>
      <c r="B5606" s="10"/>
      <c r="C5606" s="10"/>
      <c r="D5606" s="10"/>
      <c r="E5606" s="10"/>
      <c r="F5606" s="11"/>
      <c r="G5606" s="10"/>
      <c r="W5606" s="10"/>
    </row>
    <row r="5607" spans="1:23" customFormat="1">
      <c r="A5607" s="10"/>
      <c r="B5607" s="10"/>
      <c r="C5607" s="10"/>
      <c r="D5607" s="10"/>
      <c r="E5607" s="10"/>
      <c r="F5607" s="11"/>
      <c r="G5607" s="10"/>
      <c r="W5607" s="10"/>
    </row>
    <row r="5608" spans="1:23" customFormat="1">
      <c r="A5608" s="10"/>
      <c r="B5608" s="10"/>
      <c r="C5608" s="10"/>
      <c r="D5608" s="10"/>
      <c r="E5608" s="10"/>
      <c r="F5608" s="11"/>
      <c r="G5608" s="10"/>
      <c r="W5608" s="10"/>
    </row>
    <row r="5609" spans="1:23" customFormat="1">
      <c r="A5609" s="10"/>
      <c r="B5609" s="10"/>
      <c r="C5609" s="10"/>
      <c r="D5609" s="10"/>
      <c r="E5609" s="10"/>
      <c r="F5609" s="11"/>
      <c r="G5609" s="10"/>
      <c r="W5609" s="10"/>
    </row>
    <row r="5610" spans="1:23" customFormat="1">
      <c r="A5610" s="10"/>
      <c r="B5610" s="10"/>
      <c r="C5610" s="10"/>
      <c r="D5610" s="10"/>
      <c r="E5610" s="10"/>
      <c r="F5610" s="11"/>
      <c r="G5610" s="10"/>
      <c r="W5610" s="10"/>
    </row>
    <row r="5611" spans="1:23" customFormat="1">
      <c r="A5611" s="10"/>
      <c r="B5611" s="10"/>
      <c r="C5611" s="10"/>
      <c r="D5611" s="10"/>
      <c r="E5611" s="10"/>
      <c r="F5611" s="11"/>
      <c r="G5611" s="10"/>
      <c r="W5611" s="10"/>
    </row>
    <row r="5612" spans="1:23" customFormat="1">
      <c r="A5612" s="10"/>
      <c r="B5612" s="10"/>
      <c r="C5612" s="10"/>
      <c r="D5612" s="10"/>
      <c r="E5612" s="10"/>
      <c r="F5612" s="11"/>
      <c r="G5612" s="10"/>
      <c r="W5612" s="10"/>
    </row>
    <row r="5613" spans="1:23" customFormat="1">
      <c r="A5613" s="10"/>
      <c r="B5613" s="10"/>
      <c r="C5613" s="10"/>
      <c r="D5613" s="10"/>
      <c r="E5613" s="10"/>
      <c r="F5613" s="11"/>
      <c r="G5613" s="10"/>
      <c r="W5613" s="10"/>
    </row>
    <row r="5614" spans="1:23" customFormat="1">
      <c r="A5614" s="10"/>
      <c r="B5614" s="10"/>
      <c r="C5614" s="10"/>
      <c r="D5614" s="10"/>
      <c r="E5614" s="10"/>
      <c r="F5614" s="11"/>
      <c r="G5614" s="10"/>
      <c r="W5614" s="10"/>
    </row>
    <row r="5615" spans="1:23" customFormat="1">
      <c r="A5615" s="10"/>
      <c r="B5615" s="10"/>
      <c r="C5615" s="10"/>
      <c r="D5615" s="10"/>
      <c r="E5615" s="10"/>
      <c r="F5615" s="11"/>
      <c r="G5615" s="10"/>
      <c r="W5615" s="10"/>
    </row>
    <row r="5616" spans="1:23" customFormat="1">
      <c r="A5616" s="10"/>
      <c r="B5616" s="10"/>
      <c r="C5616" s="10"/>
      <c r="D5616" s="10"/>
      <c r="E5616" s="10"/>
      <c r="F5616" s="11"/>
      <c r="G5616" s="10"/>
      <c r="W5616" s="10"/>
    </row>
    <row r="5617" spans="1:23" customFormat="1">
      <c r="A5617" s="10"/>
      <c r="B5617" s="10"/>
      <c r="C5617" s="10"/>
      <c r="D5617" s="10"/>
      <c r="E5617" s="10"/>
      <c r="F5617" s="11"/>
      <c r="G5617" s="10"/>
      <c r="W5617" s="10"/>
    </row>
    <row r="5618" spans="1:23" customFormat="1">
      <c r="A5618" s="10"/>
      <c r="B5618" s="10"/>
      <c r="C5618" s="10"/>
      <c r="D5618" s="10"/>
      <c r="E5618" s="10"/>
      <c r="F5618" s="11"/>
      <c r="G5618" s="10"/>
      <c r="W5618" s="10"/>
    </row>
    <row r="5619" spans="1:23" customFormat="1">
      <c r="A5619" s="10"/>
      <c r="B5619" s="10"/>
      <c r="C5619" s="10"/>
      <c r="D5619" s="10"/>
      <c r="E5619" s="10"/>
      <c r="F5619" s="11"/>
      <c r="G5619" s="10"/>
      <c r="W5619" s="10"/>
    </row>
    <row r="5620" spans="1:23" customFormat="1">
      <c r="A5620" s="10"/>
      <c r="B5620" s="10"/>
      <c r="C5620" s="10"/>
      <c r="D5620" s="10"/>
      <c r="E5620" s="10"/>
      <c r="F5620" s="11"/>
      <c r="G5620" s="10"/>
      <c r="W5620" s="10"/>
    </row>
    <row r="5621" spans="1:23" customFormat="1">
      <c r="A5621" s="10"/>
      <c r="B5621" s="10"/>
      <c r="C5621" s="10"/>
      <c r="D5621" s="10"/>
      <c r="E5621" s="10"/>
      <c r="F5621" s="11"/>
      <c r="G5621" s="10"/>
      <c r="W5621" s="10"/>
    </row>
    <row r="5622" spans="1:23" customFormat="1">
      <c r="A5622" s="10"/>
      <c r="B5622" s="10"/>
      <c r="C5622" s="10"/>
      <c r="D5622" s="10"/>
      <c r="E5622" s="10"/>
      <c r="F5622" s="11"/>
      <c r="G5622" s="10"/>
      <c r="W5622" s="10"/>
    </row>
    <row r="5623" spans="1:23" customFormat="1">
      <c r="A5623" s="10"/>
      <c r="B5623" s="10"/>
      <c r="C5623" s="10"/>
      <c r="D5623" s="10"/>
      <c r="E5623" s="10"/>
      <c r="F5623" s="11"/>
      <c r="G5623" s="10"/>
      <c r="W5623" s="10"/>
    </row>
    <row r="5624" spans="1:23" customFormat="1">
      <c r="A5624" s="10"/>
      <c r="B5624" s="10"/>
      <c r="C5624" s="10"/>
      <c r="D5624" s="10"/>
      <c r="E5624" s="10"/>
      <c r="F5624" s="11"/>
      <c r="G5624" s="10"/>
      <c r="W5624" s="10"/>
    </row>
    <row r="5625" spans="1:23" customFormat="1">
      <c r="A5625" s="10"/>
      <c r="B5625" s="10"/>
      <c r="C5625" s="10"/>
      <c r="D5625" s="10"/>
      <c r="E5625" s="10"/>
      <c r="F5625" s="11"/>
      <c r="G5625" s="10"/>
      <c r="W5625" s="10"/>
    </row>
    <row r="5626" spans="1:23" customFormat="1">
      <c r="A5626" s="10"/>
      <c r="B5626" s="10"/>
      <c r="C5626" s="10"/>
      <c r="D5626" s="10"/>
      <c r="E5626" s="10"/>
      <c r="F5626" s="11"/>
      <c r="G5626" s="10"/>
      <c r="W5626" s="10"/>
    </row>
    <row r="5627" spans="1:23" customFormat="1">
      <c r="A5627" s="10"/>
      <c r="B5627" s="10"/>
      <c r="C5627" s="10"/>
      <c r="D5627" s="10"/>
      <c r="E5627" s="10"/>
      <c r="F5627" s="11"/>
      <c r="G5627" s="10"/>
      <c r="W5627" s="10"/>
    </row>
    <row r="5628" spans="1:23" customFormat="1">
      <c r="A5628" s="10"/>
      <c r="B5628" s="10"/>
      <c r="C5628" s="10"/>
      <c r="D5628" s="10"/>
      <c r="E5628" s="10"/>
      <c r="F5628" s="11"/>
      <c r="G5628" s="10"/>
      <c r="W5628" s="10"/>
    </row>
    <row r="5629" spans="1:23" customFormat="1">
      <c r="A5629" s="10"/>
      <c r="B5629" s="10"/>
      <c r="C5629" s="10"/>
      <c r="D5629" s="10"/>
      <c r="E5629" s="10"/>
      <c r="F5629" s="11"/>
      <c r="G5629" s="10"/>
      <c r="W5629" s="10"/>
    </row>
    <row r="5630" spans="1:23" customFormat="1">
      <c r="A5630" s="10"/>
      <c r="B5630" s="10"/>
      <c r="C5630" s="10"/>
      <c r="D5630" s="10"/>
      <c r="E5630" s="10"/>
      <c r="F5630" s="11"/>
      <c r="G5630" s="10"/>
      <c r="W5630" s="10"/>
    </row>
    <row r="5631" spans="1:23" customFormat="1">
      <c r="A5631" s="10"/>
      <c r="B5631" s="10"/>
      <c r="C5631" s="10"/>
      <c r="D5631" s="10"/>
      <c r="E5631" s="10"/>
      <c r="F5631" s="11"/>
      <c r="G5631" s="10"/>
      <c r="W5631" s="10"/>
    </row>
    <row r="5632" spans="1:23" customFormat="1">
      <c r="A5632" s="10"/>
      <c r="B5632" s="10"/>
      <c r="C5632" s="10"/>
      <c r="D5632" s="10"/>
      <c r="E5632" s="10"/>
      <c r="F5632" s="11"/>
      <c r="G5632" s="10"/>
      <c r="W5632" s="10"/>
    </row>
    <row r="5633" spans="1:23" customFormat="1">
      <c r="A5633" s="10"/>
      <c r="B5633" s="10"/>
      <c r="C5633" s="10"/>
      <c r="D5633" s="10"/>
      <c r="E5633" s="10"/>
      <c r="F5633" s="11"/>
      <c r="G5633" s="10"/>
      <c r="W5633" s="10"/>
    </row>
    <row r="5634" spans="1:23" customFormat="1">
      <c r="A5634" s="10"/>
      <c r="B5634" s="10"/>
      <c r="C5634" s="10"/>
      <c r="D5634" s="10"/>
      <c r="E5634" s="10"/>
      <c r="F5634" s="11"/>
      <c r="G5634" s="10"/>
      <c r="W5634" s="10"/>
    </row>
    <row r="5635" spans="1:23" customFormat="1">
      <c r="A5635" s="10"/>
      <c r="B5635" s="10"/>
      <c r="C5635" s="10"/>
      <c r="D5635" s="10"/>
      <c r="E5635" s="10"/>
      <c r="F5635" s="11"/>
      <c r="G5635" s="10"/>
      <c r="W5635" s="10"/>
    </row>
    <row r="5636" spans="1:23" customFormat="1">
      <c r="A5636" s="10"/>
      <c r="B5636" s="10"/>
      <c r="C5636" s="10"/>
      <c r="D5636" s="10"/>
      <c r="E5636" s="10"/>
      <c r="F5636" s="11"/>
      <c r="G5636" s="10"/>
      <c r="W5636" s="10"/>
    </row>
    <row r="5637" spans="1:23" customFormat="1">
      <c r="A5637" s="10"/>
      <c r="B5637" s="10"/>
      <c r="C5637" s="10"/>
      <c r="D5637" s="10"/>
      <c r="E5637" s="10"/>
      <c r="F5637" s="11"/>
      <c r="G5637" s="10"/>
      <c r="W5637" s="10"/>
    </row>
    <row r="5638" spans="1:23" customFormat="1">
      <c r="A5638" s="10"/>
      <c r="B5638" s="10"/>
      <c r="C5638" s="10"/>
      <c r="D5638" s="10"/>
      <c r="E5638" s="10"/>
      <c r="F5638" s="11"/>
      <c r="G5638" s="10"/>
      <c r="W5638" s="10"/>
    </row>
    <row r="5639" spans="1:23" customFormat="1">
      <c r="A5639" s="10"/>
      <c r="B5639" s="10"/>
      <c r="C5639" s="10"/>
      <c r="D5639" s="10"/>
      <c r="E5639" s="10"/>
      <c r="F5639" s="11"/>
      <c r="G5639" s="10"/>
      <c r="W5639" s="10"/>
    </row>
    <row r="5640" spans="1:23" customFormat="1">
      <c r="A5640" s="10"/>
      <c r="B5640" s="10"/>
      <c r="C5640" s="10"/>
      <c r="D5640" s="10"/>
      <c r="E5640" s="10"/>
      <c r="F5640" s="11"/>
      <c r="G5640" s="10"/>
      <c r="W5640" s="10"/>
    </row>
    <row r="5641" spans="1:23" customFormat="1">
      <c r="A5641" s="10"/>
      <c r="B5641" s="10"/>
      <c r="C5641" s="10"/>
      <c r="D5641" s="10"/>
      <c r="E5641" s="10"/>
      <c r="F5641" s="11"/>
      <c r="G5641" s="10"/>
      <c r="W5641" s="10"/>
    </row>
    <row r="5642" spans="1:23" customFormat="1">
      <c r="A5642" s="10"/>
      <c r="B5642" s="10"/>
      <c r="C5642" s="10"/>
      <c r="D5642" s="10"/>
      <c r="E5642" s="10"/>
      <c r="F5642" s="11"/>
      <c r="G5642" s="10"/>
      <c r="W5642" s="10"/>
    </row>
    <row r="5643" spans="1:23" customFormat="1">
      <c r="A5643" s="10"/>
      <c r="B5643" s="10"/>
      <c r="C5643" s="10"/>
      <c r="D5643" s="10"/>
      <c r="E5643" s="10"/>
      <c r="F5643" s="11"/>
      <c r="G5643" s="10"/>
      <c r="W5643" s="10"/>
    </row>
    <row r="5644" spans="1:23" customFormat="1">
      <c r="A5644" s="10"/>
      <c r="B5644" s="10"/>
      <c r="C5644" s="10"/>
      <c r="D5644" s="10"/>
      <c r="E5644" s="10"/>
      <c r="F5644" s="11"/>
      <c r="G5644" s="10"/>
      <c r="W5644" s="10"/>
    </row>
    <row r="5645" spans="1:23" customFormat="1">
      <c r="A5645" s="10"/>
      <c r="B5645" s="10"/>
      <c r="C5645" s="10"/>
      <c r="D5645" s="10"/>
      <c r="E5645" s="10"/>
      <c r="F5645" s="11"/>
      <c r="G5645" s="10"/>
      <c r="W5645" s="10"/>
    </row>
    <row r="5646" spans="1:23" customFormat="1">
      <c r="A5646" s="10"/>
      <c r="B5646" s="10"/>
      <c r="C5646" s="10"/>
      <c r="D5646" s="10"/>
      <c r="E5646" s="10"/>
      <c r="F5646" s="11"/>
      <c r="G5646" s="10"/>
      <c r="W5646" s="10"/>
    </row>
    <row r="5647" spans="1:23" customFormat="1">
      <c r="A5647" s="10"/>
      <c r="B5647" s="10"/>
      <c r="C5647" s="10"/>
      <c r="D5647" s="10"/>
      <c r="E5647" s="10"/>
      <c r="F5647" s="11"/>
      <c r="G5647" s="10"/>
      <c r="W5647" s="10"/>
    </row>
    <row r="5648" spans="1:23" customFormat="1">
      <c r="A5648" s="10"/>
      <c r="B5648" s="10"/>
      <c r="C5648" s="10"/>
      <c r="D5648" s="10"/>
      <c r="E5648" s="10"/>
      <c r="F5648" s="11"/>
      <c r="G5648" s="10"/>
      <c r="W5648" s="10"/>
    </row>
    <row r="5649" spans="1:23" customFormat="1">
      <c r="A5649" s="10"/>
      <c r="B5649" s="10"/>
      <c r="C5649" s="10"/>
      <c r="D5649" s="10"/>
      <c r="E5649" s="10"/>
      <c r="F5649" s="11"/>
      <c r="G5649" s="10"/>
      <c r="W5649" s="10"/>
    </row>
    <row r="5650" spans="1:23" customFormat="1">
      <c r="A5650" s="10"/>
      <c r="B5650" s="10"/>
      <c r="C5650" s="10"/>
      <c r="D5650" s="10"/>
      <c r="E5650" s="10"/>
      <c r="F5650" s="11"/>
      <c r="G5650" s="10"/>
      <c r="W5650" s="10"/>
    </row>
    <row r="5651" spans="1:23" customFormat="1">
      <c r="A5651" s="10"/>
      <c r="B5651" s="10"/>
      <c r="C5651" s="10"/>
      <c r="D5651" s="10"/>
      <c r="E5651" s="10"/>
      <c r="F5651" s="11"/>
      <c r="G5651" s="10"/>
      <c r="W5651" s="10"/>
    </row>
    <row r="5652" spans="1:23" customFormat="1">
      <c r="A5652" s="10"/>
      <c r="B5652" s="10"/>
      <c r="C5652" s="10"/>
      <c r="D5652" s="10"/>
      <c r="E5652" s="10"/>
      <c r="F5652" s="11"/>
      <c r="G5652" s="10"/>
      <c r="W5652" s="10"/>
    </row>
    <row r="5653" spans="1:23" customFormat="1">
      <c r="A5653" s="10"/>
      <c r="B5653" s="10"/>
      <c r="C5653" s="10"/>
      <c r="D5653" s="10"/>
      <c r="E5653" s="10"/>
      <c r="F5653" s="11"/>
      <c r="G5653" s="10"/>
      <c r="W5653" s="10"/>
    </row>
    <row r="5654" spans="1:23" customFormat="1">
      <c r="A5654" s="10"/>
      <c r="B5654" s="10"/>
      <c r="C5654" s="10"/>
      <c r="D5654" s="10"/>
      <c r="E5654" s="10"/>
      <c r="F5654" s="11"/>
      <c r="G5654" s="10"/>
      <c r="W5654" s="10"/>
    </row>
    <row r="5655" spans="1:23" customFormat="1">
      <c r="A5655" s="10"/>
      <c r="B5655" s="10"/>
      <c r="C5655" s="10"/>
      <c r="D5655" s="10"/>
      <c r="E5655" s="10"/>
      <c r="F5655" s="11"/>
      <c r="G5655" s="10"/>
      <c r="W5655" s="10"/>
    </row>
    <row r="5656" spans="1:23" customFormat="1">
      <c r="A5656" s="10"/>
      <c r="B5656" s="10"/>
      <c r="C5656" s="10"/>
      <c r="D5656" s="10"/>
      <c r="E5656" s="10"/>
      <c r="F5656" s="11"/>
      <c r="G5656" s="10"/>
      <c r="W5656" s="10"/>
    </row>
    <row r="5657" spans="1:23" customFormat="1">
      <c r="A5657" s="10"/>
      <c r="B5657" s="10"/>
      <c r="C5657" s="10"/>
      <c r="D5657" s="10"/>
      <c r="E5657" s="10"/>
      <c r="F5657" s="11"/>
      <c r="G5657" s="10"/>
      <c r="W5657" s="10"/>
    </row>
    <row r="5658" spans="1:23" customFormat="1">
      <c r="A5658" s="10"/>
      <c r="B5658" s="10"/>
      <c r="C5658" s="10"/>
      <c r="D5658" s="10"/>
      <c r="E5658" s="10"/>
      <c r="F5658" s="11"/>
      <c r="G5658" s="10"/>
      <c r="W5658" s="10"/>
    </row>
    <row r="5659" spans="1:23" customFormat="1">
      <c r="A5659" s="10"/>
      <c r="B5659" s="10"/>
      <c r="C5659" s="10"/>
      <c r="D5659" s="10"/>
      <c r="E5659" s="10"/>
      <c r="F5659" s="11"/>
      <c r="G5659" s="10"/>
      <c r="W5659" s="10"/>
    </row>
    <row r="5660" spans="1:23" customFormat="1">
      <c r="A5660" s="10"/>
      <c r="B5660" s="10"/>
      <c r="C5660" s="10"/>
      <c r="D5660" s="10"/>
      <c r="E5660" s="10"/>
      <c r="F5660" s="11"/>
      <c r="G5660" s="10"/>
      <c r="W5660" s="10"/>
    </row>
    <row r="5661" spans="1:23" customFormat="1">
      <c r="A5661" s="10"/>
      <c r="B5661" s="10"/>
      <c r="C5661" s="10"/>
      <c r="D5661" s="10"/>
      <c r="E5661" s="10"/>
      <c r="F5661" s="11"/>
      <c r="G5661" s="10"/>
      <c r="W5661" s="10"/>
    </row>
    <row r="5662" spans="1:23" customFormat="1">
      <c r="A5662" s="10"/>
      <c r="B5662" s="10"/>
      <c r="C5662" s="10"/>
      <c r="D5662" s="10"/>
      <c r="E5662" s="10"/>
      <c r="F5662" s="11"/>
      <c r="G5662" s="10"/>
      <c r="W5662" s="10"/>
    </row>
    <row r="5663" spans="1:23" customFormat="1">
      <c r="A5663" s="10"/>
      <c r="B5663" s="10"/>
      <c r="C5663" s="10"/>
      <c r="D5663" s="10"/>
      <c r="E5663" s="10"/>
      <c r="F5663" s="11"/>
      <c r="G5663" s="10"/>
      <c r="W5663" s="10"/>
    </row>
    <row r="5664" spans="1:23" customFormat="1">
      <c r="A5664" s="10"/>
      <c r="B5664" s="10"/>
      <c r="C5664" s="10"/>
      <c r="D5664" s="10"/>
      <c r="E5664" s="10"/>
      <c r="F5664" s="11"/>
      <c r="G5664" s="10"/>
      <c r="W5664" s="10"/>
    </row>
    <row r="5665" spans="1:23" customFormat="1">
      <c r="A5665" s="10"/>
      <c r="B5665" s="10"/>
      <c r="C5665" s="10"/>
      <c r="D5665" s="10"/>
      <c r="E5665" s="10"/>
      <c r="F5665" s="11"/>
      <c r="G5665" s="10"/>
      <c r="W5665" s="10"/>
    </row>
    <row r="5666" spans="1:23" customFormat="1">
      <c r="A5666" s="10"/>
      <c r="B5666" s="10"/>
      <c r="C5666" s="10"/>
      <c r="D5666" s="10"/>
      <c r="E5666" s="10"/>
      <c r="F5666" s="11"/>
      <c r="G5666" s="10"/>
      <c r="W5666" s="10"/>
    </row>
    <row r="5667" spans="1:23" customFormat="1">
      <c r="A5667" s="10"/>
      <c r="B5667" s="10"/>
      <c r="C5667" s="10"/>
      <c r="D5667" s="10"/>
      <c r="E5667" s="10"/>
      <c r="F5667" s="11"/>
      <c r="G5667" s="10"/>
      <c r="W5667" s="10"/>
    </row>
    <row r="5668" spans="1:23" customFormat="1">
      <c r="A5668" s="10"/>
      <c r="B5668" s="10"/>
      <c r="C5668" s="10"/>
      <c r="D5668" s="10"/>
      <c r="E5668" s="10"/>
      <c r="F5668" s="11"/>
      <c r="G5668" s="10"/>
      <c r="W5668" s="10"/>
    </row>
    <row r="5669" spans="1:23" customFormat="1">
      <c r="A5669" s="10"/>
      <c r="B5669" s="10"/>
      <c r="C5669" s="10"/>
      <c r="D5669" s="10"/>
      <c r="E5669" s="10"/>
      <c r="F5669" s="11"/>
      <c r="G5669" s="10"/>
      <c r="W5669" s="10"/>
    </row>
    <row r="5670" spans="1:23" customFormat="1">
      <c r="A5670" s="10"/>
      <c r="B5670" s="10"/>
      <c r="C5670" s="10"/>
      <c r="D5670" s="10"/>
      <c r="E5670" s="10"/>
      <c r="F5670" s="11"/>
      <c r="G5670" s="10"/>
      <c r="W5670" s="10"/>
    </row>
    <row r="5671" spans="1:23" customFormat="1">
      <c r="A5671" s="10"/>
      <c r="B5671" s="10"/>
      <c r="C5671" s="10"/>
      <c r="D5671" s="10"/>
      <c r="E5671" s="10"/>
      <c r="F5671" s="11"/>
      <c r="G5671" s="10"/>
      <c r="W5671" s="10"/>
    </row>
    <row r="5672" spans="1:23" customFormat="1">
      <c r="A5672" s="10"/>
      <c r="B5672" s="10"/>
      <c r="C5672" s="10"/>
      <c r="D5672" s="10"/>
      <c r="E5672" s="10"/>
      <c r="F5672" s="11"/>
      <c r="G5672" s="10"/>
      <c r="W5672" s="10"/>
    </row>
    <row r="5673" spans="1:23" customFormat="1">
      <c r="A5673" s="10"/>
      <c r="B5673" s="10"/>
      <c r="C5673" s="10"/>
      <c r="D5673" s="10"/>
      <c r="E5673" s="10"/>
      <c r="F5673" s="11"/>
      <c r="G5673" s="10"/>
      <c r="W5673" s="10"/>
    </row>
    <row r="5674" spans="1:23" customFormat="1">
      <c r="A5674" s="10"/>
      <c r="B5674" s="10"/>
      <c r="C5674" s="10"/>
      <c r="D5674" s="10"/>
      <c r="E5674" s="10"/>
      <c r="F5674" s="11"/>
      <c r="G5674" s="10"/>
      <c r="W5674" s="10"/>
    </row>
    <row r="5675" spans="1:23" customFormat="1">
      <c r="A5675" s="10"/>
      <c r="B5675" s="10"/>
      <c r="C5675" s="10"/>
      <c r="D5675" s="10"/>
      <c r="E5675" s="10"/>
      <c r="F5675" s="11"/>
      <c r="G5675" s="10"/>
      <c r="W5675" s="10"/>
    </row>
    <row r="5676" spans="1:23" customFormat="1">
      <c r="A5676" s="10"/>
      <c r="B5676" s="10"/>
      <c r="C5676" s="10"/>
      <c r="D5676" s="10"/>
      <c r="E5676" s="10"/>
      <c r="F5676" s="11"/>
      <c r="G5676" s="10"/>
      <c r="W5676" s="10"/>
    </row>
    <row r="5677" spans="1:23" customFormat="1">
      <c r="A5677" s="10"/>
      <c r="B5677" s="10"/>
      <c r="C5677" s="10"/>
      <c r="D5677" s="10"/>
      <c r="E5677" s="10"/>
      <c r="F5677" s="11"/>
      <c r="G5677" s="10"/>
      <c r="W5677" s="10"/>
    </row>
    <row r="5678" spans="1:23" customFormat="1">
      <c r="A5678" s="10"/>
      <c r="B5678" s="10"/>
      <c r="C5678" s="10"/>
      <c r="D5678" s="10"/>
      <c r="E5678" s="10"/>
      <c r="F5678" s="11"/>
      <c r="G5678" s="10"/>
      <c r="W5678" s="10"/>
    </row>
    <row r="5679" spans="1:23" customFormat="1">
      <c r="A5679" s="10"/>
      <c r="B5679" s="10"/>
      <c r="C5679" s="10"/>
      <c r="D5679" s="10"/>
      <c r="E5679" s="10"/>
      <c r="F5679" s="11"/>
      <c r="G5679" s="10"/>
      <c r="W5679" s="10"/>
    </row>
    <row r="5680" spans="1:23" customFormat="1">
      <c r="A5680" s="10"/>
      <c r="B5680" s="10"/>
      <c r="C5680" s="10"/>
      <c r="D5680" s="10"/>
      <c r="E5680" s="10"/>
      <c r="F5680" s="11"/>
      <c r="G5680" s="10"/>
      <c r="W5680" s="10"/>
    </row>
    <row r="5681" spans="1:23" customFormat="1">
      <c r="A5681" s="10"/>
      <c r="B5681" s="10"/>
      <c r="C5681" s="10"/>
      <c r="D5681" s="10"/>
      <c r="E5681" s="10"/>
      <c r="F5681" s="11"/>
      <c r="G5681" s="10"/>
      <c r="W5681" s="10"/>
    </row>
    <row r="5682" spans="1:23" customFormat="1">
      <c r="A5682" s="10"/>
      <c r="B5682" s="10"/>
      <c r="C5682" s="10"/>
      <c r="D5682" s="10"/>
      <c r="E5682" s="10"/>
      <c r="F5682" s="11"/>
      <c r="G5682" s="10"/>
      <c r="W5682" s="10"/>
    </row>
    <row r="5683" spans="1:23" customFormat="1">
      <c r="A5683" s="10"/>
      <c r="B5683" s="10"/>
      <c r="C5683" s="10"/>
      <c r="D5683" s="10"/>
      <c r="E5683" s="10"/>
      <c r="F5683" s="11"/>
      <c r="G5683" s="10"/>
      <c r="W5683" s="10"/>
    </row>
    <row r="5684" spans="1:23" customFormat="1">
      <c r="A5684" s="10"/>
      <c r="B5684" s="10"/>
      <c r="C5684" s="10"/>
      <c r="D5684" s="10"/>
      <c r="E5684" s="10"/>
      <c r="F5684" s="11"/>
      <c r="G5684" s="10"/>
      <c r="W5684" s="10"/>
    </row>
    <row r="5685" spans="1:23" customFormat="1">
      <c r="A5685" s="10"/>
      <c r="B5685" s="10"/>
      <c r="C5685" s="10"/>
      <c r="D5685" s="10"/>
      <c r="E5685" s="10"/>
      <c r="F5685" s="11"/>
      <c r="G5685" s="10"/>
      <c r="W5685" s="10"/>
    </row>
    <row r="5686" spans="1:23" customFormat="1">
      <c r="A5686" s="10"/>
      <c r="B5686" s="10"/>
      <c r="C5686" s="10"/>
      <c r="D5686" s="10"/>
      <c r="E5686" s="10"/>
      <c r="F5686" s="11"/>
      <c r="G5686" s="10"/>
      <c r="W5686" s="10"/>
    </row>
    <row r="5687" spans="1:23" customFormat="1">
      <c r="A5687" s="10"/>
      <c r="B5687" s="10"/>
      <c r="C5687" s="10"/>
      <c r="D5687" s="10"/>
      <c r="E5687" s="10"/>
      <c r="F5687" s="11"/>
      <c r="G5687" s="10"/>
      <c r="W5687" s="10"/>
    </row>
    <row r="5688" spans="1:23" customFormat="1">
      <c r="A5688" s="10"/>
      <c r="B5688" s="10"/>
      <c r="C5688" s="10"/>
      <c r="D5688" s="10"/>
      <c r="E5688" s="10"/>
      <c r="F5688" s="11"/>
      <c r="G5688" s="10"/>
      <c r="W5688" s="10"/>
    </row>
    <row r="5689" spans="1:23" customFormat="1">
      <c r="A5689" s="10"/>
      <c r="B5689" s="10"/>
      <c r="C5689" s="10"/>
      <c r="D5689" s="10"/>
      <c r="E5689" s="10"/>
      <c r="F5689" s="11"/>
      <c r="G5689" s="10"/>
      <c r="W5689" s="10"/>
    </row>
    <row r="5690" spans="1:23" customFormat="1">
      <c r="A5690" s="10"/>
      <c r="B5690" s="10"/>
      <c r="C5690" s="10"/>
      <c r="D5690" s="10"/>
      <c r="E5690" s="10"/>
      <c r="F5690" s="11"/>
      <c r="G5690" s="10"/>
      <c r="W5690" s="10"/>
    </row>
    <row r="5691" spans="1:23" customFormat="1">
      <c r="A5691" s="10"/>
      <c r="B5691" s="10"/>
      <c r="C5691" s="10"/>
      <c r="D5691" s="10"/>
      <c r="E5691" s="10"/>
      <c r="F5691" s="11"/>
      <c r="G5691" s="10"/>
      <c r="W5691" s="10"/>
    </row>
    <row r="5692" spans="1:23" customFormat="1">
      <c r="A5692" s="10"/>
      <c r="B5692" s="10"/>
      <c r="C5692" s="10"/>
      <c r="D5692" s="10"/>
      <c r="E5692" s="10"/>
      <c r="F5692" s="11"/>
      <c r="G5692" s="10"/>
      <c r="W5692" s="10"/>
    </row>
    <row r="5693" spans="1:23" customFormat="1">
      <c r="A5693" s="10"/>
      <c r="B5693" s="10"/>
      <c r="C5693" s="10"/>
      <c r="D5693" s="10"/>
      <c r="E5693" s="10"/>
      <c r="F5693" s="11"/>
      <c r="G5693" s="10"/>
      <c r="W5693" s="10"/>
    </row>
    <row r="5694" spans="1:23" customFormat="1">
      <c r="A5694" s="10"/>
      <c r="B5694" s="10"/>
      <c r="C5694" s="10"/>
      <c r="D5694" s="10"/>
      <c r="E5694" s="10"/>
      <c r="F5694" s="11"/>
      <c r="G5694" s="10"/>
      <c r="W5694" s="10"/>
    </row>
    <row r="5695" spans="1:23" customFormat="1">
      <c r="A5695" s="10"/>
      <c r="B5695" s="10"/>
      <c r="C5695" s="10"/>
      <c r="D5695" s="10"/>
      <c r="E5695" s="10"/>
      <c r="F5695" s="11"/>
      <c r="G5695" s="10"/>
      <c r="W5695" s="10"/>
    </row>
    <row r="5696" spans="1:23" customFormat="1">
      <c r="A5696" s="10"/>
      <c r="B5696" s="10"/>
      <c r="C5696" s="10"/>
      <c r="D5696" s="10"/>
      <c r="E5696" s="10"/>
      <c r="F5696" s="11"/>
      <c r="G5696" s="10"/>
      <c r="W5696" s="10"/>
    </row>
    <row r="5697" spans="1:23" customFormat="1">
      <c r="A5697" s="10"/>
      <c r="B5697" s="10"/>
      <c r="C5697" s="10"/>
      <c r="D5697" s="10"/>
      <c r="E5697" s="10"/>
      <c r="F5697" s="11"/>
      <c r="G5697" s="10"/>
      <c r="W5697" s="10"/>
    </row>
    <row r="5698" spans="1:23" customFormat="1">
      <c r="A5698" s="10"/>
      <c r="B5698" s="10"/>
      <c r="C5698" s="10"/>
      <c r="D5698" s="10"/>
      <c r="E5698" s="10"/>
      <c r="F5698" s="11"/>
      <c r="G5698" s="10"/>
      <c r="W5698" s="10"/>
    </row>
    <row r="5699" spans="1:23" customFormat="1">
      <c r="A5699" s="10"/>
      <c r="B5699" s="10"/>
      <c r="C5699" s="10"/>
      <c r="D5699" s="10"/>
      <c r="E5699" s="10"/>
      <c r="F5699" s="11"/>
      <c r="G5699" s="10"/>
      <c r="W5699" s="10"/>
    </row>
    <row r="5700" spans="1:23" customFormat="1">
      <c r="A5700" s="10"/>
      <c r="B5700" s="10"/>
      <c r="C5700" s="10"/>
      <c r="D5700" s="10"/>
      <c r="E5700" s="10"/>
      <c r="F5700" s="11"/>
      <c r="G5700" s="10"/>
      <c r="W5700" s="10"/>
    </row>
    <row r="5701" spans="1:23" customFormat="1">
      <c r="A5701" s="10"/>
      <c r="B5701" s="10"/>
      <c r="C5701" s="10"/>
      <c r="D5701" s="10"/>
      <c r="E5701" s="10"/>
      <c r="F5701" s="11"/>
      <c r="G5701" s="10"/>
      <c r="W5701" s="10"/>
    </row>
    <row r="5702" spans="1:23" customFormat="1">
      <c r="A5702" s="10"/>
      <c r="B5702" s="10"/>
      <c r="C5702" s="10"/>
      <c r="D5702" s="10"/>
      <c r="E5702" s="10"/>
      <c r="F5702" s="11"/>
      <c r="G5702" s="10"/>
      <c r="W5702" s="10"/>
    </row>
    <row r="5703" spans="1:23" customFormat="1">
      <c r="A5703" s="10"/>
      <c r="B5703" s="10"/>
      <c r="C5703" s="10"/>
      <c r="D5703" s="10"/>
      <c r="E5703" s="10"/>
      <c r="F5703" s="11"/>
      <c r="G5703" s="10"/>
      <c r="W5703" s="10"/>
    </row>
    <row r="5704" spans="1:23" customFormat="1">
      <c r="A5704" s="10"/>
      <c r="B5704" s="10"/>
      <c r="C5704" s="10"/>
      <c r="D5704" s="10"/>
      <c r="E5704" s="10"/>
      <c r="F5704" s="11"/>
      <c r="G5704" s="10"/>
      <c r="W5704" s="10"/>
    </row>
    <row r="5705" spans="1:23" customFormat="1">
      <c r="A5705" s="10"/>
      <c r="B5705" s="10"/>
      <c r="C5705" s="10"/>
      <c r="D5705" s="10"/>
      <c r="E5705" s="10"/>
      <c r="F5705" s="11"/>
      <c r="G5705" s="10"/>
      <c r="W5705" s="10"/>
    </row>
    <row r="5706" spans="1:23" customFormat="1">
      <c r="A5706" s="10"/>
      <c r="B5706" s="10"/>
      <c r="C5706" s="10"/>
      <c r="D5706" s="10"/>
      <c r="E5706" s="10"/>
      <c r="F5706" s="11"/>
      <c r="G5706" s="10"/>
      <c r="W5706" s="10"/>
    </row>
    <row r="5707" spans="1:23" customFormat="1">
      <c r="A5707" s="10"/>
      <c r="B5707" s="10"/>
      <c r="C5707" s="10"/>
      <c r="D5707" s="10"/>
      <c r="E5707" s="10"/>
      <c r="F5707" s="11"/>
      <c r="G5707" s="10"/>
      <c r="W5707" s="10"/>
    </row>
    <row r="5708" spans="1:23" customFormat="1">
      <c r="A5708" s="10"/>
      <c r="B5708" s="10"/>
      <c r="C5708" s="10"/>
      <c r="D5708" s="10"/>
      <c r="E5708" s="10"/>
      <c r="F5708" s="11"/>
      <c r="G5708" s="10"/>
      <c r="W5708" s="10"/>
    </row>
    <row r="5709" spans="1:23" customFormat="1">
      <c r="A5709" s="10"/>
      <c r="B5709" s="10"/>
      <c r="C5709" s="10"/>
      <c r="D5709" s="10"/>
      <c r="E5709" s="10"/>
      <c r="F5709" s="11"/>
      <c r="G5709" s="10"/>
      <c r="W5709" s="10"/>
    </row>
    <row r="5710" spans="1:23" customFormat="1">
      <c r="A5710" s="10"/>
      <c r="B5710" s="10"/>
      <c r="C5710" s="10"/>
      <c r="D5710" s="10"/>
      <c r="E5710" s="10"/>
      <c r="F5710" s="11"/>
      <c r="G5710" s="10"/>
      <c r="W5710" s="10"/>
    </row>
    <row r="5711" spans="1:23" customFormat="1">
      <c r="A5711" s="10"/>
      <c r="B5711" s="10"/>
      <c r="C5711" s="10"/>
      <c r="D5711" s="10"/>
      <c r="E5711" s="10"/>
      <c r="F5711" s="11"/>
      <c r="G5711" s="10"/>
      <c r="W5711" s="10"/>
    </row>
    <row r="5712" spans="1:23" customFormat="1">
      <c r="A5712" s="10"/>
      <c r="B5712" s="10"/>
      <c r="C5712" s="10"/>
      <c r="D5712" s="10"/>
      <c r="E5712" s="10"/>
      <c r="F5712" s="11"/>
      <c r="G5712" s="10"/>
      <c r="W5712" s="10"/>
    </row>
    <row r="5713" spans="1:23" customFormat="1">
      <c r="A5713" s="10"/>
      <c r="B5713" s="10"/>
      <c r="C5713" s="10"/>
      <c r="D5713" s="10"/>
      <c r="E5713" s="10"/>
      <c r="F5713" s="11"/>
      <c r="G5713" s="10"/>
      <c r="W5713" s="10"/>
    </row>
    <row r="5714" spans="1:23" customFormat="1">
      <c r="A5714" s="10"/>
      <c r="B5714" s="10"/>
      <c r="C5714" s="10"/>
      <c r="D5714" s="10"/>
      <c r="E5714" s="10"/>
      <c r="F5714" s="11"/>
      <c r="G5714" s="10"/>
      <c r="W5714" s="10"/>
    </row>
    <row r="5715" spans="1:23" customFormat="1">
      <c r="A5715" s="10"/>
      <c r="B5715" s="10"/>
      <c r="C5715" s="10"/>
      <c r="D5715" s="10"/>
      <c r="E5715" s="10"/>
      <c r="F5715" s="11"/>
      <c r="G5715" s="10"/>
      <c r="W5715" s="10"/>
    </row>
    <row r="5716" spans="1:23" customFormat="1">
      <c r="A5716" s="10"/>
      <c r="B5716" s="10"/>
      <c r="C5716" s="10"/>
      <c r="D5716" s="10"/>
      <c r="E5716" s="10"/>
      <c r="F5716" s="11"/>
      <c r="G5716" s="10"/>
      <c r="W5716" s="10"/>
    </row>
    <row r="5717" spans="1:23" customFormat="1">
      <c r="A5717" s="10"/>
      <c r="B5717" s="10"/>
      <c r="C5717" s="10"/>
      <c r="D5717" s="10"/>
      <c r="E5717" s="10"/>
      <c r="F5717" s="11"/>
      <c r="G5717" s="10"/>
      <c r="W5717" s="10"/>
    </row>
    <row r="5718" spans="1:23" customFormat="1">
      <c r="A5718" s="10"/>
      <c r="B5718" s="10"/>
      <c r="C5718" s="10"/>
      <c r="D5718" s="10"/>
      <c r="E5718" s="10"/>
      <c r="F5718" s="11"/>
      <c r="G5718" s="10"/>
      <c r="W5718" s="10"/>
    </row>
    <row r="5719" spans="1:23" customFormat="1">
      <c r="A5719" s="10"/>
      <c r="B5719" s="10"/>
      <c r="C5719" s="10"/>
      <c r="D5719" s="10"/>
      <c r="E5719" s="10"/>
      <c r="F5719" s="11"/>
      <c r="G5719" s="10"/>
      <c r="W5719" s="10"/>
    </row>
    <row r="5720" spans="1:23" customFormat="1">
      <c r="A5720" s="10"/>
      <c r="B5720" s="10"/>
      <c r="C5720" s="10"/>
      <c r="D5720" s="10"/>
      <c r="E5720" s="10"/>
      <c r="F5720" s="11"/>
      <c r="G5720" s="10"/>
      <c r="W5720" s="10"/>
    </row>
    <row r="5721" spans="1:23" customFormat="1">
      <c r="A5721" s="10"/>
      <c r="B5721" s="10"/>
      <c r="C5721" s="10"/>
      <c r="D5721" s="10"/>
      <c r="E5721" s="10"/>
      <c r="F5721" s="11"/>
      <c r="G5721" s="10"/>
      <c r="W5721" s="10"/>
    </row>
    <row r="5722" spans="1:23" customFormat="1">
      <c r="A5722" s="10"/>
      <c r="B5722" s="10"/>
      <c r="C5722" s="10"/>
      <c r="D5722" s="10"/>
      <c r="E5722" s="10"/>
      <c r="F5722" s="11"/>
      <c r="G5722" s="10"/>
      <c r="W5722" s="10"/>
    </row>
    <row r="5723" spans="1:23" customFormat="1">
      <c r="A5723" s="10"/>
      <c r="B5723" s="10"/>
      <c r="C5723" s="10"/>
      <c r="D5723" s="10"/>
      <c r="E5723" s="10"/>
      <c r="F5723" s="11"/>
      <c r="G5723" s="10"/>
      <c r="W5723" s="10"/>
    </row>
    <row r="5724" spans="1:23" customFormat="1">
      <c r="A5724" s="10"/>
      <c r="B5724" s="10"/>
      <c r="C5724" s="10"/>
      <c r="D5724" s="10"/>
      <c r="E5724" s="10"/>
      <c r="F5724" s="11"/>
      <c r="G5724" s="10"/>
      <c r="W5724" s="10"/>
    </row>
    <row r="5725" spans="1:23" customFormat="1">
      <c r="A5725" s="10"/>
      <c r="B5725" s="10"/>
      <c r="C5725" s="10"/>
      <c r="D5725" s="10"/>
      <c r="E5725" s="10"/>
      <c r="F5725" s="11"/>
      <c r="G5725" s="10"/>
      <c r="W5725" s="10"/>
    </row>
    <row r="5726" spans="1:23" customFormat="1">
      <c r="A5726" s="10"/>
      <c r="B5726" s="10"/>
      <c r="C5726" s="10"/>
      <c r="D5726" s="10"/>
      <c r="E5726" s="10"/>
      <c r="F5726" s="11"/>
      <c r="G5726" s="10"/>
      <c r="W5726" s="10"/>
    </row>
    <row r="5727" spans="1:23" customFormat="1">
      <c r="A5727" s="10"/>
      <c r="B5727" s="10"/>
      <c r="C5727" s="10"/>
      <c r="D5727" s="10"/>
      <c r="E5727" s="10"/>
      <c r="F5727" s="11"/>
      <c r="G5727" s="10"/>
      <c r="W5727" s="10"/>
    </row>
    <row r="5728" spans="1:23" customFormat="1">
      <c r="A5728" s="10"/>
      <c r="B5728" s="10"/>
      <c r="C5728" s="10"/>
      <c r="D5728" s="10"/>
      <c r="E5728" s="10"/>
      <c r="F5728" s="11"/>
      <c r="G5728" s="10"/>
      <c r="W5728" s="10"/>
    </row>
    <row r="5729" spans="1:23" customFormat="1">
      <c r="A5729" s="10"/>
      <c r="B5729" s="10"/>
      <c r="C5729" s="10"/>
      <c r="D5729" s="10"/>
      <c r="E5729" s="10"/>
      <c r="F5729" s="11"/>
      <c r="G5729" s="10"/>
      <c r="W5729" s="10"/>
    </row>
    <row r="5730" spans="1:23" customFormat="1">
      <c r="A5730" s="10"/>
      <c r="B5730" s="10"/>
      <c r="C5730" s="10"/>
      <c r="D5730" s="10"/>
      <c r="E5730" s="10"/>
      <c r="F5730" s="11"/>
      <c r="G5730" s="10"/>
      <c r="W5730" s="10"/>
    </row>
    <row r="5731" spans="1:23" customFormat="1">
      <c r="A5731" s="10"/>
      <c r="B5731" s="10"/>
      <c r="C5731" s="10"/>
      <c r="D5731" s="10"/>
      <c r="E5731" s="10"/>
      <c r="F5731" s="11"/>
      <c r="G5731" s="10"/>
      <c r="W5731" s="10"/>
    </row>
    <row r="5732" spans="1:23" customFormat="1">
      <c r="A5732" s="10"/>
      <c r="B5732" s="10"/>
      <c r="C5732" s="10"/>
      <c r="D5732" s="10"/>
      <c r="E5732" s="10"/>
      <c r="F5732" s="11"/>
      <c r="G5732" s="10"/>
      <c r="W5732" s="10"/>
    </row>
    <row r="5733" spans="1:23" customFormat="1">
      <c r="A5733" s="10"/>
      <c r="B5733" s="10"/>
      <c r="C5733" s="10"/>
      <c r="D5733" s="10"/>
      <c r="E5733" s="10"/>
      <c r="F5733" s="11"/>
      <c r="G5733" s="10"/>
      <c r="W5733" s="10"/>
    </row>
    <row r="5734" spans="1:23" customFormat="1">
      <c r="A5734" s="10"/>
      <c r="B5734" s="10"/>
      <c r="C5734" s="10"/>
      <c r="D5734" s="10"/>
      <c r="E5734" s="10"/>
      <c r="F5734" s="11"/>
      <c r="G5734" s="10"/>
      <c r="W5734" s="10"/>
    </row>
    <row r="5735" spans="1:23" customFormat="1">
      <c r="A5735" s="10"/>
      <c r="B5735" s="10"/>
      <c r="C5735" s="10"/>
      <c r="D5735" s="10"/>
      <c r="E5735" s="10"/>
      <c r="F5735" s="11"/>
      <c r="G5735" s="10"/>
      <c r="W5735" s="10"/>
    </row>
    <row r="5736" spans="1:23" customFormat="1">
      <c r="A5736" s="10"/>
      <c r="B5736" s="10"/>
      <c r="C5736" s="10"/>
      <c r="D5736" s="10"/>
      <c r="E5736" s="10"/>
      <c r="F5736" s="11"/>
      <c r="G5736" s="10"/>
      <c r="W5736" s="10"/>
    </row>
    <row r="5737" spans="1:23" customFormat="1">
      <c r="A5737" s="10"/>
      <c r="B5737" s="10"/>
      <c r="C5737" s="10"/>
      <c r="D5737" s="10"/>
      <c r="E5737" s="10"/>
      <c r="F5737" s="11"/>
      <c r="G5737" s="10"/>
      <c r="W5737" s="10"/>
    </row>
    <row r="5738" spans="1:23" customFormat="1">
      <c r="A5738" s="10"/>
      <c r="B5738" s="10"/>
      <c r="C5738" s="10"/>
      <c r="D5738" s="10"/>
      <c r="E5738" s="10"/>
      <c r="F5738" s="11"/>
      <c r="G5738" s="10"/>
      <c r="W5738" s="10"/>
    </row>
    <row r="5739" spans="1:23" customFormat="1">
      <c r="A5739" s="10"/>
      <c r="B5739" s="10"/>
      <c r="C5739" s="10"/>
      <c r="D5739" s="10"/>
      <c r="E5739" s="10"/>
      <c r="F5739" s="11"/>
      <c r="G5739" s="10"/>
      <c r="W5739" s="10"/>
    </row>
    <row r="5740" spans="1:23" customFormat="1">
      <c r="A5740" s="10"/>
      <c r="B5740" s="10"/>
      <c r="C5740" s="10"/>
      <c r="D5740" s="10"/>
      <c r="E5740" s="10"/>
      <c r="F5740" s="11"/>
      <c r="G5740" s="10"/>
      <c r="W5740" s="10"/>
    </row>
    <row r="5741" spans="1:23" customFormat="1">
      <c r="A5741" s="10"/>
      <c r="B5741" s="10"/>
      <c r="C5741" s="10"/>
      <c r="D5741" s="10"/>
      <c r="E5741" s="10"/>
      <c r="F5741" s="11"/>
      <c r="G5741" s="10"/>
      <c r="W5741" s="10"/>
    </row>
    <row r="5742" spans="1:23" customFormat="1">
      <c r="A5742" s="10"/>
      <c r="B5742" s="10"/>
      <c r="C5742" s="10"/>
      <c r="D5742" s="10"/>
      <c r="E5742" s="10"/>
      <c r="F5742" s="11"/>
      <c r="G5742" s="10"/>
      <c r="W5742" s="10"/>
    </row>
    <row r="5743" spans="1:23" customFormat="1">
      <c r="A5743" s="10"/>
      <c r="B5743" s="10"/>
      <c r="C5743" s="10"/>
      <c r="D5743" s="10"/>
      <c r="E5743" s="10"/>
      <c r="F5743" s="11"/>
      <c r="G5743" s="10"/>
      <c r="W5743" s="10"/>
    </row>
    <row r="5744" spans="1:23" customFormat="1">
      <c r="A5744" s="10"/>
      <c r="B5744" s="10"/>
      <c r="C5744" s="10"/>
      <c r="D5744" s="10"/>
      <c r="E5744" s="10"/>
      <c r="F5744" s="11"/>
      <c r="G5744" s="10"/>
      <c r="W5744" s="10"/>
    </row>
    <row r="5745" spans="1:23" customFormat="1">
      <c r="A5745" s="10"/>
      <c r="B5745" s="10"/>
      <c r="C5745" s="10"/>
      <c r="D5745" s="10"/>
      <c r="E5745" s="10"/>
      <c r="F5745" s="11"/>
      <c r="G5745" s="10"/>
      <c r="W5745" s="10"/>
    </row>
    <row r="5746" spans="1:23" customFormat="1">
      <c r="A5746" s="10"/>
      <c r="B5746" s="10"/>
      <c r="C5746" s="10"/>
      <c r="D5746" s="10"/>
      <c r="E5746" s="10"/>
      <c r="F5746" s="11"/>
      <c r="G5746" s="10"/>
      <c r="W5746" s="10"/>
    </row>
    <row r="5747" spans="1:23" customFormat="1">
      <c r="A5747" s="10"/>
      <c r="B5747" s="10"/>
      <c r="C5747" s="10"/>
      <c r="D5747" s="10"/>
      <c r="E5747" s="10"/>
      <c r="F5747" s="11"/>
      <c r="G5747" s="10"/>
      <c r="W5747" s="10"/>
    </row>
    <row r="5748" spans="1:23" customFormat="1">
      <c r="A5748" s="10"/>
      <c r="B5748" s="10"/>
      <c r="C5748" s="10"/>
      <c r="D5748" s="10"/>
      <c r="E5748" s="10"/>
      <c r="F5748" s="11"/>
      <c r="G5748" s="10"/>
      <c r="W5748" s="10"/>
    </row>
    <row r="5749" spans="1:23" customFormat="1">
      <c r="A5749" s="10"/>
      <c r="B5749" s="10"/>
      <c r="C5749" s="10"/>
      <c r="D5749" s="10"/>
      <c r="E5749" s="10"/>
      <c r="F5749" s="11"/>
      <c r="G5749" s="10"/>
      <c r="W5749" s="10"/>
    </row>
    <row r="5750" spans="1:23" customFormat="1">
      <c r="A5750" s="10"/>
      <c r="B5750" s="10"/>
      <c r="C5750" s="10"/>
      <c r="D5750" s="10"/>
      <c r="E5750" s="10"/>
      <c r="F5750" s="11"/>
      <c r="G5750" s="10"/>
      <c r="W5750" s="10"/>
    </row>
    <row r="5751" spans="1:23" customFormat="1">
      <c r="A5751" s="10"/>
      <c r="B5751" s="10"/>
      <c r="C5751" s="10"/>
      <c r="D5751" s="10"/>
      <c r="E5751" s="10"/>
      <c r="F5751" s="11"/>
      <c r="G5751" s="10"/>
      <c r="W5751" s="10"/>
    </row>
    <row r="5752" spans="1:23" customFormat="1">
      <c r="A5752" s="10"/>
      <c r="B5752" s="10"/>
      <c r="C5752" s="10"/>
      <c r="D5752" s="10"/>
      <c r="E5752" s="10"/>
      <c r="F5752" s="11"/>
      <c r="G5752" s="10"/>
      <c r="W5752" s="10"/>
    </row>
    <row r="5753" spans="1:23" customFormat="1">
      <c r="A5753" s="10"/>
      <c r="B5753" s="10"/>
      <c r="C5753" s="10"/>
      <c r="D5753" s="10"/>
      <c r="E5753" s="10"/>
      <c r="F5753" s="11"/>
      <c r="G5753" s="10"/>
      <c r="W5753" s="10"/>
    </row>
    <row r="5754" spans="1:23" customFormat="1">
      <c r="A5754" s="10"/>
      <c r="B5754" s="10"/>
      <c r="C5754" s="10"/>
      <c r="D5754" s="10"/>
      <c r="E5754" s="10"/>
      <c r="F5754" s="11"/>
      <c r="G5754" s="10"/>
      <c r="W5754" s="10"/>
    </row>
    <row r="5755" spans="1:23" customFormat="1">
      <c r="A5755" s="10"/>
      <c r="B5755" s="10"/>
      <c r="C5755" s="10"/>
      <c r="D5755" s="10"/>
      <c r="E5755" s="10"/>
      <c r="F5755" s="11"/>
      <c r="G5755" s="10"/>
      <c r="W5755" s="10"/>
    </row>
    <row r="5756" spans="1:23" customFormat="1">
      <c r="A5756" s="10"/>
      <c r="B5756" s="10"/>
      <c r="C5756" s="10"/>
      <c r="D5756" s="10"/>
      <c r="E5756" s="10"/>
      <c r="F5756" s="11"/>
      <c r="G5756" s="10"/>
      <c r="W5756" s="10"/>
    </row>
    <row r="5757" spans="1:23" customFormat="1">
      <c r="A5757" s="10"/>
      <c r="B5757" s="10"/>
      <c r="C5757" s="10"/>
      <c r="D5757" s="10"/>
      <c r="E5757" s="10"/>
      <c r="F5757" s="11"/>
      <c r="G5757" s="10"/>
      <c r="W5757" s="10"/>
    </row>
    <row r="5758" spans="1:23" customFormat="1">
      <c r="A5758" s="10"/>
      <c r="B5758" s="10"/>
      <c r="C5758" s="10"/>
      <c r="D5758" s="10"/>
      <c r="E5758" s="10"/>
      <c r="F5758" s="11"/>
      <c r="G5758" s="10"/>
      <c r="W5758" s="10"/>
    </row>
    <row r="5759" spans="1:23" customFormat="1">
      <c r="A5759" s="10"/>
      <c r="B5759" s="10"/>
      <c r="C5759" s="10"/>
      <c r="D5759" s="10"/>
      <c r="E5759" s="10"/>
      <c r="F5759" s="11"/>
      <c r="G5759" s="10"/>
      <c r="W5759" s="10"/>
    </row>
    <row r="5760" spans="1:23" customFormat="1">
      <c r="A5760" s="10"/>
      <c r="B5760" s="10"/>
      <c r="C5760" s="10"/>
      <c r="D5760" s="10"/>
      <c r="E5760" s="10"/>
      <c r="F5760" s="11"/>
      <c r="G5760" s="10"/>
      <c r="W5760" s="10"/>
    </row>
    <row r="5761" spans="1:23" customFormat="1">
      <c r="A5761" s="10"/>
      <c r="B5761" s="10"/>
      <c r="C5761" s="10"/>
      <c r="D5761" s="10"/>
      <c r="E5761" s="10"/>
      <c r="F5761" s="11"/>
      <c r="G5761" s="10"/>
      <c r="W5761" s="10"/>
    </row>
    <row r="5762" spans="1:23" customFormat="1">
      <c r="A5762" s="10"/>
      <c r="B5762" s="10"/>
      <c r="C5762" s="10"/>
      <c r="D5762" s="10"/>
      <c r="E5762" s="10"/>
      <c r="F5762" s="11"/>
      <c r="G5762" s="10"/>
      <c r="W5762" s="10"/>
    </row>
    <row r="5763" spans="1:23" customFormat="1">
      <c r="A5763" s="10"/>
      <c r="B5763" s="10"/>
      <c r="C5763" s="10"/>
      <c r="D5763" s="10"/>
      <c r="E5763" s="10"/>
      <c r="F5763" s="11"/>
      <c r="G5763" s="10"/>
      <c r="W5763" s="10"/>
    </row>
    <row r="5764" spans="1:23" customFormat="1">
      <c r="A5764" s="10"/>
      <c r="B5764" s="10"/>
      <c r="C5764" s="10"/>
      <c r="D5764" s="10"/>
      <c r="E5764" s="10"/>
      <c r="F5764" s="11"/>
      <c r="G5764" s="10"/>
      <c r="W5764" s="10"/>
    </row>
    <row r="5765" spans="1:23" customFormat="1">
      <c r="A5765" s="10"/>
      <c r="B5765" s="10"/>
      <c r="C5765" s="10"/>
      <c r="D5765" s="10"/>
      <c r="E5765" s="10"/>
      <c r="F5765" s="11"/>
      <c r="G5765" s="10"/>
      <c r="W5765" s="10"/>
    </row>
    <row r="5766" spans="1:23" customFormat="1">
      <c r="A5766" s="10"/>
      <c r="B5766" s="10"/>
      <c r="C5766" s="10"/>
      <c r="D5766" s="10"/>
      <c r="E5766" s="10"/>
      <c r="F5766" s="11"/>
      <c r="G5766" s="10"/>
      <c r="W5766" s="10"/>
    </row>
    <row r="5767" spans="1:23" customFormat="1">
      <c r="A5767" s="10"/>
      <c r="B5767" s="10"/>
      <c r="C5767" s="10"/>
      <c r="D5767" s="10"/>
      <c r="E5767" s="10"/>
      <c r="F5767" s="11"/>
      <c r="G5767" s="10"/>
      <c r="W5767" s="10"/>
    </row>
    <row r="5768" spans="1:23" customFormat="1">
      <c r="A5768" s="10"/>
      <c r="B5768" s="10"/>
      <c r="C5768" s="10"/>
      <c r="D5768" s="10"/>
      <c r="E5768" s="10"/>
      <c r="F5768" s="11"/>
      <c r="G5768" s="10"/>
      <c r="W5768" s="10"/>
    </row>
    <row r="5769" spans="1:23" customFormat="1">
      <c r="A5769" s="10"/>
      <c r="B5769" s="10"/>
      <c r="C5769" s="10"/>
      <c r="D5769" s="10"/>
      <c r="E5769" s="10"/>
      <c r="F5769" s="11"/>
      <c r="G5769" s="10"/>
      <c r="W5769" s="10"/>
    </row>
    <row r="5770" spans="1:23" customFormat="1">
      <c r="A5770" s="10"/>
      <c r="B5770" s="10"/>
      <c r="C5770" s="10"/>
      <c r="D5770" s="10"/>
      <c r="E5770" s="10"/>
      <c r="F5770" s="11"/>
      <c r="G5770" s="10"/>
      <c r="W5770" s="10"/>
    </row>
    <row r="5771" spans="1:23" customFormat="1">
      <c r="A5771" s="10"/>
      <c r="B5771" s="10"/>
      <c r="C5771" s="10"/>
      <c r="D5771" s="10"/>
      <c r="E5771" s="10"/>
      <c r="F5771" s="11"/>
      <c r="G5771" s="10"/>
      <c r="W5771" s="10"/>
    </row>
    <row r="5772" spans="1:23" customFormat="1">
      <c r="A5772" s="10"/>
      <c r="B5772" s="10"/>
      <c r="C5772" s="10"/>
      <c r="D5772" s="10"/>
      <c r="E5772" s="10"/>
      <c r="F5772" s="11"/>
      <c r="G5772" s="10"/>
      <c r="W5772" s="10"/>
    </row>
    <row r="5773" spans="1:23" customFormat="1">
      <c r="A5773" s="10"/>
      <c r="B5773" s="10"/>
      <c r="C5773" s="10"/>
      <c r="D5773" s="10"/>
      <c r="E5773" s="10"/>
      <c r="F5773" s="11"/>
      <c r="G5773" s="10"/>
      <c r="W5773" s="10"/>
    </row>
    <row r="5774" spans="1:23" customFormat="1">
      <c r="A5774" s="10"/>
      <c r="B5774" s="10"/>
      <c r="C5774" s="10"/>
      <c r="D5774" s="10"/>
      <c r="E5774" s="10"/>
      <c r="F5774" s="11"/>
      <c r="G5774" s="10"/>
      <c r="W5774" s="10"/>
    </row>
    <row r="5775" spans="1:23" customFormat="1">
      <c r="A5775" s="10"/>
      <c r="B5775" s="10"/>
      <c r="C5775" s="10"/>
      <c r="D5775" s="10"/>
      <c r="E5775" s="10"/>
      <c r="F5775" s="11"/>
      <c r="G5775" s="10"/>
      <c r="W5775" s="10"/>
    </row>
    <row r="5776" spans="1:23" customFormat="1">
      <c r="A5776" s="10"/>
      <c r="B5776" s="10"/>
      <c r="C5776" s="10"/>
      <c r="D5776" s="10"/>
      <c r="E5776" s="10"/>
      <c r="F5776" s="11"/>
      <c r="G5776" s="10"/>
      <c r="W5776" s="10"/>
    </row>
    <row r="5777" spans="1:23" customFormat="1">
      <c r="A5777" s="10"/>
      <c r="B5777" s="10"/>
      <c r="C5777" s="10"/>
      <c r="D5777" s="10"/>
      <c r="E5777" s="10"/>
      <c r="F5777" s="11"/>
      <c r="G5777" s="10"/>
      <c r="W5777" s="10"/>
    </row>
    <row r="5778" spans="1:23" customFormat="1">
      <c r="A5778" s="10"/>
      <c r="B5778" s="10"/>
      <c r="C5778" s="10"/>
      <c r="D5778" s="10"/>
      <c r="E5778" s="10"/>
      <c r="F5778" s="11"/>
      <c r="G5778" s="10"/>
      <c r="W5778" s="10"/>
    </row>
    <row r="5779" spans="1:23" customFormat="1">
      <c r="A5779" s="10"/>
      <c r="B5779" s="10"/>
      <c r="C5779" s="10"/>
      <c r="D5779" s="10"/>
      <c r="E5779" s="10"/>
      <c r="F5779" s="11"/>
      <c r="G5779" s="10"/>
      <c r="W5779" s="10"/>
    </row>
    <row r="5780" spans="1:23" customFormat="1">
      <c r="A5780" s="10"/>
      <c r="B5780" s="10"/>
      <c r="C5780" s="10"/>
      <c r="D5780" s="10"/>
      <c r="E5780" s="10"/>
      <c r="F5780" s="11"/>
      <c r="G5780" s="10"/>
      <c r="W5780" s="10"/>
    </row>
    <row r="5781" spans="1:23" customFormat="1">
      <c r="A5781" s="10"/>
      <c r="B5781" s="10"/>
      <c r="C5781" s="10"/>
      <c r="D5781" s="10"/>
      <c r="E5781" s="10"/>
      <c r="F5781" s="11"/>
      <c r="G5781" s="10"/>
      <c r="W5781" s="10"/>
    </row>
    <row r="5782" spans="1:23" customFormat="1">
      <c r="A5782" s="10"/>
      <c r="B5782" s="10"/>
      <c r="C5782" s="10"/>
      <c r="D5782" s="10"/>
      <c r="E5782" s="10"/>
      <c r="F5782" s="11"/>
      <c r="G5782" s="10"/>
      <c r="W5782" s="10"/>
    </row>
    <row r="5783" spans="1:23" customFormat="1">
      <c r="A5783" s="10"/>
      <c r="B5783" s="10"/>
      <c r="C5783" s="10"/>
      <c r="D5783" s="10"/>
      <c r="E5783" s="10"/>
      <c r="F5783" s="11"/>
      <c r="G5783" s="10"/>
      <c r="W5783" s="10"/>
    </row>
    <row r="5784" spans="1:23" customFormat="1">
      <c r="A5784" s="10"/>
      <c r="B5784" s="10"/>
      <c r="C5784" s="10"/>
      <c r="D5784" s="10"/>
      <c r="E5784" s="10"/>
      <c r="F5784" s="11"/>
      <c r="G5784" s="10"/>
      <c r="W5784" s="10"/>
    </row>
    <row r="5785" spans="1:23" customFormat="1">
      <c r="A5785" s="10"/>
      <c r="B5785" s="10"/>
      <c r="C5785" s="10"/>
      <c r="D5785" s="10"/>
      <c r="E5785" s="10"/>
      <c r="F5785" s="11"/>
      <c r="G5785" s="10"/>
      <c r="W5785" s="10"/>
    </row>
    <row r="5786" spans="1:23" customFormat="1">
      <c r="A5786" s="10"/>
      <c r="B5786" s="10"/>
      <c r="C5786" s="10"/>
      <c r="D5786" s="10"/>
      <c r="E5786" s="10"/>
      <c r="F5786" s="11"/>
      <c r="G5786" s="10"/>
      <c r="W5786" s="10"/>
    </row>
    <row r="5787" spans="1:23" customFormat="1">
      <c r="A5787" s="10"/>
      <c r="B5787" s="10"/>
      <c r="C5787" s="10"/>
      <c r="D5787" s="10"/>
      <c r="E5787" s="10"/>
      <c r="F5787" s="11"/>
      <c r="G5787" s="10"/>
      <c r="W5787" s="10"/>
    </row>
    <row r="5788" spans="1:23" customFormat="1">
      <c r="A5788" s="10"/>
      <c r="B5788" s="10"/>
      <c r="C5788" s="10"/>
      <c r="D5788" s="10"/>
      <c r="E5788" s="10"/>
      <c r="F5788" s="11"/>
      <c r="G5788" s="10"/>
      <c r="W5788" s="10"/>
    </row>
    <row r="5789" spans="1:23" customFormat="1">
      <c r="A5789" s="10"/>
      <c r="B5789" s="10"/>
      <c r="C5789" s="10"/>
      <c r="D5789" s="10"/>
      <c r="E5789" s="10"/>
      <c r="F5789" s="11"/>
      <c r="G5789" s="10"/>
      <c r="W5789" s="10"/>
    </row>
    <row r="5790" spans="1:23" customFormat="1">
      <c r="A5790" s="10"/>
      <c r="B5790" s="10"/>
      <c r="C5790" s="10"/>
      <c r="D5790" s="10"/>
      <c r="E5790" s="10"/>
      <c r="F5790" s="11"/>
      <c r="G5790" s="10"/>
      <c r="W5790" s="10"/>
    </row>
    <row r="5791" spans="1:23" customFormat="1">
      <c r="A5791" s="10"/>
      <c r="B5791" s="10"/>
      <c r="C5791" s="10"/>
      <c r="D5791" s="10"/>
      <c r="E5791" s="10"/>
      <c r="F5791" s="11"/>
      <c r="G5791" s="10"/>
      <c r="W5791" s="10"/>
    </row>
    <row r="5792" spans="1:23" customFormat="1">
      <c r="A5792" s="10"/>
      <c r="B5792" s="10"/>
      <c r="C5792" s="10"/>
      <c r="D5792" s="10"/>
      <c r="E5792" s="10"/>
      <c r="F5792" s="11"/>
      <c r="G5792" s="10"/>
      <c r="W5792" s="10"/>
    </row>
    <row r="5793" spans="1:23" customFormat="1">
      <c r="A5793" s="10"/>
      <c r="B5793" s="10"/>
      <c r="C5793" s="10"/>
      <c r="D5793" s="10"/>
      <c r="E5793" s="10"/>
      <c r="F5793" s="11"/>
      <c r="G5793" s="10"/>
      <c r="W5793" s="10"/>
    </row>
    <row r="5794" spans="1:23" customFormat="1">
      <c r="A5794" s="10"/>
      <c r="B5794" s="10"/>
      <c r="C5794" s="10"/>
      <c r="D5794" s="10"/>
      <c r="E5794" s="10"/>
      <c r="F5794" s="11"/>
      <c r="G5794" s="10"/>
      <c r="W5794" s="10"/>
    </row>
    <row r="5795" spans="1:23" customFormat="1">
      <c r="A5795" s="10"/>
      <c r="B5795" s="10"/>
      <c r="C5795" s="10"/>
      <c r="D5795" s="10"/>
      <c r="E5795" s="10"/>
      <c r="F5795" s="11"/>
      <c r="G5795" s="10"/>
      <c r="W5795" s="10"/>
    </row>
    <row r="5796" spans="1:23" customFormat="1">
      <c r="A5796" s="10"/>
      <c r="B5796" s="10"/>
      <c r="C5796" s="10"/>
      <c r="D5796" s="10"/>
      <c r="E5796" s="10"/>
      <c r="F5796" s="11"/>
      <c r="G5796" s="10"/>
      <c r="W5796" s="10"/>
    </row>
    <row r="5797" spans="1:23" customFormat="1">
      <c r="A5797" s="10"/>
      <c r="B5797" s="10"/>
      <c r="C5797" s="10"/>
      <c r="D5797" s="10"/>
      <c r="E5797" s="10"/>
      <c r="F5797" s="11"/>
      <c r="G5797" s="10"/>
      <c r="W5797" s="10"/>
    </row>
    <row r="5798" spans="1:23" customFormat="1">
      <c r="A5798" s="10"/>
      <c r="B5798" s="10"/>
      <c r="C5798" s="10"/>
      <c r="D5798" s="10"/>
      <c r="E5798" s="10"/>
      <c r="F5798" s="11"/>
      <c r="G5798" s="10"/>
      <c r="W5798" s="10"/>
    </row>
    <row r="5799" spans="1:23" customFormat="1">
      <c r="A5799" s="10"/>
      <c r="B5799" s="10"/>
      <c r="C5799" s="10"/>
      <c r="D5799" s="10"/>
      <c r="E5799" s="10"/>
      <c r="F5799" s="11"/>
      <c r="G5799" s="10"/>
      <c r="W5799" s="10"/>
    </row>
    <row r="5800" spans="1:23" customFormat="1">
      <c r="A5800" s="10"/>
      <c r="B5800" s="10"/>
      <c r="C5800" s="10"/>
      <c r="D5800" s="10"/>
      <c r="E5800" s="10"/>
      <c r="F5800" s="11"/>
      <c r="G5800" s="10"/>
      <c r="W5800" s="10"/>
    </row>
    <row r="5801" spans="1:23" customFormat="1">
      <c r="A5801" s="10"/>
      <c r="B5801" s="10"/>
      <c r="C5801" s="10"/>
      <c r="D5801" s="10"/>
      <c r="E5801" s="10"/>
      <c r="F5801" s="11"/>
      <c r="G5801" s="10"/>
      <c r="W5801" s="10"/>
    </row>
    <row r="5802" spans="1:23" customFormat="1">
      <c r="A5802" s="10"/>
      <c r="B5802" s="10"/>
      <c r="C5802" s="10"/>
      <c r="D5802" s="10"/>
      <c r="E5802" s="10"/>
      <c r="F5802" s="11"/>
      <c r="G5802" s="10"/>
      <c r="W5802" s="10"/>
    </row>
    <row r="5803" spans="1:23" customFormat="1">
      <c r="A5803" s="10"/>
      <c r="B5803" s="10"/>
      <c r="C5803" s="10"/>
      <c r="D5803" s="10"/>
      <c r="E5803" s="10"/>
      <c r="F5803" s="11"/>
      <c r="G5803" s="10"/>
      <c r="W5803" s="10"/>
    </row>
    <row r="5804" spans="1:23" customFormat="1">
      <c r="A5804" s="10"/>
      <c r="B5804" s="10"/>
      <c r="C5804" s="10"/>
      <c r="D5804" s="10"/>
      <c r="E5804" s="10"/>
      <c r="F5804" s="11"/>
      <c r="G5804" s="10"/>
      <c r="W5804" s="10"/>
    </row>
    <row r="5805" spans="1:23" customFormat="1">
      <c r="A5805" s="10"/>
      <c r="B5805" s="10"/>
      <c r="C5805" s="10"/>
      <c r="D5805" s="10"/>
      <c r="E5805" s="10"/>
      <c r="F5805" s="11"/>
      <c r="G5805" s="10"/>
      <c r="W5805" s="10"/>
    </row>
    <row r="5806" spans="1:23" customFormat="1">
      <c r="A5806" s="10"/>
      <c r="B5806" s="10"/>
      <c r="C5806" s="10"/>
      <c r="D5806" s="10"/>
      <c r="E5806" s="10"/>
      <c r="F5806" s="11"/>
      <c r="G5806" s="10"/>
      <c r="W5806" s="10"/>
    </row>
    <row r="5807" spans="1:23" customFormat="1">
      <c r="A5807" s="10"/>
      <c r="B5807" s="10"/>
      <c r="C5807" s="10"/>
      <c r="D5807" s="10"/>
      <c r="E5807" s="10"/>
      <c r="F5807" s="11"/>
      <c r="G5807" s="10"/>
      <c r="W5807" s="10"/>
    </row>
    <row r="5808" spans="1:23" customFormat="1">
      <c r="A5808" s="10"/>
      <c r="B5808" s="10"/>
      <c r="C5808" s="10"/>
      <c r="D5808" s="10"/>
      <c r="E5808" s="10"/>
      <c r="F5808" s="11"/>
      <c r="G5808" s="10"/>
      <c r="W5808" s="10"/>
    </row>
    <row r="5809" spans="1:23" customFormat="1">
      <c r="A5809" s="10"/>
      <c r="B5809" s="10"/>
      <c r="C5809" s="10"/>
      <c r="D5809" s="10"/>
      <c r="E5809" s="10"/>
      <c r="F5809" s="11"/>
      <c r="G5809" s="10"/>
      <c r="W5809" s="10"/>
    </row>
    <row r="5810" spans="1:23" customFormat="1">
      <c r="A5810" s="10"/>
      <c r="B5810" s="10"/>
      <c r="C5810" s="10"/>
      <c r="D5810" s="10"/>
      <c r="E5810" s="10"/>
      <c r="F5810" s="11"/>
      <c r="G5810" s="10"/>
      <c r="W5810" s="10"/>
    </row>
    <row r="5811" spans="1:23" customFormat="1">
      <c r="A5811" s="10"/>
      <c r="B5811" s="10"/>
      <c r="C5811" s="10"/>
      <c r="D5811" s="10"/>
      <c r="E5811" s="10"/>
      <c r="F5811" s="11"/>
      <c r="G5811" s="10"/>
      <c r="W5811" s="10"/>
    </row>
    <row r="5812" spans="1:23" customFormat="1">
      <c r="A5812" s="10"/>
      <c r="B5812" s="10"/>
      <c r="C5812" s="10"/>
      <c r="D5812" s="10"/>
      <c r="E5812" s="10"/>
      <c r="F5812" s="11"/>
      <c r="G5812" s="10"/>
      <c r="W5812" s="10"/>
    </row>
    <row r="5813" spans="1:23" customFormat="1">
      <c r="A5813" s="10"/>
      <c r="B5813" s="10"/>
      <c r="C5813" s="10"/>
      <c r="D5813" s="10"/>
      <c r="E5813" s="10"/>
      <c r="F5813" s="11"/>
      <c r="G5813" s="10"/>
      <c r="W5813" s="10"/>
    </row>
    <row r="5814" spans="1:23" customFormat="1">
      <c r="A5814" s="10"/>
      <c r="B5814" s="10"/>
      <c r="C5814" s="10"/>
      <c r="D5814" s="10"/>
      <c r="E5814" s="10"/>
      <c r="F5814" s="11"/>
      <c r="G5814" s="10"/>
      <c r="W5814" s="10"/>
    </row>
    <row r="5815" spans="1:23" customFormat="1">
      <c r="A5815" s="10"/>
      <c r="B5815" s="10"/>
      <c r="C5815" s="10"/>
      <c r="D5815" s="10"/>
      <c r="E5815" s="10"/>
      <c r="F5815" s="11"/>
      <c r="G5815" s="10"/>
      <c r="W5815" s="10"/>
    </row>
    <row r="5816" spans="1:23" customFormat="1">
      <c r="A5816" s="10"/>
      <c r="B5816" s="10"/>
      <c r="C5816" s="10"/>
      <c r="D5816" s="10"/>
      <c r="E5816" s="10"/>
      <c r="F5816" s="11"/>
      <c r="G5816" s="10"/>
      <c r="W5816" s="10"/>
    </row>
    <row r="5817" spans="1:23" customFormat="1">
      <c r="A5817" s="10"/>
      <c r="B5817" s="10"/>
      <c r="C5817" s="10"/>
      <c r="D5817" s="10"/>
      <c r="E5817" s="10"/>
      <c r="F5817" s="11"/>
      <c r="G5817" s="10"/>
      <c r="W5817" s="10"/>
    </row>
    <row r="5818" spans="1:23" customFormat="1">
      <c r="A5818" s="10"/>
      <c r="B5818" s="10"/>
      <c r="C5818" s="10"/>
      <c r="D5818" s="10"/>
      <c r="E5818" s="10"/>
      <c r="F5818" s="11"/>
      <c r="G5818" s="10"/>
      <c r="W5818" s="10"/>
    </row>
    <row r="5819" spans="1:23" customFormat="1">
      <c r="A5819" s="10"/>
      <c r="B5819" s="10"/>
      <c r="C5819" s="10"/>
      <c r="D5819" s="10"/>
      <c r="E5819" s="10"/>
      <c r="F5819" s="11"/>
      <c r="G5819" s="10"/>
      <c r="W5819" s="10"/>
    </row>
    <row r="5820" spans="1:23" customFormat="1">
      <c r="A5820" s="10"/>
      <c r="B5820" s="10"/>
      <c r="C5820" s="10"/>
      <c r="D5820" s="10"/>
      <c r="E5820" s="10"/>
      <c r="F5820" s="11"/>
      <c r="G5820" s="10"/>
      <c r="W5820" s="10"/>
    </row>
    <row r="5821" spans="1:23" customFormat="1">
      <c r="A5821" s="10"/>
      <c r="B5821" s="10"/>
      <c r="C5821" s="10"/>
      <c r="D5821" s="10"/>
      <c r="E5821" s="10"/>
      <c r="F5821" s="11"/>
      <c r="G5821" s="10"/>
      <c r="W5821" s="10"/>
    </row>
    <row r="5822" spans="1:23" customFormat="1">
      <c r="A5822" s="10"/>
      <c r="B5822" s="10"/>
      <c r="C5822" s="10"/>
      <c r="D5822" s="10"/>
      <c r="E5822" s="10"/>
      <c r="F5822" s="11"/>
      <c r="G5822" s="10"/>
      <c r="W5822" s="10"/>
    </row>
    <row r="5823" spans="1:23" customFormat="1">
      <c r="A5823" s="10"/>
      <c r="B5823" s="10"/>
      <c r="C5823" s="10"/>
      <c r="D5823" s="10"/>
      <c r="E5823" s="10"/>
      <c r="F5823" s="11"/>
      <c r="G5823" s="10"/>
      <c r="W5823" s="10"/>
    </row>
    <row r="5824" spans="1:23" customFormat="1">
      <c r="A5824" s="10"/>
      <c r="B5824" s="10"/>
      <c r="C5824" s="10"/>
      <c r="D5824" s="10"/>
      <c r="E5824" s="10"/>
      <c r="F5824" s="11"/>
      <c r="G5824" s="10"/>
      <c r="W5824" s="10"/>
    </row>
    <row r="5825" spans="1:23" customFormat="1">
      <c r="A5825" s="10"/>
      <c r="B5825" s="10"/>
      <c r="C5825" s="10"/>
      <c r="D5825" s="10"/>
      <c r="E5825" s="10"/>
      <c r="F5825" s="11"/>
      <c r="G5825" s="10"/>
      <c r="W5825" s="10"/>
    </row>
    <row r="5826" spans="1:23" customFormat="1">
      <c r="A5826" s="10"/>
      <c r="B5826" s="10"/>
      <c r="C5826" s="10"/>
      <c r="D5826" s="10"/>
      <c r="E5826" s="10"/>
      <c r="F5826" s="11"/>
      <c r="G5826" s="10"/>
      <c r="W5826" s="10"/>
    </row>
    <row r="5827" spans="1:23" customFormat="1">
      <c r="A5827" s="10"/>
      <c r="B5827" s="10"/>
      <c r="C5827" s="10"/>
      <c r="D5827" s="10"/>
      <c r="E5827" s="10"/>
      <c r="F5827" s="11"/>
      <c r="G5827" s="10"/>
      <c r="W5827" s="10"/>
    </row>
    <row r="5828" spans="1:23" customFormat="1">
      <c r="A5828" s="10"/>
      <c r="B5828" s="10"/>
      <c r="C5828" s="10"/>
      <c r="D5828" s="10"/>
      <c r="E5828" s="10"/>
      <c r="F5828" s="11"/>
      <c r="G5828" s="10"/>
      <c r="W5828" s="10"/>
    </row>
    <row r="5829" spans="1:23" customFormat="1">
      <c r="A5829" s="10"/>
      <c r="B5829" s="10"/>
      <c r="C5829" s="10"/>
      <c r="D5829" s="10"/>
      <c r="E5829" s="10"/>
      <c r="F5829" s="11"/>
      <c r="G5829" s="10"/>
      <c r="W5829" s="10"/>
    </row>
    <row r="5830" spans="1:23" customFormat="1">
      <c r="A5830" s="10"/>
      <c r="B5830" s="10"/>
      <c r="C5830" s="10"/>
      <c r="D5830" s="10"/>
      <c r="E5830" s="10"/>
      <c r="F5830" s="11"/>
      <c r="G5830" s="10"/>
      <c r="W5830" s="10"/>
    </row>
    <row r="5831" spans="1:23" customFormat="1">
      <c r="A5831" s="10"/>
      <c r="B5831" s="10"/>
      <c r="C5831" s="10"/>
      <c r="D5831" s="10"/>
      <c r="E5831" s="10"/>
      <c r="F5831" s="11"/>
      <c r="G5831" s="10"/>
      <c r="W5831" s="10"/>
    </row>
    <row r="5832" spans="1:23" customFormat="1">
      <c r="A5832" s="10"/>
      <c r="B5832" s="10"/>
      <c r="C5832" s="10"/>
      <c r="D5832" s="10"/>
      <c r="E5832" s="10"/>
      <c r="F5832" s="11"/>
      <c r="G5832" s="10"/>
      <c r="W5832" s="10"/>
    </row>
    <row r="5833" spans="1:23" customFormat="1">
      <c r="A5833" s="10"/>
      <c r="B5833" s="10"/>
      <c r="C5833" s="10"/>
      <c r="D5833" s="10"/>
      <c r="E5833" s="10"/>
      <c r="F5833" s="11"/>
      <c r="G5833" s="10"/>
      <c r="W5833" s="10"/>
    </row>
    <row r="5834" spans="1:23" customFormat="1">
      <c r="A5834" s="10"/>
      <c r="B5834" s="10"/>
      <c r="C5834" s="10"/>
      <c r="D5834" s="10"/>
      <c r="E5834" s="10"/>
      <c r="F5834" s="11"/>
      <c r="G5834" s="10"/>
      <c r="W5834" s="10"/>
    </row>
    <row r="5835" spans="1:23" customFormat="1">
      <c r="A5835" s="10"/>
      <c r="B5835" s="10"/>
      <c r="C5835" s="10"/>
      <c r="D5835" s="10"/>
      <c r="E5835" s="10"/>
      <c r="F5835" s="11"/>
      <c r="G5835" s="10"/>
      <c r="W5835" s="10"/>
    </row>
    <row r="5836" spans="1:23" customFormat="1">
      <c r="A5836" s="10"/>
      <c r="B5836" s="10"/>
      <c r="C5836" s="10"/>
      <c r="D5836" s="10"/>
      <c r="E5836" s="10"/>
      <c r="F5836" s="11"/>
      <c r="G5836" s="10"/>
      <c r="W5836" s="10"/>
    </row>
    <row r="5837" spans="1:23" customFormat="1">
      <c r="A5837" s="10"/>
      <c r="B5837" s="10"/>
      <c r="C5837" s="10"/>
      <c r="D5837" s="10"/>
      <c r="E5837" s="10"/>
      <c r="F5837" s="11"/>
      <c r="G5837" s="10"/>
      <c r="W5837" s="10"/>
    </row>
    <row r="5838" spans="1:23" customFormat="1">
      <c r="A5838" s="10"/>
      <c r="B5838" s="10"/>
      <c r="C5838" s="10"/>
      <c r="D5838" s="10"/>
      <c r="E5838" s="10"/>
      <c r="F5838" s="11"/>
      <c r="G5838" s="10"/>
      <c r="W5838" s="10"/>
    </row>
    <row r="5839" spans="1:23" customFormat="1">
      <c r="A5839" s="10"/>
      <c r="B5839" s="10"/>
      <c r="C5839" s="10"/>
      <c r="D5839" s="10"/>
      <c r="E5839" s="10"/>
      <c r="F5839" s="11"/>
      <c r="G5839" s="10"/>
      <c r="W5839" s="10"/>
    </row>
    <row r="5840" spans="1:23" customFormat="1">
      <c r="A5840" s="10"/>
      <c r="B5840" s="10"/>
      <c r="C5840" s="10"/>
      <c r="D5840" s="10"/>
      <c r="E5840" s="10"/>
      <c r="F5840" s="11"/>
      <c r="G5840" s="10"/>
      <c r="W5840" s="10"/>
    </row>
    <row r="5841" spans="1:23" customFormat="1">
      <c r="A5841" s="10"/>
      <c r="B5841" s="10"/>
      <c r="C5841" s="10"/>
      <c r="D5841" s="10"/>
      <c r="E5841" s="10"/>
      <c r="F5841" s="11"/>
      <c r="G5841" s="10"/>
      <c r="W5841" s="10"/>
    </row>
    <row r="5842" spans="1:23" customFormat="1">
      <c r="A5842" s="10"/>
      <c r="B5842" s="10"/>
      <c r="C5842" s="10"/>
      <c r="D5842" s="10"/>
      <c r="E5842" s="10"/>
      <c r="F5842" s="11"/>
      <c r="G5842" s="10"/>
      <c r="W5842" s="10"/>
    </row>
    <row r="5843" spans="1:23" customFormat="1">
      <c r="A5843" s="10"/>
      <c r="B5843" s="10"/>
      <c r="C5843" s="10"/>
      <c r="D5843" s="10"/>
      <c r="E5843" s="10"/>
      <c r="F5843" s="11"/>
      <c r="G5843" s="10"/>
      <c r="W5843" s="10"/>
    </row>
    <row r="5844" spans="1:23" customFormat="1">
      <c r="A5844" s="10"/>
      <c r="B5844" s="10"/>
      <c r="C5844" s="10"/>
      <c r="D5844" s="10"/>
      <c r="E5844" s="10"/>
      <c r="F5844" s="11"/>
      <c r="G5844" s="10"/>
      <c r="W5844" s="10"/>
    </row>
    <row r="5845" spans="1:23" customFormat="1">
      <c r="A5845" s="10"/>
      <c r="B5845" s="10"/>
      <c r="C5845" s="10"/>
      <c r="D5845" s="10"/>
      <c r="E5845" s="10"/>
      <c r="F5845" s="11"/>
      <c r="G5845" s="10"/>
      <c r="W5845" s="10"/>
    </row>
    <row r="5846" spans="1:23" customFormat="1">
      <c r="A5846" s="10"/>
      <c r="B5846" s="10"/>
      <c r="C5846" s="10"/>
      <c r="D5846" s="10"/>
      <c r="E5846" s="10"/>
      <c r="F5846" s="11"/>
      <c r="G5846" s="10"/>
      <c r="W5846" s="10"/>
    </row>
    <row r="5847" spans="1:23" customFormat="1">
      <c r="A5847" s="10"/>
      <c r="B5847" s="10"/>
      <c r="C5847" s="10"/>
      <c r="D5847" s="10"/>
      <c r="E5847" s="10"/>
      <c r="F5847" s="11"/>
      <c r="G5847" s="10"/>
      <c r="W5847" s="10"/>
    </row>
    <row r="5848" spans="1:23" customFormat="1">
      <c r="A5848" s="10"/>
      <c r="B5848" s="10"/>
      <c r="C5848" s="10"/>
      <c r="D5848" s="10"/>
      <c r="E5848" s="10"/>
      <c r="F5848" s="11"/>
      <c r="G5848" s="10"/>
      <c r="W5848" s="10"/>
    </row>
    <row r="5849" spans="1:23" customFormat="1">
      <c r="A5849" s="10"/>
      <c r="B5849" s="10"/>
      <c r="C5849" s="10"/>
      <c r="D5849" s="10"/>
      <c r="E5849" s="10"/>
      <c r="F5849" s="11"/>
      <c r="G5849" s="10"/>
      <c r="W5849" s="10"/>
    </row>
    <row r="5850" spans="1:23" customFormat="1">
      <c r="A5850" s="10"/>
      <c r="B5850" s="10"/>
      <c r="C5850" s="10"/>
      <c r="D5850" s="10"/>
      <c r="E5850" s="10"/>
      <c r="F5850" s="11"/>
      <c r="G5850" s="10"/>
      <c r="W5850" s="10"/>
    </row>
    <row r="5851" spans="1:23" customFormat="1">
      <c r="A5851" s="10"/>
      <c r="B5851" s="10"/>
      <c r="C5851" s="10"/>
      <c r="D5851" s="10"/>
      <c r="E5851" s="10"/>
      <c r="F5851" s="11"/>
      <c r="G5851" s="10"/>
      <c r="W5851" s="10"/>
    </row>
    <row r="5852" spans="1:23" customFormat="1">
      <c r="A5852" s="10"/>
      <c r="B5852" s="10"/>
      <c r="C5852" s="10"/>
      <c r="D5852" s="10"/>
      <c r="E5852" s="10"/>
      <c r="F5852" s="11"/>
      <c r="G5852" s="10"/>
      <c r="W5852" s="10"/>
    </row>
    <row r="5853" spans="1:23" customFormat="1">
      <c r="A5853" s="10"/>
      <c r="B5853" s="10"/>
      <c r="C5853" s="10"/>
      <c r="D5853" s="10"/>
      <c r="E5853" s="10"/>
      <c r="F5853" s="11"/>
      <c r="G5853" s="10"/>
      <c r="W5853" s="10"/>
    </row>
    <row r="5854" spans="1:23" customFormat="1">
      <c r="A5854" s="10"/>
      <c r="B5854" s="10"/>
      <c r="C5854" s="10"/>
      <c r="D5854" s="10"/>
      <c r="E5854" s="10"/>
      <c r="F5854" s="11"/>
      <c r="G5854" s="10"/>
      <c r="W5854" s="10"/>
    </row>
    <row r="5855" spans="1:23" customFormat="1">
      <c r="A5855" s="10"/>
      <c r="B5855" s="10"/>
      <c r="C5855" s="10"/>
      <c r="D5855" s="10"/>
      <c r="E5855" s="10"/>
      <c r="F5855" s="11"/>
      <c r="G5855" s="10"/>
      <c r="W5855" s="10"/>
    </row>
    <row r="5856" spans="1:23" customFormat="1">
      <c r="A5856" s="10"/>
      <c r="B5856" s="10"/>
      <c r="C5856" s="10"/>
      <c r="D5856" s="10"/>
      <c r="E5856" s="10"/>
      <c r="F5856" s="11"/>
      <c r="G5856" s="10"/>
      <c r="W5856" s="10"/>
    </row>
    <row r="5857" spans="1:23" customFormat="1">
      <c r="A5857" s="10"/>
      <c r="B5857" s="10"/>
      <c r="C5857" s="10"/>
      <c r="D5857" s="10"/>
      <c r="E5857" s="10"/>
      <c r="F5857" s="11"/>
      <c r="G5857" s="10"/>
      <c r="W5857" s="10"/>
    </row>
    <row r="5858" spans="1:23" customFormat="1">
      <c r="A5858" s="10"/>
      <c r="B5858" s="10"/>
      <c r="C5858" s="10"/>
      <c r="D5858" s="10"/>
      <c r="E5858" s="10"/>
      <c r="F5858" s="11"/>
      <c r="G5858" s="10"/>
      <c r="W5858" s="10"/>
    </row>
    <row r="5859" spans="1:23" customFormat="1">
      <c r="A5859" s="10"/>
      <c r="B5859" s="10"/>
      <c r="C5859" s="10"/>
      <c r="D5859" s="10"/>
      <c r="E5859" s="10"/>
      <c r="F5859" s="11"/>
      <c r="G5859" s="10"/>
      <c r="W5859" s="10"/>
    </row>
    <row r="5860" spans="1:23" customFormat="1">
      <c r="A5860" s="10"/>
      <c r="B5860" s="10"/>
      <c r="C5860" s="10"/>
      <c r="D5860" s="10"/>
      <c r="E5860" s="10"/>
      <c r="F5860" s="11"/>
      <c r="G5860" s="10"/>
      <c r="W5860" s="10"/>
    </row>
    <row r="5861" spans="1:23" customFormat="1">
      <c r="A5861" s="10"/>
      <c r="B5861" s="10"/>
      <c r="C5861" s="10"/>
      <c r="D5861" s="10"/>
      <c r="E5861" s="10"/>
      <c r="F5861" s="11"/>
      <c r="G5861" s="10"/>
      <c r="W5861" s="10"/>
    </row>
    <row r="5862" spans="1:23" customFormat="1">
      <c r="A5862" s="10"/>
      <c r="B5862" s="10"/>
      <c r="C5862" s="10"/>
      <c r="D5862" s="10"/>
      <c r="E5862" s="10"/>
      <c r="F5862" s="11"/>
      <c r="G5862" s="10"/>
      <c r="W5862" s="10"/>
    </row>
    <row r="5863" spans="1:23" customFormat="1">
      <c r="A5863" s="10"/>
      <c r="B5863" s="10"/>
      <c r="C5863" s="10"/>
      <c r="D5863" s="10"/>
      <c r="E5863" s="10"/>
      <c r="F5863" s="11"/>
      <c r="G5863" s="10"/>
      <c r="W5863" s="10"/>
    </row>
    <row r="5864" spans="1:23" customFormat="1">
      <c r="A5864" s="10"/>
      <c r="B5864" s="10"/>
      <c r="C5864" s="10"/>
      <c r="D5864" s="10"/>
      <c r="E5864" s="10"/>
      <c r="F5864" s="11"/>
      <c r="G5864" s="10"/>
      <c r="W5864" s="10"/>
    </row>
    <row r="5865" spans="1:23" customFormat="1">
      <c r="A5865" s="10"/>
      <c r="B5865" s="10"/>
      <c r="C5865" s="10"/>
      <c r="D5865" s="10"/>
      <c r="E5865" s="10"/>
      <c r="F5865" s="11"/>
      <c r="G5865" s="10"/>
      <c r="W5865" s="10"/>
    </row>
    <row r="5866" spans="1:23" customFormat="1">
      <c r="A5866" s="10"/>
      <c r="B5866" s="10"/>
      <c r="C5866" s="10"/>
      <c r="D5866" s="10"/>
      <c r="E5866" s="10"/>
      <c r="F5866" s="11"/>
      <c r="G5866" s="10"/>
      <c r="W5866" s="10"/>
    </row>
    <row r="5867" spans="1:23" customFormat="1">
      <c r="A5867" s="10"/>
      <c r="B5867" s="10"/>
      <c r="C5867" s="10"/>
      <c r="D5867" s="10"/>
      <c r="E5867" s="10"/>
      <c r="F5867" s="11"/>
      <c r="G5867" s="10"/>
      <c r="W5867" s="10"/>
    </row>
    <row r="5868" spans="1:23" customFormat="1">
      <c r="A5868" s="10"/>
      <c r="B5868" s="10"/>
      <c r="C5868" s="10"/>
      <c r="D5868" s="10"/>
      <c r="E5868" s="10"/>
      <c r="F5868" s="11"/>
      <c r="G5868" s="10"/>
      <c r="W5868" s="10"/>
    </row>
    <row r="5869" spans="1:23" customFormat="1">
      <c r="A5869" s="10"/>
      <c r="B5869" s="10"/>
      <c r="C5869" s="10"/>
      <c r="D5869" s="10"/>
      <c r="E5869" s="10"/>
      <c r="F5869" s="11"/>
      <c r="G5869" s="10"/>
      <c r="W5869" s="10"/>
    </row>
    <row r="5870" spans="1:23" customFormat="1">
      <c r="A5870" s="10"/>
      <c r="B5870" s="10"/>
      <c r="C5870" s="10"/>
      <c r="D5870" s="10"/>
      <c r="E5870" s="10"/>
      <c r="F5870" s="11"/>
      <c r="G5870" s="10"/>
      <c r="W5870" s="10"/>
    </row>
    <row r="5871" spans="1:23" customFormat="1">
      <c r="A5871" s="10"/>
      <c r="B5871" s="10"/>
      <c r="C5871" s="10"/>
      <c r="D5871" s="10"/>
      <c r="E5871" s="10"/>
      <c r="F5871" s="11"/>
      <c r="G5871" s="10"/>
      <c r="W5871" s="10"/>
    </row>
    <row r="5872" spans="1:23" customFormat="1">
      <c r="A5872" s="10"/>
      <c r="B5872" s="10"/>
      <c r="C5872" s="10"/>
      <c r="D5872" s="10"/>
      <c r="E5872" s="10"/>
      <c r="F5872" s="11"/>
      <c r="G5872" s="10"/>
      <c r="W5872" s="10"/>
    </row>
    <row r="5873" spans="1:23" customFormat="1">
      <c r="A5873" s="10"/>
      <c r="B5873" s="10"/>
      <c r="C5873" s="10"/>
      <c r="D5873" s="10"/>
      <c r="E5873" s="10"/>
      <c r="F5873" s="11"/>
      <c r="G5873" s="10"/>
      <c r="W5873" s="10"/>
    </row>
    <row r="5874" spans="1:23" customFormat="1">
      <c r="A5874" s="10"/>
      <c r="B5874" s="10"/>
      <c r="C5874" s="10"/>
      <c r="D5874" s="10"/>
      <c r="E5874" s="10"/>
      <c r="F5874" s="11"/>
      <c r="G5874" s="10"/>
      <c r="W5874" s="10"/>
    </row>
    <row r="5875" spans="1:23" customFormat="1">
      <c r="A5875" s="10"/>
      <c r="B5875" s="10"/>
      <c r="C5875" s="10"/>
      <c r="D5875" s="10"/>
      <c r="E5875" s="10"/>
      <c r="F5875" s="11"/>
      <c r="G5875" s="10"/>
      <c r="W5875" s="10"/>
    </row>
    <row r="5876" spans="1:23" customFormat="1">
      <c r="A5876" s="10"/>
      <c r="B5876" s="10"/>
      <c r="C5876" s="10"/>
      <c r="D5876" s="10"/>
      <c r="E5876" s="10"/>
      <c r="F5876" s="11"/>
      <c r="G5876" s="10"/>
      <c r="W5876" s="10"/>
    </row>
    <row r="5877" spans="1:23" customFormat="1">
      <c r="A5877" s="10"/>
      <c r="B5877" s="10"/>
      <c r="C5877" s="10"/>
      <c r="D5877" s="10"/>
      <c r="E5877" s="10"/>
      <c r="F5877" s="11"/>
      <c r="G5877" s="10"/>
      <c r="W5877" s="10"/>
    </row>
    <row r="5878" spans="1:23" customFormat="1">
      <c r="A5878" s="10"/>
      <c r="B5878" s="10"/>
      <c r="C5878" s="10"/>
      <c r="D5878" s="10"/>
      <c r="E5878" s="10"/>
      <c r="F5878" s="11"/>
      <c r="G5878" s="10"/>
      <c r="W5878" s="10"/>
    </row>
    <row r="5879" spans="1:23" customFormat="1">
      <c r="A5879" s="10"/>
      <c r="B5879" s="10"/>
      <c r="C5879" s="10"/>
      <c r="D5879" s="10"/>
      <c r="E5879" s="10"/>
      <c r="F5879" s="11"/>
      <c r="G5879" s="10"/>
      <c r="W5879" s="10"/>
    </row>
    <row r="5880" spans="1:23" customFormat="1">
      <c r="A5880" s="10"/>
      <c r="B5880" s="10"/>
      <c r="C5880" s="10"/>
      <c r="D5880" s="10"/>
      <c r="E5880" s="10"/>
      <c r="F5880" s="11"/>
      <c r="G5880" s="10"/>
      <c r="W5880" s="10"/>
    </row>
    <row r="5881" spans="1:23" customFormat="1">
      <c r="A5881" s="10"/>
      <c r="B5881" s="10"/>
      <c r="C5881" s="10"/>
      <c r="D5881" s="10"/>
      <c r="E5881" s="10"/>
      <c r="F5881" s="11"/>
      <c r="G5881" s="10"/>
      <c r="W5881" s="10"/>
    </row>
    <row r="5882" spans="1:23" customFormat="1">
      <c r="A5882" s="10"/>
      <c r="B5882" s="10"/>
      <c r="C5882" s="10"/>
      <c r="D5882" s="10"/>
      <c r="E5882" s="10"/>
      <c r="F5882" s="11"/>
      <c r="G5882" s="10"/>
      <c r="W5882" s="10"/>
    </row>
    <row r="5883" spans="1:23" customFormat="1">
      <c r="A5883" s="10"/>
      <c r="B5883" s="10"/>
      <c r="C5883" s="10"/>
      <c r="D5883" s="10"/>
      <c r="E5883" s="10"/>
      <c r="F5883" s="11"/>
      <c r="G5883" s="10"/>
      <c r="W5883" s="10"/>
    </row>
    <row r="5884" spans="1:23" customFormat="1">
      <c r="A5884" s="10"/>
      <c r="B5884" s="10"/>
      <c r="C5884" s="10"/>
      <c r="D5884" s="10"/>
      <c r="E5884" s="10"/>
      <c r="F5884" s="11"/>
      <c r="G5884" s="10"/>
      <c r="W5884" s="10"/>
    </row>
    <row r="5885" spans="1:23" customFormat="1">
      <c r="A5885" s="10"/>
      <c r="B5885" s="10"/>
      <c r="C5885" s="10"/>
      <c r="D5885" s="10"/>
      <c r="E5885" s="10"/>
      <c r="F5885" s="11"/>
      <c r="G5885" s="10"/>
      <c r="W5885" s="10"/>
    </row>
    <row r="5886" spans="1:23" customFormat="1">
      <c r="A5886" s="10"/>
      <c r="B5886" s="10"/>
      <c r="C5886" s="10"/>
      <c r="D5886" s="10"/>
      <c r="E5886" s="10"/>
      <c r="F5886" s="11"/>
      <c r="G5886" s="10"/>
      <c r="W5886" s="10"/>
    </row>
    <row r="5887" spans="1:23" customFormat="1">
      <c r="A5887" s="10"/>
      <c r="B5887" s="10"/>
      <c r="C5887" s="10"/>
      <c r="D5887" s="10"/>
      <c r="E5887" s="10"/>
      <c r="F5887" s="11"/>
      <c r="G5887" s="10"/>
      <c r="W5887" s="10"/>
    </row>
    <row r="5888" spans="1:23" customFormat="1">
      <c r="A5888" s="10"/>
      <c r="B5888" s="10"/>
      <c r="C5888" s="10"/>
      <c r="D5888" s="10"/>
      <c r="E5888" s="10"/>
      <c r="F5888" s="11"/>
      <c r="G5888" s="10"/>
      <c r="W5888" s="10"/>
    </row>
    <row r="5889" spans="1:23" customFormat="1">
      <c r="A5889" s="10"/>
      <c r="B5889" s="10"/>
      <c r="C5889" s="10"/>
      <c r="D5889" s="10"/>
      <c r="E5889" s="10"/>
      <c r="F5889" s="11"/>
      <c r="G5889" s="10"/>
      <c r="W5889" s="10"/>
    </row>
    <row r="5890" spans="1:23" customFormat="1">
      <c r="A5890" s="10"/>
      <c r="B5890" s="10"/>
      <c r="C5890" s="10"/>
      <c r="D5890" s="10"/>
      <c r="E5890" s="10"/>
      <c r="F5890" s="11"/>
      <c r="G5890" s="10"/>
      <c r="W5890" s="10"/>
    </row>
    <row r="5891" spans="1:23" customFormat="1">
      <c r="A5891" s="10"/>
      <c r="B5891" s="10"/>
      <c r="C5891" s="10"/>
      <c r="D5891" s="10"/>
      <c r="E5891" s="10"/>
      <c r="F5891" s="11"/>
      <c r="G5891" s="10"/>
      <c r="W5891" s="10"/>
    </row>
    <row r="5892" spans="1:23" customFormat="1">
      <c r="A5892" s="10"/>
      <c r="B5892" s="10"/>
      <c r="C5892" s="10"/>
      <c r="D5892" s="10"/>
      <c r="E5892" s="10"/>
      <c r="F5892" s="11"/>
      <c r="G5892" s="10"/>
      <c r="W5892" s="10"/>
    </row>
    <row r="5893" spans="1:23" customFormat="1">
      <c r="A5893" s="10"/>
      <c r="B5893" s="10"/>
      <c r="C5893" s="10"/>
      <c r="D5893" s="10"/>
      <c r="E5893" s="10"/>
      <c r="F5893" s="11"/>
      <c r="G5893" s="10"/>
      <c r="W5893" s="10"/>
    </row>
    <row r="5894" spans="1:23" customFormat="1">
      <c r="A5894" s="10"/>
      <c r="B5894" s="10"/>
      <c r="C5894" s="10"/>
      <c r="D5894" s="10"/>
      <c r="E5894" s="10"/>
      <c r="F5894" s="11"/>
      <c r="G5894" s="10"/>
      <c r="W5894" s="10"/>
    </row>
    <row r="5895" spans="1:23" customFormat="1">
      <c r="A5895" s="10"/>
      <c r="B5895" s="10"/>
      <c r="C5895" s="10"/>
      <c r="D5895" s="10"/>
      <c r="E5895" s="10"/>
      <c r="F5895" s="11"/>
      <c r="G5895" s="10"/>
      <c r="W5895" s="10"/>
    </row>
    <row r="5896" spans="1:23" customFormat="1">
      <c r="A5896" s="10"/>
      <c r="B5896" s="10"/>
      <c r="C5896" s="10"/>
      <c r="D5896" s="10"/>
      <c r="E5896" s="10"/>
      <c r="F5896" s="11"/>
      <c r="G5896" s="10"/>
      <c r="W5896" s="10"/>
    </row>
    <row r="5897" spans="1:23" customFormat="1">
      <c r="A5897" s="10"/>
      <c r="B5897" s="10"/>
      <c r="C5897" s="10"/>
      <c r="D5897" s="10"/>
      <c r="E5897" s="10"/>
      <c r="F5897" s="11"/>
      <c r="G5897" s="10"/>
      <c r="W5897" s="10"/>
    </row>
    <row r="5898" spans="1:23" customFormat="1">
      <c r="A5898" s="10"/>
      <c r="B5898" s="10"/>
      <c r="C5898" s="10"/>
      <c r="D5898" s="10"/>
      <c r="E5898" s="10"/>
      <c r="F5898" s="11"/>
      <c r="G5898" s="10"/>
      <c r="W5898" s="10"/>
    </row>
    <row r="5899" spans="1:23" customFormat="1">
      <c r="A5899" s="10"/>
      <c r="B5899" s="10"/>
      <c r="C5899" s="10"/>
      <c r="D5899" s="10"/>
      <c r="E5899" s="10"/>
      <c r="F5899" s="11"/>
      <c r="G5899" s="10"/>
      <c r="W5899" s="10"/>
    </row>
    <row r="5900" spans="1:23" customFormat="1">
      <c r="A5900" s="10"/>
      <c r="B5900" s="10"/>
      <c r="C5900" s="10"/>
      <c r="D5900" s="10"/>
      <c r="E5900" s="10"/>
      <c r="F5900" s="11"/>
      <c r="G5900" s="10"/>
      <c r="W5900" s="10"/>
    </row>
    <row r="5901" spans="1:23" customFormat="1">
      <c r="A5901" s="10"/>
      <c r="B5901" s="10"/>
      <c r="C5901" s="10"/>
      <c r="D5901" s="10"/>
      <c r="E5901" s="10"/>
      <c r="F5901" s="11"/>
      <c r="G5901" s="10"/>
      <c r="W5901" s="10"/>
    </row>
    <row r="5902" spans="1:23" customFormat="1">
      <c r="A5902" s="10"/>
      <c r="B5902" s="10"/>
      <c r="C5902" s="10"/>
      <c r="D5902" s="10"/>
      <c r="E5902" s="10"/>
      <c r="F5902" s="11"/>
      <c r="G5902" s="10"/>
      <c r="W5902" s="10"/>
    </row>
    <row r="5903" spans="1:23" customFormat="1">
      <c r="A5903" s="10"/>
      <c r="B5903" s="10"/>
      <c r="C5903" s="10"/>
      <c r="D5903" s="10"/>
      <c r="E5903" s="10"/>
      <c r="F5903" s="11"/>
      <c r="G5903" s="10"/>
      <c r="W5903" s="10"/>
    </row>
    <row r="5904" spans="1:23" customFormat="1">
      <c r="A5904" s="10"/>
      <c r="B5904" s="10"/>
      <c r="C5904" s="10"/>
      <c r="D5904" s="10"/>
      <c r="E5904" s="10"/>
      <c r="F5904" s="11"/>
      <c r="G5904" s="10"/>
      <c r="W5904" s="10"/>
    </row>
    <row r="5905" spans="1:23" customFormat="1">
      <c r="A5905" s="10"/>
      <c r="B5905" s="10"/>
      <c r="C5905" s="10"/>
      <c r="D5905" s="10"/>
      <c r="E5905" s="10"/>
      <c r="F5905" s="11"/>
      <c r="G5905" s="10"/>
      <c r="W5905" s="10"/>
    </row>
    <row r="5906" spans="1:23" customFormat="1">
      <c r="A5906" s="10"/>
      <c r="B5906" s="10"/>
      <c r="C5906" s="10"/>
      <c r="D5906" s="10"/>
      <c r="E5906" s="10"/>
      <c r="F5906" s="11"/>
      <c r="G5906" s="10"/>
      <c r="W5906" s="10"/>
    </row>
    <row r="5907" spans="1:23" customFormat="1">
      <c r="A5907" s="10"/>
      <c r="B5907" s="10"/>
      <c r="C5907" s="10"/>
      <c r="D5907" s="10"/>
      <c r="E5907" s="10"/>
      <c r="F5907" s="11"/>
      <c r="G5907" s="10"/>
      <c r="W5907" s="10"/>
    </row>
    <row r="5908" spans="1:23" customFormat="1">
      <c r="A5908" s="10"/>
      <c r="B5908" s="10"/>
      <c r="C5908" s="10"/>
      <c r="D5908" s="10"/>
      <c r="E5908" s="10"/>
      <c r="F5908" s="11"/>
      <c r="G5908" s="10"/>
      <c r="W5908" s="10"/>
    </row>
    <row r="5909" spans="1:23" customFormat="1">
      <c r="A5909" s="10"/>
      <c r="B5909" s="10"/>
      <c r="C5909" s="10"/>
      <c r="D5909" s="10"/>
      <c r="E5909" s="10"/>
      <c r="F5909" s="11"/>
      <c r="G5909" s="10"/>
      <c r="W5909" s="10"/>
    </row>
    <row r="5910" spans="1:23" customFormat="1">
      <c r="A5910" s="10"/>
      <c r="B5910" s="10"/>
      <c r="C5910" s="10"/>
      <c r="D5910" s="10"/>
      <c r="E5910" s="10"/>
      <c r="F5910" s="11"/>
      <c r="G5910" s="10"/>
      <c r="W5910" s="10"/>
    </row>
    <row r="5911" spans="1:23" customFormat="1">
      <c r="A5911" s="10"/>
      <c r="B5911" s="10"/>
      <c r="C5911" s="10"/>
      <c r="D5911" s="10"/>
      <c r="E5911" s="10"/>
      <c r="F5911" s="11"/>
      <c r="G5911" s="10"/>
      <c r="W5911" s="10"/>
    </row>
    <row r="5912" spans="1:23" customFormat="1">
      <c r="A5912" s="10"/>
      <c r="B5912" s="10"/>
      <c r="C5912" s="10"/>
      <c r="D5912" s="10"/>
      <c r="E5912" s="10"/>
      <c r="F5912" s="11"/>
      <c r="G5912" s="10"/>
      <c r="W5912" s="10"/>
    </row>
    <row r="5913" spans="1:23" customFormat="1">
      <c r="A5913" s="10"/>
      <c r="B5913" s="10"/>
      <c r="C5913" s="10"/>
      <c r="D5913" s="10"/>
      <c r="E5913" s="10"/>
      <c r="F5913" s="11"/>
      <c r="G5913" s="10"/>
      <c r="W5913" s="10"/>
    </row>
    <row r="5914" spans="1:23" customFormat="1">
      <c r="A5914" s="10"/>
      <c r="B5914" s="10"/>
      <c r="C5914" s="10"/>
      <c r="D5914" s="10"/>
      <c r="E5914" s="10"/>
      <c r="F5914" s="11"/>
      <c r="G5914" s="10"/>
      <c r="W5914" s="10"/>
    </row>
    <row r="5915" spans="1:23" customFormat="1">
      <c r="A5915" s="10"/>
      <c r="B5915" s="10"/>
      <c r="C5915" s="10"/>
      <c r="D5915" s="10"/>
      <c r="E5915" s="10"/>
      <c r="F5915" s="11"/>
      <c r="G5915" s="10"/>
      <c r="W5915" s="10"/>
    </row>
    <row r="5916" spans="1:23" customFormat="1">
      <c r="A5916" s="10"/>
      <c r="B5916" s="10"/>
      <c r="C5916" s="10"/>
      <c r="D5916" s="10"/>
      <c r="E5916" s="10"/>
      <c r="F5916" s="11"/>
      <c r="G5916" s="10"/>
      <c r="W5916" s="10"/>
    </row>
    <row r="5917" spans="1:23" customFormat="1">
      <c r="A5917" s="10"/>
      <c r="B5917" s="10"/>
      <c r="C5917" s="10"/>
      <c r="D5917" s="10"/>
      <c r="E5917" s="10"/>
      <c r="F5917" s="11"/>
      <c r="G5917" s="10"/>
      <c r="W5917" s="10"/>
    </row>
    <row r="5918" spans="1:23" customFormat="1">
      <c r="A5918" s="10"/>
      <c r="B5918" s="10"/>
      <c r="C5918" s="10"/>
      <c r="D5918" s="10"/>
      <c r="E5918" s="10"/>
      <c r="F5918" s="11"/>
      <c r="G5918" s="10"/>
      <c r="W5918" s="10"/>
    </row>
    <row r="5919" spans="1:23" customFormat="1">
      <c r="A5919" s="10"/>
      <c r="B5919" s="10"/>
      <c r="C5919" s="10"/>
      <c r="D5919" s="10"/>
      <c r="E5919" s="10"/>
      <c r="F5919" s="11"/>
      <c r="G5919" s="10"/>
      <c r="W5919" s="10"/>
    </row>
    <row r="5920" spans="1:23" customFormat="1">
      <c r="A5920" s="10"/>
      <c r="B5920" s="10"/>
      <c r="C5920" s="10"/>
      <c r="D5920" s="10"/>
      <c r="E5920" s="10"/>
      <c r="F5920" s="11"/>
      <c r="G5920" s="10"/>
      <c r="W5920" s="10"/>
    </row>
    <row r="5921" spans="1:23" customFormat="1">
      <c r="A5921" s="10"/>
      <c r="B5921" s="10"/>
      <c r="C5921" s="10"/>
      <c r="D5921" s="10"/>
      <c r="E5921" s="10"/>
      <c r="F5921" s="11"/>
      <c r="G5921" s="10"/>
      <c r="W5921" s="10"/>
    </row>
    <row r="5922" spans="1:23" customFormat="1">
      <c r="A5922" s="10"/>
      <c r="B5922" s="10"/>
      <c r="C5922" s="10"/>
      <c r="D5922" s="10"/>
      <c r="E5922" s="10"/>
      <c r="F5922" s="11"/>
      <c r="G5922" s="10"/>
      <c r="W5922" s="10"/>
    </row>
    <row r="5923" spans="1:23" customFormat="1">
      <c r="A5923" s="10"/>
      <c r="B5923" s="10"/>
      <c r="C5923" s="10"/>
      <c r="D5923" s="10"/>
      <c r="E5923" s="10"/>
      <c r="F5923" s="11"/>
      <c r="G5923" s="10"/>
      <c r="W5923" s="10"/>
    </row>
    <row r="5924" spans="1:23" customFormat="1">
      <c r="A5924" s="10"/>
      <c r="B5924" s="10"/>
      <c r="C5924" s="10"/>
      <c r="D5924" s="10"/>
      <c r="E5924" s="10"/>
      <c r="F5924" s="11"/>
      <c r="G5924" s="10"/>
      <c r="W5924" s="10"/>
    </row>
    <row r="5925" spans="1:23" customFormat="1">
      <c r="A5925" s="10"/>
      <c r="B5925" s="10"/>
      <c r="C5925" s="10"/>
      <c r="D5925" s="10"/>
      <c r="E5925" s="10"/>
      <c r="F5925" s="11"/>
      <c r="G5925" s="10"/>
      <c r="W5925" s="10"/>
    </row>
    <row r="5926" spans="1:23" customFormat="1">
      <c r="A5926" s="10"/>
      <c r="B5926" s="10"/>
      <c r="C5926" s="10"/>
      <c r="D5926" s="10"/>
      <c r="E5926" s="10"/>
      <c r="F5926" s="11"/>
      <c r="G5926" s="10"/>
      <c r="W5926" s="10"/>
    </row>
    <row r="5927" spans="1:23" customFormat="1">
      <c r="A5927" s="10"/>
      <c r="B5927" s="10"/>
      <c r="C5927" s="10"/>
      <c r="D5927" s="10"/>
      <c r="E5927" s="10"/>
      <c r="F5927" s="11"/>
      <c r="G5927" s="10"/>
      <c r="W5927" s="10"/>
    </row>
    <row r="5928" spans="1:23" customFormat="1">
      <c r="A5928" s="10"/>
      <c r="B5928" s="10"/>
      <c r="C5928" s="10"/>
      <c r="D5928" s="10"/>
      <c r="E5928" s="10"/>
      <c r="F5928" s="11"/>
      <c r="G5928" s="10"/>
      <c r="W5928" s="10"/>
    </row>
    <row r="5929" spans="1:23" customFormat="1">
      <c r="A5929" s="10"/>
      <c r="B5929" s="10"/>
      <c r="C5929" s="10"/>
      <c r="D5929" s="10"/>
      <c r="E5929" s="10"/>
      <c r="F5929" s="11"/>
      <c r="G5929" s="10"/>
      <c r="W5929" s="10"/>
    </row>
    <row r="5930" spans="1:23" customFormat="1">
      <c r="A5930" s="10"/>
      <c r="B5930" s="10"/>
      <c r="C5930" s="10"/>
      <c r="D5930" s="10"/>
      <c r="E5930" s="10"/>
      <c r="F5930" s="11"/>
      <c r="G5930" s="10"/>
      <c r="W5930" s="10"/>
    </row>
    <row r="5931" spans="1:23" customFormat="1">
      <c r="A5931" s="10"/>
      <c r="B5931" s="10"/>
      <c r="C5931" s="10"/>
      <c r="D5931" s="10"/>
      <c r="E5931" s="10"/>
      <c r="F5931" s="11"/>
      <c r="G5931" s="10"/>
      <c r="W5931" s="10"/>
    </row>
    <row r="5932" spans="1:23" customFormat="1">
      <c r="A5932" s="10"/>
      <c r="B5932" s="10"/>
      <c r="C5932" s="10"/>
      <c r="D5932" s="10"/>
      <c r="E5932" s="10"/>
      <c r="F5932" s="11"/>
      <c r="G5932" s="10"/>
      <c r="W5932" s="10"/>
    </row>
    <row r="5933" spans="1:23" customFormat="1">
      <c r="A5933" s="10"/>
      <c r="B5933" s="10"/>
      <c r="C5933" s="10"/>
      <c r="D5933" s="10"/>
      <c r="E5933" s="10"/>
      <c r="F5933" s="11"/>
      <c r="G5933" s="10"/>
      <c r="W5933" s="10"/>
    </row>
    <row r="5934" spans="1:23" customFormat="1">
      <c r="A5934" s="10"/>
      <c r="B5934" s="10"/>
      <c r="C5934" s="10"/>
      <c r="D5934" s="10"/>
      <c r="E5934" s="10"/>
      <c r="F5934" s="11"/>
      <c r="G5934" s="10"/>
      <c r="W5934" s="10"/>
    </row>
    <row r="5935" spans="1:23" customFormat="1">
      <c r="A5935" s="10"/>
      <c r="B5935" s="10"/>
      <c r="C5935" s="10"/>
      <c r="D5935" s="10"/>
      <c r="E5935" s="10"/>
      <c r="F5935" s="11"/>
      <c r="G5935" s="10"/>
      <c r="W5935" s="10"/>
    </row>
    <row r="5936" spans="1:23" customFormat="1">
      <c r="A5936" s="10"/>
      <c r="B5936" s="10"/>
      <c r="C5936" s="10"/>
      <c r="D5936" s="10"/>
      <c r="E5936" s="10"/>
      <c r="F5936" s="11"/>
      <c r="G5936" s="10"/>
      <c r="W5936" s="10"/>
    </row>
    <row r="5937" spans="1:23" customFormat="1">
      <c r="A5937" s="10"/>
      <c r="B5937" s="10"/>
      <c r="C5937" s="10"/>
      <c r="D5937" s="10"/>
      <c r="E5937" s="10"/>
      <c r="F5937" s="11"/>
      <c r="G5937" s="10"/>
      <c r="W5937" s="10"/>
    </row>
    <row r="5938" spans="1:23" customFormat="1">
      <c r="A5938" s="10"/>
      <c r="B5938" s="10"/>
      <c r="C5938" s="10"/>
      <c r="D5938" s="10"/>
      <c r="E5938" s="10"/>
      <c r="F5938" s="11"/>
      <c r="G5938" s="10"/>
      <c r="W5938" s="10"/>
    </row>
    <row r="5939" spans="1:23" customFormat="1">
      <c r="A5939" s="10"/>
      <c r="B5939" s="10"/>
      <c r="C5939" s="10"/>
      <c r="D5939" s="10"/>
      <c r="E5939" s="10"/>
      <c r="F5939" s="11"/>
      <c r="G5939" s="10"/>
      <c r="W5939" s="10"/>
    </row>
    <row r="5940" spans="1:23" customFormat="1">
      <c r="A5940" s="10"/>
      <c r="B5940" s="10"/>
      <c r="C5940" s="10"/>
      <c r="D5940" s="10"/>
      <c r="E5940" s="10"/>
      <c r="F5940" s="11"/>
      <c r="G5940" s="10"/>
      <c r="W5940" s="10"/>
    </row>
    <row r="5941" spans="1:23" customFormat="1">
      <c r="A5941" s="10"/>
      <c r="B5941" s="10"/>
      <c r="C5941" s="10"/>
      <c r="D5941" s="10"/>
      <c r="E5941" s="10"/>
      <c r="F5941" s="11"/>
      <c r="G5941" s="10"/>
      <c r="W5941" s="10"/>
    </row>
    <row r="5942" spans="1:23" customFormat="1">
      <c r="A5942" s="10"/>
      <c r="B5942" s="10"/>
      <c r="C5942" s="10"/>
      <c r="D5942" s="10"/>
      <c r="E5942" s="10"/>
      <c r="F5942" s="11"/>
      <c r="G5942" s="10"/>
      <c r="W5942" s="10"/>
    </row>
    <row r="5943" spans="1:23" customFormat="1">
      <c r="A5943" s="10"/>
      <c r="B5943" s="10"/>
      <c r="C5943" s="10"/>
      <c r="D5943" s="10"/>
      <c r="E5943" s="10"/>
      <c r="F5943" s="11"/>
      <c r="G5943" s="10"/>
      <c r="W5943" s="10"/>
    </row>
    <row r="5944" spans="1:23" customFormat="1">
      <c r="A5944" s="10"/>
      <c r="B5944" s="10"/>
      <c r="C5944" s="10"/>
      <c r="D5944" s="10"/>
      <c r="E5944" s="10"/>
      <c r="F5944" s="11"/>
      <c r="G5944" s="10"/>
      <c r="W5944" s="10"/>
    </row>
    <row r="5945" spans="1:23" customFormat="1">
      <c r="A5945" s="10"/>
      <c r="B5945" s="10"/>
      <c r="C5945" s="10"/>
      <c r="D5945" s="10"/>
      <c r="E5945" s="10"/>
      <c r="F5945" s="11"/>
      <c r="G5945" s="10"/>
      <c r="W5945" s="10"/>
    </row>
    <row r="5946" spans="1:23" customFormat="1">
      <c r="A5946" s="10"/>
      <c r="B5946" s="10"/>
      <c r="C5946" s="10"/>
      <c r="D5946" s="10"/>
      <c r="E5946" s="10"/>
      <c r="F5946" s="11"/>
      <c r="G5946" s="10"/>
      <c r="W5946" s="10"/>
    </row>
    <row r="5947" spans="1:23" customFormat="1">
      <c r="A5947" s="10"/>
      <c r="B5947" s="10"/>
      <c r="C5947" s="10"/>
      <c r="D5947" s="10"/>
      <c r="E5947" s="10"/>
      <c r="F5947" s="11"/>
      <c r="G5947" s="10"/>
      <c r="W5947" s="10"/>
    </row>
    <row r="5948" spans="1:23" customFormat="1">
      <c r="A5948" s="10"/>
      <c r="B5948" s="10"/>
      <c r="C5948" s="10"/>
      <c r="D5948" s="10"/>
      <c r="E5948" s="10"/>
      <c r="F5948" s="11"/>
      <c r="G5948" s="10"/>
      <c r="W5948" s="10"/>
    </row>
    <row r="5949" spans="1:23" customFormat="1">
      <c r="A5949" s="10"/>
      <c r="B5949" s="10"/>
      <c r="C5949" s="10"/>
      <c r="D5949" s="10"/>
      <c r="E5949" s="10"/>
      <c r="F5949" s="11"/>
      <c r="G5949" s="10"/>
      <c r="W5949" s="10"/>
    </row>
    <row r="5950" spans="1:23" customFormat="1">
      <c r="A5950" s="10"/>
      <c r="B5950" s="10"/>
      <c r="C5950" s="10"/>
      <c r="D5950" s="10"/>
      <c r="E5950" s="10"/>
      <c r="F5950" s="11"/>
      <c r="G5950" s="10"/>
      <c r="W5950" s="10"/>
    </row>
    <row r="5951" spans="1:23" customFormat="1">
      <c r="A5951" s="10"/>
      <c r="B5951" s="10"/>
      <c r="C5951" s="10"/>
      <c r="D5951" s="10"/>
      <c r="E5951" s="10"/>
      <c r="F5951" s="11"/>
      <c r="G5951" s="10"/>
      <c r="W5951" s="10"/>
    </row>
    <row r="5952" spans="1:23" customFormat="1">
      <c r="A5952" s="10"/>
      <c r="B5952" s="10"/>
      <c r="C5952" s="10"/>
      <c r="D5952" s="10"/>
      <c r="E5952" s="10"/>
      <c r="F5952" s="11"/>
      <c r="G5952" s="10"/>
      <c r="W5952" s="10"/>
    </row>
    <row r="5953" spans="1:23" customFormat="1">
      <c r="A5953" s="10"/>
      <c r="B5953" s="10"/>
      <c r="C5953" s="10"/>
      <c r="D5953" s="10"/>
      <c r="E5953" s="10"/>
      <c r="F5953" s="11"/>
      <c r="G5953" s="10"/>
      <c r="W5953" s="10"/>
    </row>
    <row r="5954" spans="1:23" customFormat="1">
      <c r="A5954" s="10"/>
      <c r="B5954" s="10"/>
      <c r="C5954" s="10"/>
      <c r="D5954" s="10"/>
      <c r="E5954" s="10"/>
      <c r="F5954" s="11"/>
      <c r="G5954" s="10"/>
      <c r="W5954" s="10"/>
    </row>
    <row r="5955" spans="1:23" customFormat="1">
      <c r="A5955" s="10"/>
      <c r="B5955" s="10"/>
      <c r="C5955" s="10"/>
      <c r="D5955" s="10"/>
      <c r="E5955" s="10"/>
      <c r="F5955" s="11"/>
      <c r="G5955" s="10"/>
      <c r="W5955" s="10"/>
    </row>
    <row r="5956" spans="1:23" customFormat="1">
      <c r="A5956" s="10"/>
      <c r="B5956" s="10"/>
      <c r="C5956" s="10"/>
      <c r="D5956" s="10"/>
      <c r="E5956" s="10"/>
      <c r="F5956" s="11"/>
      <c r="G5956" s="10"/>
      <c r="W5956" s="10"/>
    </row>
    <row r="5957" spans="1:23" customFormat="1">
      <c r="A5957" s="10"/>
      <c r="B5957" s="10"/>
      <c r="C5957" s="10"/>
      <c r="D5957" s="10"/>
      <c r="E5957" s="10"/>
      <c r="F5957" s="11"/>
      <c r="G5957" s="10"/>
      <c r="W5957" s="10"/>
    </row>
    <row r="5958" spans="1:23" customFormat="1">
      <c r="A5958" s="10"/>
      <c r="B5958" s="10"/>
      <c r="C5958" s="10"/>
      <c r="D5958" s="10"/>
      <c r="E5958" s="10"/>
      <c r="F5958" s="11"/>
      <c r="G5958" s="10"/>
      <c r="W5958" s="10"/>
    </row>
    <row r="5959" spans="1:23" customFormat="1">
      <c r="A5959" s="10"/>
      <c r="B5959" s="10"/>
      <c r="C5959" s="10"/>
      <c r="D5959" s="10"/>
      <c r="E5959" s="10"/>
      <c r="F5959" s="11"/>
      <c r="G5959" s="10"/>
      <c r="W5959" s="10"/>
    </row>
    <row r="5960" spans="1:23" customFormat="1">
      <c r="A5960" s="10"/>
      <c r="B5960" s="10"/>
      <c r="C5960" s="10"/>
      <c r="D5960" s="10"/>
      <c r="E5960" s="10"/>
      <c r="F5960" s="11"/>
      <c r="G5960" s="10"/>
      <c r="W5960" s="10"/>
    </row>
    <row r="5961" spans="1:23" customFormat="1">
      <c r="A5961" s="10"/>
      <c r="B5961" s="10"/>
      <c r="C5961" s="10"/>
      <c r="D5961" s="10"/>
      <c r="E5961" s="10"/>
      <c r="F5961" s="11"/>
      <c r="G5961" s="10"/>
      <c r="W5961" s="10"/>
    </row>
    <row r="5962" spans="1:23" customFormat="1">
      <c r="A5962" s="10"/>
      <c r="B5962" s="10"/>
      <c r="C5962" s="10"/>
      <c r="D5962" s="10"/>
      <c r="E5962" s="10"/>
      <c r="F5962" s="11"/>
      <c r="G5962" s="10"/>
      <c r="W5962" s="10"/>
    </row>
    <row r="5963" spans="1:23" customFormat="1">
      <c r="A5963" s="10"/>
      <c r="B5963" s="10"/>
      <c r="C5963" s="10"/>
      <c r="D5963" s="10"/>
      <c r="E5963" s="10"/>
      <c r="F5963" s="11"/>
      <c r="G5963" s="10"/>
      <c r="W5963" s="10"/>
    </row>
    <row r="5964" spans="1:23" customFormat="1">
      <c r="A5964" s="10"/>
      <c r="B5964" s="10"/>
      <c r="C5964" s="10"/>
      <c r="D5964" s="10"/>
      <c r="E5964" s="10"/>
      <c r="F5964" s="11"/>
      <c r="G5964" s="10"/>
      <c r="W5964" s="10"/>
    </row>
    <row r="5965" spans="1:23" customFormat="1">
      <c r="A5965" s="10"/>
      <c r="B5965" s="10"/>
      <c r="C5965" s="10"/>
      <c r="D5965" s="10"/>
      <c r="E5965" s="10"/>
      <c r="F5965" s="11"/>
      <c r="G5965" s="10"/>
      <c r="W5965" s="10"/>
    </row>
    <row r="5966" spans="1:23" customFormat="1">
      <c r="A5966" s="10"/>
      <c r="B5966" s="10"/>
      <c r="C5966" s="10"/>
      <c r="D5966" s="10"/>
      <c r="E5966" s="10"/>
      <c r="F5966" s="11"/>
      <c r="G5966" s="10"/>
      <c r="W5966" s="10"/>
    </row>
    <row r="5967" spans="1:23" customFormat="1">
      <c r="A5967" s="10"/>
      <c r="B5967" s="10"/>
      <c r="C5967" s="10"/>
      <c r="D5967" s="10"/>
      <c r="E5967" s="10"/>
      <c r="F5967" s="11"/>
      <c r="G5967" s="10"/>
      <c r="W5967" s="10"/>
    </row>
    <row r="5968" spans="1:23" customFormat="1">
      <c r="A5968" s="10"/>
      <c r="B5968" s="10"/>
      <c r="C5968" s="10"/>
      <c r="D5968" s="10"/>
      <c r="E5968" s="10"/>
      <c r="F5968" s="11"/>
      <c r="G5968" s="10"/>
      <c r="W5968" s="10"/>
    </row>
    <row r="5969" spans="1:23" customFormat="1">
      <c r="A5969" s="10"/>
      <c r="B5969" s="10"/>
      <c r="C5969" s="10"/>
      <c r="D5969" s="10"/>
      <c r="E5969" s="10"/>
      <c r="F5969" s="11"/>
      <c r="G5969" s="10"/>
      <c r="W5969" s="10"/>
    </row>
    <row r="5970" spans="1:23" customFormat="1">
      <c r="A5970" s="10"/>
      <c r="B5970" s="10"/>
      <c r="C5970" s="10"/>
      <c r="D5970" s="10"/>
      <c r="E5970" s="10"/>
      <c r="F5970" s="11"/>
      <c r="G5970" s="10"/>
      <c r="W5970" s="10"/>
    </row>
    <row r="5971" spans="1:23" customFormat="1">
      <c r="A5971" s="10"/>
      <c r="B5971" s="10"/>
      <c r="C5971" s="10"/>
      <c r="D5971" s="10"/>
      <c r="E5971" s="10"/>
      <c r="F5971" s="11"/>
      <c r="G5971" s="10"/>
      <c r="W5971" s="10"/>
    </row>
    <row r="5972" spans="1:23" customFormat="1">
      <c r="A5972" s="10"/>
      <c r="B5972" s="10"/>
      <c r="C5972" s="10"/>
      <c r="D5972" s="10"/>
      <c r="E5972" s="10"/>
      <c r="F5972" s="11"/>
      <c r="G5972" s="10"/>
      <c r="W5972" s="10"/>
    </row>
    <row r="5973" spans="1:23" customFormat="1">
      <c r="A5973" s="10"/>
      <c r="B5973" s="10"/>
      <c r="C5973" s="10"/>
      <c r="D5973" s="10"/>
      <c r="E5973" s="10"/>
      <c r="F5973" s="11"/>
      <c r="G5973" s="10"/>
      <c r="W5973" s="10"/>
    </row>
    <row r="5974" spans="1:23" customFormat="1">
      <c r="A5974" s="10"/>
      <c r="B5974" s="10"/>
      <c r="C5974" s="10"/>
      <c r="D5974" s="10"/>
      <c r="E5974" s="10"/>
      <c r="F5974" s="11"/>
      <c r="G5974" s="10"/>
      <c r="W5974" s="10"/>
    </row>
    <row r="5975" spans="1:23" customFormat="1">
      <c r="A5975" s="10"/>
      <c r="B5975" s="10"/>
      <c r="C5975" s="10"/>
      <c r="D5975" s="10"/>
      <c r="E5975" s="10"/>
      <c r="F5975" s="11"/>
      <c r="G5975" s="10"/>
      <c r="W5975" s="10"/>
    </row>
    <row r="5976" spans="1:23" customFormat="1">
      <c r="A5976" s="10"/>
      <c r="B5976" s="10"/>
      <c r="C5976" s="10"/>
      <c r="D5976" s="10"/>
      <c r="E5976" s="10"/>
      <c r="F5976" s="11"/>
      <c r="G5976" s="10"/>
      <c r="W5976" s="10"/>
    </row>
    <row r="5977" spans="1:23" customFormat="1">
      <c r="A5977" s="10"/>
      <c r="B5977" s="10"/>
      <c r="C5977" s="10"/>
      <c r="D5977" s="10"/>
      <c r="E5977" s="10"/>
      <c r="F5977" s="11"/>
      <c r="G5977" s="10"/>
      <c r="W5977" s="10"/>
    </row>
    <row r="5978" spans="1:23" customFormat="1">
      <c r="A5978" s="10"/>
      <c r="B5978" s="10"/>
      <c r="C5978" s="10"/>
      <c r="D5978" s="10"/>
      <c r="E5978" s="10"/>
      <c r="F5978" s="11"/>
      <c r="G5978" s="10"/>
      <c r="W5978" s="10"/>
    </row>
    <row r="5979" spans="1:23" customFormat="1">
      <c r="A5979" s="10"/>
      <c r="B5979" s="10"/>
      <c r="C5979" s="10"/>
      <c r="D5979" s="10"/>
      <c r="E5979" s="10"/>
      <c r="F5979" s="11"/>
      <c r="G5979" s="10"/>
      <c r="W5979" s="10"/>
    </row>
    <row r="5980" spans="1:23" customFormat="1">
      <c r="A5980" s="10"/>
      <c r="B5980" s="10"/>
      <c r="C5980" s="10"/>
      <c r="D5980" s="10"/>
      <c r="E5980" s="10"/>
      <c r="F5980" s="11"/>
      <c r="G5980" s="10"/>
      <c r="W5980" s="10"/>
    </row>
    <row r="5981" spans="1:23" customFormat="1">
      <c r="A5981" s="10"/>
      <c r="B5981" s="10"/>
      <c r="C5981" s="10"/>
      <c r="D5981" s="10"/>
      <c r="E5981" s="10"/>
      <c r="F5981" s="11"/>
      <c r="G5981" s="10"/>
      <c r="W5981" s="10"/>
    </row>
    <row r="5982" spans="1:23" customFormat="1">
      <c r="A5982" s="10"/>
      <c r="B5982" s="10"/>
      <c r="C5982" s="10"/>
      <c r="D5982" s="10"/>
      <c r="E5982" s="10"/>
      <c r="F5982" s="11"/>
      <c r="G5982" s="10"/>
      <c r="W5982" s="10"/>
    </row>
    <row r="5983" spans="1:23" customFormat="1">
      <c r="A5983" s="10"/>
      <c r="B5983" s="10"/>
      <c r="C5983" s="10"/>
      <c r="D5983" s="10"/>
      <c r="E5983" s="10"/>
      <c r="F5983" s="11"/>
      <c r="G5983" s="10"/>
      <c r="W5983" s="10"/>
    </row>
    <row r="5984" spans="1:23" customFormat="1">
      <c r="A5984" s="10"/>
      <c r="B5984" s="10"/>
      <c r="C5984" s="10"/>
      <c r="D5984" s="10"/>
      <c r="E5984" s="10"/>
      <c r="F5984" s="11"/>
      <c r="G5984" s="10"/>
      <c r="W5984" s="10"/>
    </row>
    <row r="5985" spans="1:23" customFormat="1">
      <c r="A5985" s="10"/>
      <c r="B5985" s="10"/>
      <c r="C5985" s="10"/>
      <c r="D5985" s="10"/>
      <c r="E5985" s="10"/>
      <c r="F5985" s="11"/>
      <c r="G5985" s="10"/>
      <c r="W5985" s="10"/>
    </row>
    <row r="5986" spans="1:23" customFormat="1">
      <c r="A5986" s="10"/>
      <c r="B5986" s="10"/>
      <c r="C5986" s="10"/>
      <c r="D5986" s="10"/>
      <c r="E5986" s="10"/>
      <c r="F5986" s="11"/>
      <c r="G5986" s="10"/>
      <c r="W5986" s="10"/>
    </row>
    <row r="5987" spans="1:23" customFormat="1">
      <c r="A5987" s="10"/>
      <c r="B5987" s="10"/>
      <c r="C5987" s="10"/>
      <c r="D5987" s="10"/>
      <c r="E5987" s="10"/>
      <c r="F5987" s="11"/>
      <c r="G5987" s="10"/>
      <c r="W5987" s="10"/>
    </row>
    <row r="5988" spans="1:23" customFormat="1">
      <c r="A5988" s="10"/>
      <c r="B5988" s="10"/>
      <c r="C5988" s="10"/>
      <c r="D5988" s="10"/>
      <c r="E5988" s="10"/>
      <c r="F5988" s="11"/>
      <c r="G5988" s="10"/>
      <c r="W5988" s="10"/>
    </row>
    <row r="5989" spans="1:23" customFormat="1">
      <c r="A5989" s="10"/>
      <c r="B5989" s="10"/>
      <c r="C5989" s="10"/>
      <c r="D5989" s="10"/>
      <c r="E5989" s="10"/>
      <c r="F5989" s="11"/>
      <c r="G5989" s="10"/>
      <c r="W5989" s="10"/>
    </row>
    <row r="5990" spans="1:23" customFormat="1">
      <c r="A5990" s="10"/>
      <c r="B5990" s="10"/>
      <c r="C5990" s="10"/>
      <c r="D5990" s="10"/>
      <c r="E5990" s="10"/>
      <c r="F5990" s="11"/>
      <c r="G5990" s="10"/>
      <c r="W5990" s="10"/>
    </row>
    <row r="5991" spans="1:23" customFormat="1">
      <c r="A5991" s="10"/>
      <c r="B5991" s="10"/>
      <c r="C5991" s="10"/>
      <c r="D5991" s="10"/>
      <c r="E5991" s="10"/>
      <c r="F5991" s="11"/>
      <c r="G5991" s="10"/>
      <c r="W5991" s="10"/>
    </row>
    <row r="5992" spans="1:23" customFormat="1">
      <c r="A5992" s="10"/>
      <c r="B5992" s="10"/>
      <c r="C5992" s="10"/>
      <c r="D5992" s="10"/>
      <c r="E5992" s="10"/>
      <c r="F5992" s="11"/>
      <c r="G5992" s="10"/>
      <c r="W5992" s="10"/>
    </row>
    <row r="5993" spans="1:23" customFormat="1">
      <c r="A5993" s="10"/>
      <c r="B5993" s="10"/>
      <c r="C5993" s="10"/>
      <c r="D5993" s="10"/>
      <c r="E5993" s="10"/>
      <c r="F5993" s="11"/>
      <c r="G5993" s="10"/>
      <c r="W5993" s="10"/>
    </row>
    <row r="5994" spans="1:23" customFormat="1">
      <c r="A5994" s="10"/>
      <c r="B5994" s="10"/>
      <c r="C5994" s="10"/>
      <c r="D5994" s="10"/>
      <c r="E5994" s="10"/>
      <c r="F5994" s="11"/>
      <c r="G5994" s="10"/>
      <c r="W5994" s="10"/>
    </row>
    <row r="5995" spans="1:23" customFormat="1">
      <c r="A5995" s="10"/>
      <c r="B5995" s="10"/>
      <c r="C5995" s="10"/>
      <c r="D5995" s="10"/>
      <c r="E5995" s="10"/>
      <c r="F5995" s="11"/>
      <c r="G5995" s="10"/>
      <c r="W5995" s="10"/>
    </row>
    <row r="5996" spans="1:23" customFormat="1">
      <c r="A5996" s="10"/>
      <c r="B5996" s="10"/>
      <c r="C5996" s="10"/>
      <c r="D5996" s="10"/>
      <c r="E5996" s="10"/>
      <c r="F5996" s="11"/>
      <c r="G5996" s="10"/>
      <c r="W5996" s="10"/>
    </row>
    <row r="5997" spans="1:23" customFormat="1">
      <c r="A5997" s="10"/>
      <c r="B5997" s="10"/>
      <c r="C5997" s="10"/>
      <c r="D5997" s="10"/>
      <c r="E5997" s="10"/>
      <c r="F5997" s="11"/>
      <c r="G5997" s="10"/>
      <c r="W5997" s="10"/>
    </row>
    <row r="5998" spans="1:23" customFormat="1">
      <c r="A5998" s="10"/>
      <c r="B5998" s="10"/>
      <c r="C5998" s="10"/>
      <c r="D5998" s="10"/>
      <c r="E5998" s="10"/>
      <c r="F5998" s="11"/>
      <c r="G5998" s="10"/>
      <c r="W5998" s="10"/>
    </row>
    <row r="5999" spans="1:23" customFormat="1">
      <c r="A5999" s="10"/>
      <c r="B5999" s="10"/>
      <c r="C5999" s="10"/>
      <c r="D5999" s="10"/>
      <c r="E5999" s="10"/>
      <c r="F5999" s="11"/>
      <c r="G5999" s="10"/>
      <c r="W5999" s="10"/>
    </row>
    <row r="6000" spans="1:23" customFormat="1">
      <c r="A6000" s="10"/>
      <c r="B6000" s="10"/>
      <c r="C6000" s="10"/>
      <c r="D6000" s="10"/>
      <c r="E6000" s="10"/>
      <c r="F6000" s="11"/>
      <c r="G6000" s="10"/>
      <c r="W6000" s="10"/>
    </row>
    <row r="6001" spans="1:23" customFormat="1">
      <c r="A6001" s="10"/>
      <c r="B6001" s="10"/>
      <c r="C6001" s="10"/>
      <c r="D6001" s="10"/>
      <c r="E6001" s="10"/>
      <c r="F6001" s="11"/>
      <c r="G6001" s="10"/>
      <c r="W6001" s="10"/>
    </row>
    <row r="6002" spans="1:23" customFormat="1">
      <c r="A6002" s="10"/>
      <c r="B6002" s="10"/>
      <c r="C6002" s="10"/>
      <c r="D6002" s="10"/>
      <c r="E6002" s="10"/>
      <c r="F6002" s="11"/>
      <c r="G6002" s="10"/>
      <c r="W6002" s="10"/>
    </row>
    <row r="6003" spans="1:23" customFormat="1">
      <c r="A6003" s="10"/>
      <c r="B6003" s="10"/>
      <c r="C6003" s="10"/>
      <c r="D6003" s="10"/>
      <c r="E6003" s="10"/>
      <c r="F6003" s="11"/>
      <c r="G6003" s="10"/>
      <c r="W6003" s="10"/>
    </row>
    <row r="6004" spans="1:23" customFormat="1">
      <c r="A6004" s="10"/>
      <c r="B6004" s="10"/>
      <c r="C6004" s="10"/>
      <c r="D6004" s="10"/>
      <c r="E6004" s="10"/>
      <c r="F6004" s="11"/>
      <c r="G6004" s="10"/>
      <c r="W6004" s="10"/>
    </row>
    <row r="6005" spans="1:23" customFormat="1">
      <c r="A6005" s="10"/>
      <c r="B6005" s="10"/>
      <c r="C6005" s="10"/>
      <c r="D6005" s="10"/>
      <c r="E6005" s="10"/>
      <c r="F6005" s="11"/>
      <c r="G6005" s="10"/>
      <c r="W6005" s="10"/>
    </row>
    <row r="6006" spans="1:23" customFormat="1">
      <c r="A6006" s="10"/>
      <c r="B6006" s="10"/>
      <c r="C6006" s="10"/>
      <c r="D6006" s="10"/>
      <c r="E6006" s="10"/>
      <c r="F6006" s="11"/>
      <c r="G6006" s="10"/>
      <c r="W6006" s="10"/>
    </row>
    <row r="6007" spans="1:23" customFormat="1">
      <c r="A6007" s="10"/>
      <c r="B6007" s="10"/>
      <c r="C6007" s="10"/>
      <c r="D6007" s="10"/>
      <c r="E6007" s="10"/>
      <c r="F6007" s="11"/>
      <c r="G6007" s="10"/>
      <c r="W6007" s="10"/>
    </row>
    <row r="6008" spans="1:23" customFormat="1">
      <c r="A6008" s="10"/>
      <c r="B6008" s="10"/>
      <c r="C6008" s="10"/>
      <c r="D6008" s="10"/>
      <c r="E6008" s="10"/>
      <c r="F6008" s="11"/>
      <c r="G6008" s="10"/>
      <c r="W6008" s="10"/>
    </row>
    <row r="6009" spans="1:23" customFormat="1">
      <c r="A6009" s="10"/>
      <c r="B6009" s="10"/>
      <c r="C6009" s="10"/>
      <c r="D6009" s="10"/>
      <c r="E6009" s="10"/>
      <c r="F6009" s="11"/>
      <c r="G6009" s="10"/>
      <c r="W6009" s="10"/>
    </row>
    <row r="6010" spans="1:23" customFormat="1">
      <c r="A6010" s="10"/>
      <c r="B6010" s="10"/>
      <c r="C6010" s="10"/>
      <c r="D6010" s="10"/>
      <c r="E6010" s="10"/>
      <c r="F6010" s="11"/>
      <c r="G6010" s="10"/>
      <c r="W6010" s="10"/>
    </row>
    <row r="6011" spans="1:23" customFormat="1">
      <c r="A6011" s="10"/>
      <c r="B6011" s="10"/>
      <c r="C6011" s="10"/>
      <c r="D6011" s="10"/>
      <c r="E6011" s="10"/>
      <c r="F6011" s="11"/>
      <c r="G6011" s="10"/>
      <c r="W6011" s="10"/>
    </row>
    <row r="6012" spans="1:23" customFormat="1">
      <c r="A6012" s="10"/>
      <c r="B6012" s="10"/>
      <c r="C6012" s="10"/>
      <c r="D6012" s="10"/>
      <c r="E6012" s="10"/>
      <c r="F6012" s="11"/>
      <c r="G6012" s="10"/>
      <c r="W6012" s="10"/>
    </row>
    <row r="6013" spans="1:23" customFormat="1">
      <c r="A6013" s="10"/>
      <c r="B6013" s="10"/>
      <c r="C6013" s="10"/>
      <c r="D6013" s="10"/>
      <c r="E6013" s="10"/>
      <c r="F6013" s="11"/>
      <c r="G6013" s="10"/>
      <c r="W6013" s="10"/>
    </row>
    <row r="6014" spans="1:23" customFormat="1">
      <c r="A6014" s="10"/>
      <c r="B6014" s="10"/>
      <c r="C6014" s="10"/>
      <c r="D6014" s="10"/>
      <c r="E6014" s="10"/>
      <c r="F6014" s="11"/>
      <c r="G6014" s="10"/>
      <c r="W6014" s="10"/>
    </row>
    <row r="6015" spans="1:23" customFormat="1">
      <c r="A6015" s="10"/>
      <c r="B6015" s="10"/>
      <c r="C6015" s="10"/>
      <c r="D6015" s="10"/>
      <c r="E6015" s="10"/>
      <c r="F6015" s="11"/>
      <c r="G6015" s="10"/>
      <c r="W6015" s="10"/>
    </row>
    <row r="6016" spans="1:23" customFormat="1">
      <c r="A6016" s="10"/>
      <c r="B6016" s="10"/>
      <c r="C6016" s="10"/>
      <c r="D6016" s="10"/>
      <c r="E6016" s="10"/>
      <c r="F6016" s="11"/>
      <c r="G6016" s="10"/>
      <c r="W6016" s="10"/>
    </row>
    <row r="6017" spans="1:23" customFormat="1">
      <c r="A6017" s="10"/>
      <c r="B6017" s="10"/>
      <c r="C6017" s="10"/>
      <c r="D6017" s="10"/>
      <c r="E6017" s="10"/>
      <c r="F6017" s="11"/>
      <c r="G6017" s="10"/>
      <c r="W6017" s="10"/>
    </row>
    <row r="6018" spans="1:23" customFormat="1">
      <c r="A6018" s="10"/>
      <c r="B6018" s="10"/>
      <c r="C6018" s="10"/>
      <c r="D6018" s="10"/>
      <c r="E6018" s="10"/>
      <c r="F6018" s="11"/>
      <c r="G6018" s="10"/>
      <c r="W6018" s="10"/>
    </row>
    <row r="6019" spans="1:23" customFormat="1">
      <c r="A6019" s="10"/>
      <c r="B6019" s="10"/>
      <c r="C6019" s="10"/>
      <c r="D6019" s="10"/>
      <c r="E6019" s="10"/>
      <c r="F6019" s="11"/>
      <c r="G6019" s="10"/>
      <c r="W6019" s="10"/>
    </row>
    <row r="6020" spans="1:23" customFormat="1">
      <c r="A6020" s="10"/>
      <c r="B6020" s="10"/>
      <c r="C6020" s="10"/>
      <c r="D6020" s="10"/>
      <c r="E6020" s="10"/>
      <c r="F6020" s="11"/>
      <c r="G6020" s="10"/>
      <c r="W6020" s="10"/>
    </row>
    <row r="6021" spans="1:23" customFormat="1">
      <c r="A6021" s="10"/>
      <c r="B6021" s="10"/>
      <c r="C6021" s="10"/>
      <c r="D6021" s="10"/>
      <c r="E6021" s="10"/>
      <c r="F6021" s="11"/>
      <c r="G6021" s="10"/>
      <c r="W6021" s="10"/>
    </row>
    <row r="6022" spans="1:23" customFormat="1">
      <c r="A6022" s="10"/>
      <c r="B6022" s="10"/>
      <c r="C6022" s="10"/>
      <c r="D6022" s="10"/>
      <c r="E6022" s="10"/>
      <c r="F6022" s="11"/>
      <c r="G6022" s="10"/>
      <c r="W6022" s="10"/>
    </row>
    <row r="6023" spans="1:23" customFormat="1">
      <c r="A6023" s="10"/>
      <c r="B6023" s="10"/>
      <c r="C6023" s="10"/>
      <c r="D6023" s="10"/>
      <c r="E6023" s="10"/>
      <c r="F6023" s="11"/>
      <c r="G6023" s="10"/>
      <c r="W6023" s="10"/>
    </row>
    <row r="6024" spans="1:23" customFormat="1">
      <c r="A6024" s="10"/>
      <c r="B6024" s="10"/>
      <c r="C6024" s="10"/>
      <c r="D6024" s="10"/>
      <c r="E6024" s="10"/>
      <c r="F6024" s="11"/>
      <c r="G6024" s="10"/>
      <c r="W6024" s="10"/>
    </row>
    <row r="6025" spans="1:23" customFormat="1">
      <c r="A6025" s="10"/>
      <c r="B6025" s="10"/>
      <c r="C6025" s="10"/>
      <c r="D6025" s="10"/>
      <c r="E6025" s="10"/>
      <c r="F6025" s="11"/>
      <c r="G6025" s="10"/>
      <c r="W6025" s="10"/>
    </row>
    <row r="6026" spans="1:23" customFormat="1">
      <c r="A6026" s="10"/>
      <c r="B6026" s="10"/>
      <c r="C6026" s="10"/>
      <c r="D6026" s="10"/>
      <c r="E6026" s="10"/>
      <c r="F6026" s="11"/>
      <c r="G6026" s="10"/>
      <c r="W6026" s="10"/>
    </row>
    <row r="6027" spans="1:23" customFormat="1">
      <c r="A6027" s="10"/>
      <c r="B6027" s="10"/>
      <c r="C6027" s="10"/>
      <c r="D6027" s="10"/>
      <c r="E6027" s="10"/>
      <c r="F6027" s="11"/>
      <c r="G6027" s="10"/>
      <c r="W6027" s="10"/>
    </row>
    <row r="6028" spans="1:23" customFormat="1">
      <c r="A6028" s="10"/>
      <c r="B6028" s="10"/>
      <c r="C6028" s="10"/>
      <c r="D6028" s="10"/>
      <c r="E6028" s="10"/>
      <c r="F6028" s="11"/>
      <c r="G6028" s="10"/>
      <c r="W6028" s="10"/>
    </row>
    <row r="6029" spans="1:23" customFormat="1">
      <c r="A6029" s="10"/>
      <c r="B6029" s="10"/>
      <c r="C6029" s="10"/>
      <c r="D6029" s="10"/>
      <c r="E6029" s="10"/>
      <c r="F6029" s="11"/>
      <c r="G6029" s="10"/>
      <c r="W6029" s="10"/>
    </row>
    <row r="6030" spans="1:23" customFormat="1">
      <c r="A6030" s="10"/>
      <c r="B6030" s="10"/>
      <c r="C6030" s="10"/>
      <c r="D6030" s="10"/>
      <c r="E6030" s="10"/>
      <c r="F6030" s="11"/>
      <c r="G6030" s="10"/>
      <c r="W6030" s="10"/>
    </row>
    <row r="6031" spans="1:23" customFormat="1">
      <c r="A6031" s="10"/>
      <c r="B6031" s="10"/>
      <c r="C6031" s="10"/>
      <c r="D6031" s="10"/>
      <c r="E6031" s="10"/>
      <c r="F6031" s="11"/>
      <c r="G6031" s="10"/>
      <c r="W6031" s="10"/>
    </row>
    <row r="6032" spans="1:23" customFormat="1">
      <c r="A6032" s="10"/>
      <c r="B6032" s="10"/>
      <c r="C6032" s="10"/>
      <c r="D6032" s="10"/>
      <c r="E6032" s="10"/>
      <c r="F6032" s="11"/>
      <c r="G6032" s="10"/>
      <c r="W6032" s="10"/>
    </row>
    <row r="6033" spans="1:23" customFormat="1">
      <c r="A6033" s="10"/>
      <c r="B6033" s="10"/>
      <c r="C6033" s="10"/>
      <c r="D6033" s="10"/>
      <c r="E6033" s="10"/>
      <c r="F6033" s="11"/>
      <c r="G6033" s="10"/>
      <c r="W6033" s="10"/>
    </row>
    <row r="6034" spans="1:23" customFormat="1">
      <c r="A6034" s="10"/>
      <c r="B6034" s="10"/>
      <c r="C6034" s="10"/>
      <c r="D6034" s="10"/>
      <c r="E6034" s="10"/>
      <c r="F6034" s="11"/>
      <c r="G6034" s="10"/>
      <c r="W6034" s="10"/>
    </row>
    <row r="6035" spans="1:23" customFormat="1">
      <c r="A6035" s="10"/>
      <c r="B6035" s="10"/>
      <c r="C6035" s="10"/>
      <c r="D6035" s="10"/>
      <c r="E6035" s="10"/>
      <c r="F6035" s="11"/>
      <c r="G6035" s="10"/>
      <c r="W6035" s="10"/>
    </row>
    <row r="6036" spans="1:23" customFormat="1">
      <c r="A6036" s="10"/>
      <c r="B6036" s="10"/>
      <c r="C6036" s="10"/>
      <c r="D6036" s="10"/>
      <c r="E6036" s="10"/>
      <c r="F6036" s="11"/>
      <c r="G6036" s="10"/>
      <c r="W6036" s="10"/>
    </row>
    <row r="6037" spans="1:23" customFormat="1">
      <c r="A6037" s="10"/>
      <c r="B6037" s="10"/>
      <c r="C6037" s="10"/>
      <c r="D6037" s="10"/>
      <c r="E6037" s="10"/>
      <c r="F6037" s="11"/>
      <c r="G6037" s="10"/>
      <c r="W6037" s="10"/>
    </row>
    <row r="6038" spans="1:23" customFormat="1">
      <c r="A6038" s="10"/>
      <c r="B6038" s="10"/>
      <c r="C6038" s="10"/>
      <c r="D6038" s="10"/>
      <c r="E6038" s="10"/>
      <c r="F6038" s="11"/>
      <c r="G6038" s="10"/>
      <c r="W6038" s="10"/>
    </row>
    <row r="6039" spans="1:23" customFormat="1">
      <c r="A6039" s="10"/>
      <c r="B6039" s="10"/>
      <c r="C6039" s="10"/>
      <c r="D6039" s="10"/>
      <c r="E6039" s="10"/>
      <c r="F6039" s="11"/>
      <c r="G6039" s="10"/>
      <c r="W6039" s="10"/>
    </row>
    <row r="6040" spans="1:23" customFormat="1">
      <c r="A6040" s="10"/>
      <c r="B6040" s="10"/>
      <c r="C6040" s="10"/>
      <c r="D6040" s="10"/>
      <c r="E6040" s="10"/>
      <c r="F6040" s="11"/>
      <c r="G6040" s="10"/>
      <c r="W6040" s="10"/>
    </row>
    <row r="6041" spans="1:23" customFormat="1">
      <c r="A6041" s="10"/>
      <c r="B6041" s="10"/>
      <c r="C6041" s="10"/>
      <c r="D6041" s="10"/>
      <c r="E6041" s="10"/>
      <c r="F6041" s="11"/>
      <c r="G6041" s="10"/>
      <c r="W6041" s="10"/>
    </row>
    <row r="6042" spans="1:23" customFormat="1">
      <c r="A6042" s="10"/>
      <c r="B6042" s="10"/>
      <c r="C6042" s="10"/>
      <c r="D6042" s="10"/>
      <c r="E6042" s="10"/>
      <c r="F6042" s="11"/>
      <c r="G6042" s="10"/>
      <c r="W6042" s="10"/>
    </row>
    <row r="6043" spans="1:23" customFormat="1">
      <c r="A6043" s="10"/>
      <c r="B6043" s="10"/>
      <c r="C6043" s="10"/>
      <c r="D6043" s="10"/>
      <c r="E6043" s="10"/>
      <c r="F6043" s="11"/>
      <c r="G6043" s="10"/>
      <c r="W6043" s="10"/>
    </row>
    <row r="6044" spans="1:23" customFormat="1">
      <c r="A6044" s="10"/>
      <c r="B6044" s="10"/>
      <c r="C6044" s="10"/>
      <c r="D6044" s="10"/>
      <c r="E6044" s="10"/>
      <c r="F6044" s="11"/>
      <c r="G6044" s="10"/>
      <c r="W6044" s="10"/>
    </row>
    <row r="6045" spans="1:23" customFormat="1">
      <c r="A6045" s="10"/>
      <c r="B6045" s="10"/>
      <c r="C6045" s="10"/>
      <c r="D6045" s="10"/>
      <c r="E6045" s="10"/>
      <c r="F6045" s="11"/>
      <c r="G6045" s="10"/>
      <c r="W6045" s="10"/>
    </row>
    <row r="6046" spans="1:23" customFormat="1">
      <c r="A6046" s="10"/>
      <c r="B6046" s="10"/>
      <c r="C6046" s="10"/>
      <c r="D6046" s="10"/>
      <c r="E6046" s="10"/>
      <c r="F6046" s="11"/>
      <c r="G6046" s="10"/>
      <c r="W6046" s="10"/>
    </row>
    <row r="6047" spans="1:23" customFormat="1">
      <c r="A6047" s="10"/>
      <c r="B6047" s="10"/>
      <c r="C6047" s="10"/>
      <c r="D6047" s="10"/>
      <c r="E6047" s="10"/>
      <c r="F6047" s="11"/>
      <c r="G6047" s="10"/>
      <c r="W6047" s="10"/>
    </row>
    <row r="6048" spans="1:23" customFormat="1">
      <c r="A6048" s="10"/>
      <c r="B6048" s="10"/>
      <c r="C6048" s="10"/>
      <c r="D6048" s="10"/>
      <c r="E6048" s="10"/>
      <c r="F6048" s="11"/>
      <c r="G6048" s="10"/>
      <c r="W6048" s="10"/>
    </row>
    <row r="6049" spans="1:23" customFormat="1">
      <c r="A6049" s="10"/>
      <c r="B6049" s="10"/>
      <c r="C6049" s="10"/>
      <c r="D6049" s="10"/>
      <c r="E6049" s="10"/>
      <c r="F6049" s="11"/>
      <c r="G6049" s="10"/>
      <c r="W6049" s="10"/>
    </row>
    <row r="6050" spans="1:23" customFormat="1">
      <c r="A6050" s="10"/>
      <c r="B6050" s="10"/>
      <c r="C6050" s="10"/>
      <c r="D6050" s="10"/>
      <c r="E6050" s="10"/>
      <c r="F6050" s="11"/>
      <c r="G6050" s="10"/>
      <c r="W6050" s="10"/>
    </row>
    <row r="6051" spans="1:23" customFormat="1">
      <c r="A6051" s="10"/>
      <c r="B6051" s="10"/>
      <c r="C6051" s="10"/>
      <c r="D6051" s="10"/>
      <c r="E6051" s="10"/>
      <c r="F6051" s="11"/>
      <c r="G6051" s="10"/>
      <c r="W6051" s="10"/>
    </row>
    <row r="6052" spans="1:23" customFormat="1">
      <c r="A6052" s="10"/>
      <c r="B6052" s="10"/>
      <c r="C6052" s="10"/>
      <c r="D6052" s="10"/>
      <c r="E6052" s="10"/>
      <c r="F6052" s="11"/>
      <c r="G6052" s="10"/>
      <c r="W6052" s="10"/>
    </row>
    <row r="6053" spans="1:23" customFormat="1">
      <c r="A6053" s="10"/>
      <c r="B6053" s="10"/>
      <c r="C6053" s="10"/>
      <c r="D6053" s="10"/>
      <c r="E6053" s="10"/>
      <c r="F6053" s="11"/>
      <c r="G6053" s="10"/>
      <c r="W6053" s="10"/>
    </row>
    <row r="6054" spans="1:23" customFormat="1">
      <c r="A6054" s="10"/>
      <c r="B6054" s="10"/>
      <c r="C6054" s="10"/>
      <c r="D6054" s="10"/>
      <c r="E6054" s="10"/>
      <c r="F6054" s="11"/>
      <c r="G6054" s="10"/>
      <c r="W6054" s="10"/>
    </row>
    <row r="6055" spans="1:23" customFormat="1">
      <c r="A6055" s="10"/>
      <c r="B6055" s="10"/>
      <c r="C6055" s="10"/>
      <c r="D6055" s="10"/>
      <c r="E6055" s="10"/>
      <c r="F6055" s="11"/>
      <c r="G6055" s="10"/>
      <c r="W6055" s="10"/>
    </row>
    <row r="6056" spans="1:23" customFormat="1">
      <c r="A6056" s="10"/>
      <c r="B6056" s="10"/>
      <c r="C6056" s="10"/>
      <c r="D6056" s="10"/>
      <c r="E6056" s="10"/>
      <c r="F6056" s="11"/>
      <c r="G6056" s="10"/>
      <c r="W6056" s="10"/>
    </row>
    <row r="6057" spans="1:23" customFormat="1">
      <c r="A6057" s="10"/>
      <c r="B6057" s="10"/>
      <c r="C6057" s="10"/>
      <c r="D6057" s="10"/>
      <c r="E6057" s="10"/>
      <c r="F6057" s="11"/>
      <c r="G6057" s="10"/>
      <c r="W6057" s="10"/>
    </row>
    <row r="6058" spans="1:23" customFormat="1">
      <c r="A6058" s="10"/>
      <c r="B6058" s="10"/>
      <c r="C6058" s="10"/>
      <c r="D6058" s="10"/>
      <c r="E6058" s="10"/>
      <c r="F6058" s="11"/>
      <c r="G6058" s="10"/>
      <c r="W6058" s="10"/>
    </row>
    <row r="6059" spans="1:23" customFormat="1">
      <c r="A6059" s="10"/>
      <c r="B6059" s="10"/>
      <c r="C6059" s="10"/>
      <c r="D6059" s="10"/>
      <c r="E6059" s="10"/>
      <c r="F6059" s="11"/>
      <c r="G6059" s="10"/>
      <c r="W6059" s="10"/>
    </row>
    <row r="6060" spans="1:23" customFormat="1">
      <c r="A6060" s="10"/>
      <c r="B6060" s="10"/>
      <c r="C6060" s="10"/>
      <c r="D6060" s="10"/>
      <c r="E6060" s="10"/>
      <c r="F6060" s="11"/>
      <c r="G6060" s="10"/>
      <c r="W6060" s="10"/>
    </row>
    <row r="6061" spans="1:23" customFormat="1">
      <c r="A6061" s="10"/>
      <c r="B6061" s="10"/>
      <c r="C6061" s="10"/>
      <c r="D6061" s="10"/>
      <c r="E6061" s="10"/>
      <c r="F6061" s="11"/>
      <c r="G6061" s="10"/>
      <c r="W6061" s="10"/>
    </row>
    <row r="6062" spans="1:23" customFormat="1">
      <c r="A6062" s="10"/>
      <c r="B6062" s="10"/>
      <c r="C6062" s="10"/>
      <c r="D6062" s="10"/>
      <c r="E6062" s="10"/>
      <c r="F6062" s="11"/>
      <c r="G6062" s="10"/>
      <c r="W6062" s="10"/>
    </row>
    <row r="6063" spans="1:23" customFormat="1">
      <c r="A6063" s="10"/>
      <c r="B6063" s="10"/>
      <c r="C6063" s="10"/>
      <c r="D6063" s="10"/>
      <c r="E6063" s="10"/>
      <c r="F6063" s="11"/>
      <c r="G6063" s="10"/>
      <c r="W6063" s="10"/>
    </row>
    <row r="6064" spans="1:23" customFormat="1">
      <c r="A6064" s="10"/>
      <c r="B6064" s="10"/>
      <c r="C6064" s="10"/>
      <c r="D6064" s="10"/>
      <c r="E6064" s="10"/>
      <c r="F6064" s="11"/>
      <c r="G6064" s="10"/>
      <c r="W6064" s="10"/>
    </row>
    <row r="6065" spans="1:23" customFormat="1">
      <c r="A6065" s="10"/>
      <c r="B6065" s="10"/>
      <c r="C6065" s="10"/>
      <c r="D6065" s="10"/>
      <c r="E6065" s="10"/>
      <c r="F6065" s="11"/>
      <c r="G6065" s="10"/>
      <c r="W6065" s="10"/>
    </row>
    <row r="6066" spans="1:23" customFormat="1">
      <c r="A6066" s="10"/>
      <c r="B6066" s="10"/>
      <c r="C6066" s="10"/>
      <c r="D6066" s="10"/>
      <c r="E6066" s="10"/>
      <c r="F6066" s="11"/>
      <c r="G6066" s="10"/>
      <c r="W6066" s="10"/>
    </row>
    <row r="6067" spans="1:23" customFormat="1">
      <c r="A6067" s="10"/>
      <c r="B6067" s="10"/>
      <c r="C6067" s="10"/>
      <c r="D6067" s="10"/>
      <c r="E6067" s="10"/>
      <c r="F6067" s="11"/>
      <c r="G6067" s="10"/>
      <c r="W6067" s="10"/>
    </row>
    <row r="6068" spans="1:23" customFormat="1">
      <c r="A6068" s="10"/>
      <c r="B6068" s="10"/>
      <c r="C6068" s="10"/>
      <c r="D6068" s="10"/>
      <c r="E6068" s="10"/>
      <c r="F6068" s="11"/>
      <c r="G6068" s="10"/>
      <c r="W6068" s="10"/>
    </row>
    <row r="6069" spans="1:23" customFormat="1">
      <c r="A6069" s="10"/>
      <c r="B6069" s="10"/>
      <c r="C6069" s="10"/>
      <c r="D6069" s="10"/>
      <c r="E6069" s="10"/>
      <c r="F6069" s="11"/>
      <c r="G6069" s="10"/>
      <c r="W6069" s="10"/>
    </row>
    <row r="6070" spans="1:23" customFormat="1">
      <c r="A6070" s="10"/>
      <c r="B6070" s="10"/>
      <c r="C6070" s="10"/>
      <c r="D6070" s="10"/>
      <c r="E6070" s="10"/>
      <c r="F6070" s="11"/>
      <c r="G6070" s="10"/>
      <c r="W6070" s="10"/>
    </row>
    <row r="6071" spans="1:23" customFormat="1">
      <c r="A6071" s="10"/>
      <c r="B6071" s="10"/>
      <c r="C6071" s="10"/>
      <c r="D6071" s="10"/>
      <c r="E6071" s="10"/>
      <c r="F6071" s="11"/>
      <c r="G6071" s="10"/>
      <c r="W6071" s="10"/>
    </row>
    <row r="6072" spans="1:23" customFormat="1">
      <c r="A6072" s="10"/>
      <c r="B6072" s="10"/>
      <c r="C6072" s="10"/>
      <c r="D6072" s="10"/>
      <c r="E6072" s="10"/>
      <c r="F6072" s="11"/>
      <c r="G6072" s="10"/>
      <c r="W6072" s="10"/>
    </row>
    <row r="6073" spans="1:23" customFormat="1">
      <c r="A6073" s="10"/>
      <c r="B6073" s="10"/>
      <c r="C6073" s="10"/>
      <c r="D6073" s="10"/>
      <c r="E6073" s="10"/>
      <c r="F6073" s="11"/>
      <c r="G6073" s="10"/>
      <c r="W6073" s="10"/>
    </row>
    <row r="6074" spans="1:23" customFormat="1">
      <c r="A6074" s="10"/>
      <c r="B6074" s="10"/>
      <c r="C6074" s="10"/>
      <c r="D6074" s="10"/>
      <c r="E6074" s="10"/>
      <c r="F6074" s="11"/>
      <c r="G6074" s="10"/>
      <c r="W6074" s="10"/>
    </row>
    <row r="6075" spans="1:23" customFormat="1">
      <c r="A6075" s="10"/>
      <c r="B6075" s="10"/>
      <c r="C6075" s="10"/>
      <c r="D6075" s="10"/>
      <c r="E6075" s="10"/>
      <c r="F6075" s="11"/>
      <c r="G6075" s="10"/>
      <c r="W6075" s="10"/>
    </row>
    <row r="6076" spans="1:23" customFormat="1">
      <c r="A6076" s="10"/>
      <c r="B6076" s="10"/>
      <c r="C6076" s="10"/>
      <c r="D6076" s="10"/>
      <c r="E6076" s="10"/>
      <c r="F6076" s="11"/>
      <c r="G6076" s="10"/>
      <c r="W6076" s="10"/>
    </row>
    <row r="6077" spans="1:23" customFormat="1">
      <c r="A6077" s="10"/>
      <c r="B6077" s="10"/>
      <c r="C6077" s="10"/>
      <c r="D6077" s="10"/>
      <c r="E6077" s="10"/>
      <c r="F6077" s="11"/>
      <c r="G6077" s="10"/>
      <c r="W6077" s="10"/>
    </row>
    <row r="6078" spans="1:23" customFormat="1">
      <c r="A6078" s="10"/>
      <c r="B6078" s="10"/>
      <c r="C6078" s="10"/>
      <c r="D6078" s="10"/>
      <c r="E6078" s="10"/>
      <c r="F6078" s="11"/>
      <c r="G6078" s="10"/>
      <c r="W6078" s="10"/>
    </row>
    <row r="6079" spans="1:23" customFormat="1">
      <c r="A6079" s="10"/>
      <c r="B6079" s="10"/>
      <c r="C6079" s="10"/>
      <c r="D6079" s="10"/>
      <c r="E6079" s="10"/>
      <c r="F6079" s="11"/>
      <c r="G6079" s="10"/>
      <c r="W6079" s="10"/>
    </row>
    <row r="6080" spans="1:23" customFormat="1">
      <c r="A6080" s="10"/>
      <c r="B6080" s="10"/>
      <c r="C6080" s="10"/>
      <c r="D6080" s="10"/>
      <c r="E6080" s="10"/>
      <c r="F6080" s="11"/>
      <c r="G6080" s="10"/>
      <c r="W6080" s="10"/>
    </row>
    <row r="6081" spans="1:23" customFormat="1">
      <c r="A6081" s="10"/>
      <c r="B6081" s="10"/>
      <c r="C6081" s="10"/>
      <c r="D6081" s="10"/>
      <c r="E6081" s="10"/>
      <c r="F6081" s="11"/>
      <c r="G6081" s="10"/>
      <c r="W6081" s="10"/>
    </row>
    <row r="6082" spans="1:23" customFormat="1">
      <c r="A6082" s="10"/>
      <c r="B6082" s="10"/>
      <c r="C6082" s="10"/>
      <c r="D6082" s="10"/>
      <c r="E6082" s="10"/>
      <c r="F6082" s="11"/>
      <c r="G6082" s="10"/>
      <c r="W6082" s="10"/>
    </row>
    <row r="6083" spans="1:23" customFormat="1">
      <c r="A6083" s="10"/>
      <c r="B6083" s="10"/>
      <c r="C6083" s="10"/>
      <c r="D6083" s="10"/>
      <c r="E6083" s="10"/>
      <c r="F6083" s="11"/>
      <c r="G6083" s="10"/>
      <c r="W6083" s="10"/>
    </row>
    <row r="6084" spans="1:23" customFormat="1">
      <c r="A6084" s="10"/>
      <c r="B6084" s="10"/>
      <c r="C6084" s="10"/>
      <c r="D6084" s="10"/>
      <c r="E6084" s="10"/>
      <c r="F6084" s="11"/>
      <c r="G6084" s="10"/>
      <c r="W6084" s="10"/>
    </row>
    <row r="6085" spans="1:23" customFormat="1">
      <c r="A6085" s="10"/>
      <c r="B6085" s="10"/>
      <c r="C6085" s="10"/>
      <c r="D6085" s="10"/>
      <c r="E6085" s="10"/>
      <c r="F6085" s="11"/>
      <c r="G6085" s="10"/>
      <c r="W6085" s="10"/>
    </row>
    <row r="6086" spans="1:23" customFormat="1">
      <c r="A6086" s="10"/>
      <c r="B6086" s="10"/>
      <c r="C6086" s="10"/>
      <c r="D6086" s="10"/>
      <c r="E6086" s="10"/>
      <c r="F6086" s="11"/>
      <c r="G6086" s="10"/>
      <c r="W6086" s="10"/>
    </row>
    <row r="6087" spans="1:23" customFormat="1">
      <c r="A6087" s="10"/>
      <c r="B6087" s="10"/>
      <c r="C6087" s="10"/>
      <c r="D6087" s="10"/>
      <c r="E6087" s="10"/>
      <c r="F6087" s="11"/>
      <c r="G6087" s="10"/>
      <c r="W6087" s="10"/>
    </row>
    <row r="6088" spans="1:23" customFormat="1">
      <c r="A6088" s="10"/>
      <c r="B6088" s="10"/>
      <c r="C6088" s="10"/>
      <c r="D6088" s="10"/>
      <c r="E6088" s="10"/>
      <c r="F6088" s="11"/>
      <c r="G6088" s="10"/>
      <c r="W6088" s="10"/>
    </row>
    <row r="6089" spans="1:23" customFormat="1">
      <c r="A6089" s="10"/>
      <c r="B6089" s="10"/>
      <c r="C6089" s="10"/>
      <c r="D6089" s="10"/>
      <c r="E6089" s="10"/>
      <c r="F6089" s="11"/>
      <c r="G6089" s="10"/>
      <c r="W6089" s="10"/>
    </row>
    <row r="6090" spans="1:23" customFormat="1">
      <c r="A6090" s="10"/>
      <c r="B6090" s="10"/>
      <c r="C6090" s="10"/>
      <c r="D6090" s="10"/>
      <c r="E6090" s="10"/>
      <c r="F6090" s="11"/>
      <c r="G6090" s="10"/>
      <c r="W6090" s="10"/>
    </row>
    <row r="6091" spans="1:23" customFormat="1">
      <c r="A6091" s="10"/>
      <c r="B6091" s="10"/>
      <c r="C6091" s="10"/>
      <c r="D6091" s="10"/>
      <c r="E6091" s="10"/>
      <c r="F6091" s="11"/>
      <c r="G6091" s="10"/>
      <c r="W6091" s="10"/>
    </row>
    <row r="6092" spans="1:23" customFormat="1">
      <c r="A6092" s="10"/>
      <c r="B6092" s="10"/>
      <c r="C6092" s="10"/>
      <c r="D6092" s="10"/>
      <c r="E6092" s="10"/>
      <c r="F6092" s="11"/>
      <c r="G6092" s="10"/>
      <c r="W6092" s="10"/>
    </row>
    <row r="6093" spans="1:23" customFormat="1">
      <c r="A6093" s="10"/>
      <c r="B6093" s="10"/>
      <c r="C6093" s="10"/>
      <c r="D6093" s="10"/>
      <c r="E6093" s="10"/>
      <c r="F6093" s="11"/>
      <c r="G6093" s="10"/>
      <c r="W6093" s="10"/>
    </row>
    <row r="6094" spans="1:23" customFormat="1">
      <c r="A6094" s="10"/>
      <c r="B6094" s="10"/>
      <c r="C6094" s="10"/>
      <c r="D6094" s="10"/>
      <c r="E6094" s="10"/>
      <c r="F6094" s="11"/>
      <c r="G6094" s="10"/>
      <c r="W6094" s="10"/>
    </row>
    <row r="6095" spans="1:23" customFormat="1">
      <c r="A6095" s="10"/>
      <c r="B6095" s="10"/>
      <c r="C6095" s="10"/>
      <c r="D6095" s="10"/>
      <c r="E6095" s="10"/>
      <c r="F6095" s="11"/>
      <c r="G6095" s="10"/>
      <c r="W6095" s="10"/>
    </row>
    <row r="6096" spans="1:23" customFormat="1">
      <c r="A6096" s="10"/>
      <c r="B6096" s="10"/>
      <c r="C6096" s="10"/>
      <c r="D6096" s="10"/>
      <c r="E6096" s="10"/>
      <c r="F6096" s="11"/>
      <c r="G6096" s="10"/>
      <c r="W6096" s="10"/>
    </row>
    <row r="6097" spans="1:23" customFormat="1">
      <c r="A6097" s="10"/>
      <c r="B6097" s="10"/>
      <c r="C6097" s="10"/>
      <c r="D6097" s="10"/>
      <c r="E6097" s="10"/>
      <c r="F6097" s="11"/>
      <c r="G6097" s="10"/>
      <c r="W6097" s="10"/>
    </row>
    <row r="6098" spans="1:23" customFormat="1">
      <c r="A6098" s="10"/>
      <c r="B6098" s="10"/>
      <c r="C6098" s="10"/>
      <c r="D6098" s="10"/>
      <c r="E6098" s="10"/>
      <c r="F6098" s="11"/>
      <c r="G6098" s="10"/>
      <c r="W6098" s="10"/>
    </row>
    <row r="6099" spans="1:23" customFormat="1">
      <c r="A6099" s="10"/>
      <c r="B6099" s="10"/>
      <c r="C6099" s="10"/>
      <c r="D6099" s="10"/>
      <c r="E6099" s="10"/>
      <c r="F6099" s="11"/>
      <c r="G6099" s="10"/>
      <c r="W6099" s="10"/>
    </row>
    <row r="6100" spans="1:23" customFormat="1">
      <c r="A6100" s="10"/>
      <c r="B6100" s="10"/>
      <c r="C6100" s="10"/>
      <c r="D6100" s="10"/>
      <c r="E6100" s="10"/>
      <c r="F6100" s="11"/>
      <c r="G6100" s="10"/>
      <c r="W6100" s="10"/>
    </row>
    <row r="6101" spans="1:23" customFormat="1">
      <c r="A6101" s="10"/>
      <c r="B6101" s="10"/>
      <c r="C6101" s="10"/>
      <c r="D6101" s="10"/>
      <c r="E6101" s="10"/>
      <c r="F6101" s="11"/>
      <c r="G6101" s="10"/>
      <c r="W6101" s="10"/>
    </row>
    <row r="6102" spans="1:23" customFormat="1">
      <c r="A6102" s="10"/>
      <c r="B6102" s="10"/>
      <c r="C6102" s="10"/>
      <c r="D6102" s="10"/>
      <c r="E6102" s="10"/>
      <c r="F6102" s="11"/>
      <c r="G6102" s="10"/>
      <c r="W6102" s="10"/>
    </row>
    <row r="6103" spans="1:23" customFormat="1">
      <c r="A6103" s="10"/>
      <c r="B6103" s="10"/>
      <c r="C6103" s="10"/>
      <c r="D6103" s="10"/>
      <c r="E6103" s="10"/>
      <c r="F6103" s="11"/>
      <c r="G6103" s="10"/>
      <c r="W6103" s="10"/>
    </row>
    <row r="6104" spans="1:23" customFormat="1">
      <c r="A6104" s="10"/>
      <c r="B6104" s="10"/>
      <c r="C6104" s="10"/>
      <c r="D6104" s="10"/>
      <c r="E6104" s="10"/>
      <c r="F6104" s="11"/>
      <c r="G6104" s="10"/>
      <c r="W6104" s="10"/>
    </row>
    <row r="6105" spans="1:23" customFormat="1">
      <c r="A6105" s="10"/>
      <c r="B6105" s="10"/>
      <c r="C6105" s="10"/>
      <c r="D6105" s="10"/>
      <c r="E6105" s="10"/>
      <c r="F6105" s="11"/>
      <c r="G6105" s="10"/>
      <c r="W6105" s="10"/>
    </row>
    <row r="6106" spans="1:23" customFormat="1">
      <c r="A6106" s="10"/>
      <c r="B6106" s="10"/>
      <c r="C6106" s="10"/>
      <c r="D6106" s="10"/>
      <c r="E6106" s="10"/>
      <c r="F6106" s="11"/>
      <c r="G6106" s="10"/>
      <c r="W6106" s="10"/>
    </row>
    <row r="6107" spans="1:23" customFormat="1">
      <c r="A6107" s="10"/>
      <c r="B6107" s="10"/>
      <c r="C6107" s="10"/>
      <c r="D6107" s="10"/>
      <c r="E6107" s="10"/>
      <c r="F6107" s="11"/>
      <c r="G6107" s="10"/>
      <c r="W6107" s="10"/>
    </row>
    <row r="6108" spans="1:23" customFormat="1">
      <c r="A6108" s="10"/>
      <c r="B6108" s="10"/>
      <c r="C6108" s="10"/>
      <c r="D6108" s="10"/>
      <c r="E6108" s="10"/>
      <c r="F6108" s="11"/>
      <c r="G6108" s="10"/>
      <c r="W6108" s="10"/>
    </row>
    <row r="6109" spans="1:23" customFormat="1">
      <c r="A6109" s="10"/>
      <c r="B6109" s="10"/>
      <c r="C6109" s="10"/>
      <c r="D6109" s="10"/>
      <c r="E6109" s="10"/>
      <c r="F6109" s="11"/>
      <c r="G6109" s="10"/>
      <c r="W6109" s="10"/>
    </row>
    <row r="6110" spans="1:23" customFormat="1">
      <c r="A6110" s="10"/>
      <c r="B6110" s="10"/>
      <c r="C6110" s="10"/>
      <c r="D6110" s="10"/>
      <c r="E6110" s="10"/>
      <c r="F6110" s="11"/>
      <c r="G6110" s="10"/>
      <c r="W6110" s="10"/>
    </row>
    <row r="6111" spans="1:23" customFormat="1">
      <c r="A6111" s="10"/>
      <c r="B6111" s="10"/>
      <c r="C6111" s="10"/>
      <c r="D6111" s="10"/>
      <c r="E6111" s="10"/>
      <c r="F6111" s="11"/>
      <c r="G6111" s="10"/>
      <c r="W6111" s="10"/>
    </row>
    <row r="6112" spans="1:23" customFormat="1">
      <c r="A6112" s="10"/>
      <c r="B6112" s="10"/>
      <c r="C6112" s="10"/>
      <c r="D6112" s="10"/>
      <c r="E6112" s="10"/>
      <c r="F6112" s="11"/>
      <c r="G6112" s="10"/>
      <c r="W6112" s="10"/>
    </row>
    <row r="6113" spans="1:23" customFormat="1">
      <c r="A6113" s="10"/>
      <c r="B6113" s="10"/>
      <c r="C6113" s="10"/>
      <c r="D6113" s="10"/>
      <c r="E6113" s="10"/>
      <c r="F6113" s="11"/>
      <c r="G6113" s="10"/>
      <c r="W6113" s="10"/>
    </row>
    <row r="6114" spans="1:23" customFormat="1">
      <c r="A6114" s="10"/>
      <c r="B6114" s="10"/>
      <c r="C6114" s="10"/>
      <c r="D6114" s="10"/>
      <c r="E6114" s="10"/>
      <c r="F6114" s="11"/>
      <c r="G6114" s="10"/>
      <c r="W6114" s="10"/>
    </row>
    <row r="6115" spans="1:23" customFormat="1">
      <c r="A6115" s="10"/>
      <c r="B6115" s="10"/>
      <c r="C6115" s="10"/>
      <c r="D6115" s="10"/>
      <c r="E6115" s="10"/>
      <c r="F6115" s="11"/>
      <c r="G6115" s="10"/>
      <c r="W6115" s="10"/>
    </row>
    <row r="6116" spans="1:23" customFormat="1">
      <c r="A6116" s="10"/>
      <c r="B6116" s="10"/>
      <c r="C6116" s="10"/>
      <c r="D6116" s="10"/>
      <c r="E6116" s="10"/>
      <c r="F6116" s="11"/>
      <c r="G6116" s="10"/>
      <c r="W6116" s="10"/>
    </row>
    <row r="6117" spans="1:23" customFormat="1">
      <c r="A6117" s="10"/>
      <c r="B6117" s="10"/>
      <c r="C6117" s="10"/>
      <c r="D6117" s="10"/>
      <c r="E6117" s="10"/>
      <c r="F6117" s="11"/>
      <c r="G6117" s="10"/>
      <c r="W6117" s="10"/>
    </row>
    <row r="6118" spans="1:23" customFormat="1">
      <c r="A6118" s="10"/>
      <c r="B6118" s="10"/>
      <c r="C6118" s="10"/>
      <c r="D6118" s="10"/>
      <c r="E6118" s="10"/>
      <c r="F6118" s="11"/>
      <c r="G6118" s="10"/>
      <c r="W6118" s="10"/>
    </row>
    <row r="6119" spans="1:23" customFormat="1">
      <c r="A6119" s="10"/>
      <c r="B6119" s="10"/>
      <c r="C6119" s="10"/>
      <c r="D6119" s="10"/>
      <c r="E6119" s="10"/>
      <c r="F6119" s="11"/>
      <c r="G6119" s="10"/>
      <c r="W6119" s="10"/>
    </row>
    <row r="6120" spans="1:23" customFormat="1">
      <c r="A6120" s="10"/>
      <c r="B6120" s="10"/>
      <c r="C6120" s="10"/>
      <c r="D6120" s="10"/>
      <c r="E6120" s="10"/>
      <c r="F6120" s="11"/>
      <c r="G6120" s="10"/>
      <c r="W6120" s="10"/>
    </row>
    <row r="6121" spans="1:23" customFormat="1">
      <c r="A6121" s="10"/>
      <c r="B6121" s="10"/>
      <c r="C6121" s="10"/>
      <c r="D6121" s="10"/>
      <c r="E6121" s="10"/>
      <c r="F6121" s="11"/>
      <c r="G6121" s="10"/>
      <c r="W6121" s="10"/>
    </row>
    <row r="6122" spans="1:23" customFormat="1">
      <c r="A6122" s="10"/>
      <c r="B6122" s="10"/>
      <c r="C6122" s="10"/>
      <c r="D6122" s="10"/>
      <c r="E6122" s="10"/>
      <c r="F6122" s="11"/>
      <c r="G6122" s="10"/>
      <c r="W6122" s="10"/>
    </row>
    <row r="6123" spans="1:23" customFormat="1">
      <c r="A6123" s="10"/>
      <c r="B6123" s="10"/>
      <c r="C6123" s="10"/>
      <c r="D6123" s="10"/>
      <c r="E6123" s="10"/>
      <c r="F6123" s="11"/>
      <c r="G6123" s="10"/>
      <c r="W6123" s="10"/>
    </row>
    <row r="6124" spans="1:23" customFormat="1">
      <c r="A6124" s="10"/>
      <c r="B6124" s="10"/>
      <c r="C6124" s="10"/>
      <c r="D6124" s="10"/>
      <c r="E6124" s="10"/>
      <c r="F6124" s="11"/>
      <c r="G6124" s="10"/>
      <c r="W6124" s="10"/>
    </row>
    <row r="6125" spans="1:23" customFormat="1">
      <c r="A6125" s="10"/>
      <c r="B6125" s="10"/>
      <c r="C6125" s="10"/>
      <c r="D6125" s="10"/>
      <c r="E6125" s="10"/>
      <c r="F6125" s="11"/>
      <c r="G6125" s="10"/>
      <c r="W6125" s="10"/>
    </row>
    <row r="6126" spans="1:23" customFormat="1">
      <c r="A6126" s="10"/>
      <c r="B6126" s="10"/>
      <c r="C6126" s="10"/>
      <c r="D6126" s="10"/>
      <c r="E6126" s="10"/>
      <c r="F6126" s="11"/>
      <c r="G6126" s="10"/>
      <c r="W6126" s="10"/>
    </row>
    <row r="6127" spans="1:23" customFormat="1">
      <c r="A6127" s="10"/>
      <c r="B6127" s="10"/>
      <c r="C6127" s="10"/>
      <c r="D6127" s="10"/>
      <c r="E6127" s="10"/>
      <c r="F6127" s="11"/>
      <c r="G6127" s="10"/>
      <c r="W6127" s="10"/>
    </row>
    <row r="6128" spans="1:23" customFormat="1">
      <c r="A6128" s="10"/>
      <c r="B6128" s="10"/>
      <c r="C6128" s="10"/>
      <c r="D6128" s="10"/>
      <c r="E6128" s="10"/>
      <c r="F6128" s="11"/>
      <c r="G6128" s="10"/>
      <c r="W6128" s="10"/>
    </row>
    <row r="6129" spans="1:23" customFormat="1">
      <c r="A6129" s="10"/>
      <c r="B6129" s="10"/>
      <c r="C6129" s="10"/>
      <c r="D6129" s="10"/>
      <c r="E6129" s="10"/>
      <c r="F6129" s="11"/>
      <c r="G6129" s="10"/>
      <c r="W6129" s="10"/>
    </row>
    <row r="6130" spans="1:23" customFormat="1">
      <c r="A6130" s="10"/>
      <c r="B6130" s="10"/>
      <c r="C6130" s="10"/>
      <c r="D6130" s="10"/>
      <c r="E6130" s="10"/>
      <c r="F6130" s="11"/>
      <c r="G6130" s="10"/>
      <c r="W6130" s="10"/>
    </row>
    <row r="6131" spans="1:23" customFormat="1">
      <c r="A6131" s="10"/>
      <c r="B6131" s="10"/>
      <c r="C6131" s="10"/>
      <c r="D6131" s="10"/>
      <c r="E6131" s="10"/>
      <c r="F6131" s="11"/>
      <c r="G6131" s="10"/>
      <c r="W6131" s="10"/>
    </row>
    <row r="6132" spans="1:23" customFormat="1">
      <c r="A6132" s="10"/>
      <c r="B6132" s="10"/>
      <c r="C6132" s="10"/>
      <c r="D6132" s="10"/>
      <c r="E6132" s="10"/>
      <c r="F6132" s="11"/>
      <c r="G6132" s="10"/>
      <c r="W6132" s="10"/>
    </row>
    <row r="6133" spans="1:23" customFormat="1">
      <c r="A6133" s="10"/>
      <c r="B6133" s="10"/>
      <c r="C6133" s="10"/>
      <c r="D6133" s="10"/>
      <c r="E6133" s="10"/>
      <c r="F6133" s="11"/>
      <c r="G6133" s="10"/>
      <c r="W6133" s="10"/>
    </row>
    <row r="6134" spans="1:23" customFormat="1">
      <c r="A6134" s="10"/>
      <c r="B6134" s="10"/>
      <c r="C6134" s="10"/>
      <c r="D6134" s="10"/>
      <c r="E6134" s="10"/>
      <c r="F6134" s="11"/>
      <c r="G6134" s="10"/>
      <c r="W6134" s="10"/>
    </row>
    <row r="6135" spans="1:23" customFormat="1">
      <c r="A6135" s="10"/>
      <c r="B6135" s="10"/>
      <c r="C6135" s="10"/>
      <c r="D6135" s="10"/>
      <c r="E6135" s="10"/>
      <c r="F6135" s="11"/>
      <c r="G6135" s="10"/>
      <c r="W6135" s="10"/>
    </row>
    <row r="6136" spans="1:23" customFormat="1">
      <c r="A6136" s="10"/>
      <c r="B6136" s="10"/>
      <c r="C6136" s="10"/>
      <c r="D6136" s="10"/>
      <c r="E6136" s="10"/>
      <c r="F6136" s="11"/>
      <c r="G6136" s="10"/>
      <c r="W6136" s="10"/>
    </row>
    <row r="6137" spans="1:23" customFormat="1">
      <c r="A6137" s="10"/>
      <c r="B6137" s="10"/>
      <c r="C6137" s="10"/>
      <c r="D6137" s="10"/>
      <c r="E6137" s="10"/>
      <c r="F6137" s="11"/>
      <c r="G6137" s="10"/>
      <c r="W6137" s="10"/>
    </row>
    <row r="6138" spans="1:23" customFormat="1">
      <c r="A6138" s="10"/>
      <c r="B6138" s="10"/>
      <c r="C6138" s="10"/>
      <c r="D6138" s="10"/>
      <c r="E6138" s="10"/>
      <c r="F6138" s="11"/>
      <c r="G6138" s="10"/>
      <c r="W6138" s="10"/>
    </row>
    <row r="6139" spans="1:23" customFormat="1">
      <c r="A6139" s="10"/>
      <c r="B6139" s="10"/>
      <c r="C6139" s="10"/>
      <c r="D6139" s="10"/>
      <c r="E6139" s="10"/>
      <c r="F6139" s="11"/>
      <c r="G6139" s="10"/>
      <c r="W6139" s="10"/>
    </row>
    <row r="6140" spans="1:23" customFormat="1">
      <c r="A6140" s="10"/>
      <c r="B6140" s="10"/>
      <c r="C6140" s="10"/>
      <c r="D6140" s="10"/>
      <c r="E6140" s="10"/>
      <c r="F6140" s="11"/>
      <c r="G6140" s="10"/>
      <c r="W6140" s="10"/>
    </row>
    <row r="6141" spans="1:23" customFormat="1">
      <c r="A6141" s="10"/>
      <c r="B6141" s="10"/>
      <c r="C6141" s="10"/>
      <c r="D6141" s="10"/>
      <c r="E6141" s="10"/>
      <c r="F6141" s="11"/>
      <c r="G6141" s="10"/>
      <c r="W6141" s="10"/>
    </row>
    <row r="6142" spans="1:23" customFormat="1">
      <c r="A6142" s="10"/>
      <c r="B6142" s="10"/>
      <c r="C6142" s="10"/>
      <c r="D6142" s="10"/>
      <c r="E6142" s="10"/>
      <c r="F6142" s="11"/>
      <c r="G6142" s="10"/>
      <c r="W6142" s="10"/>
    </row>
    <row r="6143" spans="1:23" customFormat="1">
      <c r="A6143" s="10"/>
      <c r="B6143" s="10"/>
      <c r="C6143" s="10"/>
      <c r="D6143" s="10"/>
      <c r="E6143" s="10"/>
      <c r="F6143" s="11"/>
      <c r="G6143" s="10"/>
      <c r="W6143" s="10"/>
    </row>
    <row r="6144" spans="1:23" customFormat="1">
      <c r="A6144" s="10"/>
      <c r="B6144" s="10"/>
      <c r="C6144" s="10"/>
      <c r="D6144" s="10"/>
      <c r="E6144" s="10"/>
      <c r="F6144" s="11"/>
      <c r="G6144" s="10"/>
      <c r="W6144" s="10"/>
    </row>
    <row r="6145" spans="1:23" customFormat="1">
      <c r="A6145" s="10"/>
      <c r="B6145" s="10"/>
      <c r="C6145" s="10"/>
      <c r="D6145" s="10"/>
      <c r="E6145" s="10"/>
      <c r="F6145" s="11"/>
      <c r="G6145" s="10"/>
      <c r="W6145" s="10"/>
    </row>
    <row r="6146" spans="1:23" customFormat="1">
      <c r="A6146" s="10"/>
      <c r="B6146" s="10"/>
      <c r="C6146" s="10"/>
      <c r="D6146" s="10"/>
      <c r="E6146" s="10"/>
      <c r="F6146" s="11"/>
      <c r="G6146" s="10"/>
      <c r="W6146" s="10"/>
    </row>
    <row r="6147" spans="1:23" customFormat="1">
      <c r="A6147" s="10"/>
      <c r="B6147" s="10"/>
      <c r="C6147" s="10"/>
      <c r="D6147" s="10"/>
      <c r="E6147" s="10"/>
      <c r="F6147" s="11"/>
      <c r="G6147" s="10"/>
      <c r="W6147" s="10"/>
    </row>
    <row r="6148" spans="1:23" customFormat="1">
      <c r="A6148" s="10"/>
      <c r="B6148" s="10"/>
      <c r="C6148" s="10"/>
      <c r="D6148" s="10"/>
      <c r="E6148" s="10"/>
      <c r="F6148" s="11"/>
      <c r="G6148" s="10"/>
      <c r="W6148" s="10"/>
    </row>
    <row r="6149" spans="1:23" customFormat="1">
      <c r="A6149" s="10"/>
      <c r="B6149" s="10"/>
      <c r="C6149" s="10"/>
      <c r="D6149" s="10"/>
      <c r="E6149" s="10"/>
      <c r="F6149" s="11"/>
      <c r="G6149" s="10"/>
      <c r="W6149" s="10"/>
    </row>
    <row r="6150" spans="1:23" customFormat="1">
      <c r="A6150" s="10"/>
      <c r="B6150" s="10"/>
      <c r="C6150" s="10"/>
      <c r="D6150" s="10"/>
      <c r="E6150" s="10"/>
      <c r="F6150" s="11"/>
      <c r="G6150" s="10"/>
      <c r="W6150" s="10"/>
    </row>
    <row r="6151" spans="1:23" customFormat="1">
      <c r="A6151" s="10"/>
      <c r="B6151" s="10"/>
      <c r="C6151" s="10"/>
      <c r="D6151" s="10"/>
      <c r="E6151" s="10"/>
      <c r="F6151" s="11"/>
      <c r="G6151" s="10"/>
      <c r="W6151" s="10"/>
    </row>
    <row r="6152" spans="1:23" customFormat="1">
      <c r="A6152" s="10"/>
      <c r="B6152" s="10"/>
      <c r="C6152" s="10"/>
      <c r="D6152" s="10"/>
      <c r="E6152" s="10"/>
      <c r="F6152" s="11"/>
      <c r="G6152" s="10"/>
      <c r="W6152" s="10"/>
    </row>
    <row r="6153" spans="1:23" customFormat="1">
      <c r="A6153" s="10"/>
      <c r="B6153" s="10"/>
      <c r="C6153" s="10"/>
      <c r="D6153" s="10"/>
      <c r="E6153" s="10"/>
      <c r="F6153" s="11"/>
      <c r="G6153" s="10"/>
      <c r="W6153" s="10"/>
    </row>
    <row r="6154" spans="1:23" customFormat="1">
      <c r="A6154" s="10"/>
      <c r="B6154" s="10"/>
      <c r="C6154" s="10"/>
      <c r="D6154" s="10"/>
      <c r="E6154" s="10"/>
      <c r="F6154" s="11"/>
      <c r="G6154" s="10"/>
      <c r="W6154" s="10"/>
    </row>
    <row r="6155" spans="1:23" customFormat="1">
      <c r="A6155" s="10"/>
      <c r="B6155" s="10"/>
      <c r="C6155" s="10"/>
      <c r="D6155" s="10"/>
      <c r="E6155" s="10"/>
      <c r="F6155" s="11"/>
      <c r="G6155" s="10"/>
      <c r="W6155" s="10"/>
    </row>
    <row r="6156" spans="1:23" customFormat="1">
      <c r="A6156" s="10"/>
      <c r="B6156" s="10"/>
      <c r="C6156" s="10"/>
      <c r="D6156" s="10"/>
      <c r="E6156" s="10"/>
      <c r="F6156" s="11"/>
      <c r="G6156" s="10"/>
      <c r="W6156" s="10"/>
    </row>
    <row r="6157" spans="1:23" customFormat="1">
      <c r="A6157" s="10"/>
      <c r="B6157" s="10"/>
      <c r="C6157" s="10"/>
      <c r="D6157" s="10"/>
      <c r="E6157" s="10"/>
      <c r="F6157" s="11"/>
      <c r="G6157" s="10"/>
      <c r="W6157" s="10"/>
    </row>
    <row r="6158" spans="1:23" customFormat="1">
      <c r="A6158" s="10"/>
      <c r="B6158" s="10"/>
      <c r="C6158" s="10"/>
      <c r="D6158" s="10"/>
      <c r="E6158" s="10"/>
      <c r="F6158" s="11"/>
      <c r="G6158" s="10"/>
      <c r="W6158" s="10"/>
    </row>
    <row r="6159" spans="1:23" customFormat="1">
      <c r="A6159" s="10"/>
      <c r="B6159" s="10"/>
      <c r="C6159" s="10"/>
      <c r="D6159" s="10"/>
      <c r="E6159" s="10"/>
      <c r="F6159" s="11"/>
      <c r="G6159" s="10"/>
      <c r="W6159" s="10"/>
    </row>
    <row r="6160" spans="1:23" customFormat="1">
      <c r="A6160" s="10"/>
      <c r="B6160" s="10"/>
      <c r="C6160" s="10"/>
      <c r="D6160" s="10"/>
      <c r="E6160" s="10"/>
      <c r="F6160" s="11"/>
      <c r="G6160" s="10"/>
      <c r="W6160" s="10"/>
    </row>
    <row r="6161" spans="1:23" customFormat="1">
      <c r="A6161" s="10"/>
      <c r="B6161" s="10"/>
      <c r="C6161" s="10"/>
      <c r="D6161" s="10"/>
      <c r="E6161" s="10"/>
      <c r="F6161" s="11"/>
      <c r="G6161" s="10"/>
      <c r="W6161" s="10"/>
    </row>
    <row r="6162" spans="1:23" customFormat="1">
      <c r="A6162" s="10"/>
      <c r="B6162" s="10"/>
      <c r="C6162" s="10"/>
      <c r="D6162" s="10"/>
      <c r="E6162" s="10"/>
      <c r="F6162" s="11"/>
      <c r="G6162" s="10"/>
      <c r="W6162" s="10"/>
    </row>
    <row r="6163" spans="1:23" customFormat="1">
      <c r="A6163" s="10"/>
      <c r="B6163" s="10"/>
      <c r="C6163" s="10"/>
      <c r="D6163" s="10"/>
      <c r="E6163" s="10"/>
      <c r="F6163" s="11"/>
      <c r="G6163" s="10"/>
      <c r="W6163" s="10"/>
    </row>
    <row r="6164" spans="1:23" customFormat="1">
      <c r="A6164" s="10"/>
      <c r="B6164" s="10"/>
      <c r="C6164" s="10"/>
      <c r="D6164" s="10"/>
      <c r="E6164" s="10"/>
      <c r="F6164" s="11"/>
      <c r="G6164" s="10"/>
      <c r="W6164" s="10"/>
    </row>
    <row r="6165" spans="1:23" customFormat="1">
      <c r="A6165" s="10"/>
      <c r="B6165" s="10"/>
      <c r="C6165" s="10"/>
      <c r="D6165" s="10"/>
      <c r="E6165" s="10"/>
      <c r="F6165" s="11"/>
      <c r="G6165" s="10"/>
      <c r="W6165" s="10"/>
    </row>
    <row r="6166" spans="1:23" customFormat="1">
      <c r="A6166" s="10"/>
      <c r="B6166" s="10"/>
      <c r="C6166" s="10"/>
      <c r="D6166" s="10"/>
      <c r="E6166" s="10"/>
      <c r="F6166" s="11"/>
      <c r="G6166" s="10"/>
      <c r="W6166" s="10"/>
    </row>
    <row r="6167" spans="1:23" customFormat="1">
      <c r="A6167" s="10"/>
      <c r="B6167" s="10"/>
      <c r="C6167" s="10"/>
      <c r="D6167" s="10"/>
      <c r="E6167" s="10"/>
      <c r="F6167" s="11"/>
      <c r="G6167" s="10"/>
      <c r="W6167" s="10"/>
    </row>
    <row r="6168" spans="1:23" customFormat="1">
      <c r="A6168" s="10"/>
      <c r="B6168" s="10"/>
      <c r="C6168" s="10"/>
      <c r="D6168" s="10"/>
      <c r="E6168" s="10"/>
      <c r="F6168" s="11"/>
      <c r="G6168" s="10"/>
      <c r="W6168" s="10"/>
    </row>
    <row r="6169" spans="1:23" customFormat="1">
      <c r="A6169" s="10"/>
      <c r="B6169" s="10"/>
      <c r="C6169" s="10"/>
      <c r="D6169" s="10"/>
      <c r="E6169" s="10"/>
      <c r="F6169" s="11"/>
      <c r="G6169" s="10"/>
      <c r="W6169" s="10"/>
    </row>
    <row r="6170" spans="1:23" customFormat="1">
      <c r="A6170" s="10"/>
      <c r="B6170" s="10"/>
      <c r="C6170" s="10"/>
      <c r="D6170" s="10"/>
      <c r="E6170" s="10"/>
      <c r="F6170" s="11"/>
      <c r="G6170" s="10"/>
      <c r="W6170" s="10"/>
    </row>
    <row r="6171" spans="1:23" customFormat="1">
      <c r="A6171" s="10"/>
      <c r="B6171" s="10"/>
      <c r="C6171" s="10"/>
      <c r="D6171" s="10"/>
      <c r="E6171" s="10"/>
      <c r="F6171" s="11"/>
      <c r="G6171" s="10"/>
      <c r="W6171" s="10"/>
    </row>
    <row r="6172" spans="1:23" customFormat="1">
      <c r="A6172" s="10"/>
      <c r="B6172" s="10"/>
      <c r="C6172" s="10"/>
      <c r="D6172" s="10"/>
      <c r="E6172" s="10"/>
      <c r="F6172" s="11"/>
      <c r="G6172" s="10"/>
      <c r="W6172" s="10"/>
    </row>
    <row r="6173" spans="1:23" customFormat="1">
      <c r="A6173" s="10"/>
      <c r="B6173" s="10"/>
      <c r="C6173" s="10"/>
      <c r="D6173" s="10"/>
      <c r="E6173" s="10"/>
      <c r="F6173" s="11"/>
      <c r="G6173" s="10"/>
      <c r="W6173" s="10"/>
    </row>
    <row r="6174" spans="1:23" customFormat="1">
      <c r="A6174" s="10"/>
      <c r="B6174" s="10"/>
      <c r="C6174" s="10"/>
      <c r="D6174" s="10"/>
      <c r="E6174" s="10"/>
      <c r="F6174" s="11"/>
      <c r="G6174" s="10"/>
      <c r="W6174" s="10"/>
    </row>
    <row r="6175" spans="1:23" customFormat="1">
      <c r="A6175" s="10"/>
      <c r="B6175" s="10"/>
      <c r="C6175" s="10"/>
      <c r="D6175" s="10"/>
      <c r="E6175" s="10"/>
      <c r="F6175" s="11"/>
      <c r="G6175" s="10"/>
      <c r="W6175" s="10"/>
    </row>
    <row r="6176" spans="1:23" customFormat="1">
      <c r="A6176" s="10"/>
      <c r="B6176" s="10"/>
      <c r="C6176" s="10"/>
      <c r="D6176" s="10"/>
      <c r="E6176" s="10"/>
      <c r="F6176" s="11"/>
      <c r="G6176" s="10"/>
      <c r="W6176" s="10"/>
    </row>
    <row r="6177" spans="1:23" customFormat="1">
      <c r="A6177" s="10"/>
      <c r="B6177" s="10"/>
      <c r="C6177" s="10"/>
      <c r="D6177" s="10"/>
      <c r="E6177" s="10"/>
      <c r="F6177" s="11"/>
      <c r="G6177" s="10"/>
      <c r="W6177" s="10"/>
    </row>
    <row r="6178" spans="1:23" customFormat="1">
      <c r="A6178" s="10"/>
      <c r="B6178" s="10"/>
      <c r="C6178" s="10"/>
      <c r="D6178" s="10"/>
      <c r="E6178" s="10"/>
      <c r="F6178" s="11"/>
      <c r="G6178" s="10"/>
      <c r="W6178" s="10"/>
    </row>
    <row r="6179" spans="1:23" customFormat="1">
      <c r="A6179" s="10"/>
      <c r="B6179" s="10"/>
      <c r="C6179" s="10"/>
      <c r="D6179" s="10"/>
      <c r="E6179" s="10"/>
      <c r="F6179" s="11"/>
      <c r="G6179" s="10"/>
      <c r="W6179" s="10"/>
    </row>
    <row r="6180" spans="1:23" customFormat="1">
      <c r="A6180" s="10"/>
      <c r="B6180" s="10"/>
      <c r="C6180" s="10"/>
      <c r="D6180" s="10"/>
      <c r="E6180" s="10"/>
      <c r="F6180" s="11"/>
      <c r="G6180" s="10"/>
      <c r="W6180" s="10"/>
    </row>
    <row r="6181" spans="1:23" customFormat="1">
      <c r="A6181" s="10"/>
      <c r="B6181" s="10"/>
      <c r="C6181" s="10"/>
      <c r="D6181" s="10"/>
      <c r="E6181" s="10"/>
      <c r="F6181" s="11"/>
      <c r="G6181" s="10"/>
      <c r="W6181" s="10"/>
    </row>
    <row r="6182" spans="1:23" customFormat="1">
      <c r="A6182" s="10"/>
      <c r="B6182" s="10"/>
      <c r="C6182" s="10"/>
      <c r="D6182" s="10"/>
      <c r="E6182" s="10"/>
      <c r="F6182" s="11"/>
      <c r="G6182" s="10"/>
      <c r="W6182" s="10"/>
    </row>
    <row r="6183" spans="1:23" customFormat="1">
      <c r="A6183" s="10"/>
      <c r="B6183" s="10"/>
      <c r="C6183" s="10"/>
      <c r="D6183" s="10"/>
      <c r="E6183" s="10"/>
      <c r="F6183" s="11"/>
      <c r="G6183" s="10"/>
      <c r="W6183" s="10"/>
    </row>
    <row r="6184" spans="1:23" customFormat="1">
      <c r="A6184" s="10"/>
      <c r="B6184" s="10"/>
      <c r="C6184" s="10"/>
      <c r="D6184" s="10"/>
      <c r="E6184" s="10"/>
      <c r="F6184" s="11"/>
      <c r="G6184" s="10"/>
      <c r="W6184" s="10"/>
    </row>
    <row r="6185" spans="1:23" customFormat="1">
      <c r="A6185" s="10"/>
      <c r="B6185" s="10"/>
      <c r="C6185" s="10"/>
      <c r="D6185" s="10"/>
      <c r="E6185" s="10"/>
      <c r="F6185" s="11"/>
      <c r="G6185" s="10"/>
      <c r="W6185" s="10"/>
    </row>
    <row r="6186" spans="1:23" customFormat="1">
      <c r="A6186" s="10"/>
      <c r="B6186" s="10"/>
      <c r="C6186" s="10"/>
      <c r="D6186" s="10"/>
      <c r="E6186" s="10"/>
      <c r="F6186" s="11"/>
      <c r="G6186" s="10"/>
      <c r="W6186" s="10"/>
    </row>
    <row r="6187" spans="1:23" customFormat="1">
      <c r="A6187" s="10"/>
      <c r="B6187" s="10"/>
      <c r="C6187" s="10"/>
      <c r="D6187" s="10"/>
      <c r="E6187" s="10"/>
      <c r="F6187" s="11"/>
      <c r="G6187" s="10"/>
      <c r="W6187" s="10"/>
    </row>
    <row r="6188" spans="1:23" customFormat="1">
      <c r="A6188" s="10"/>
      <c r="B6188" s="10"/>
      <c r="C6188" s="10"/>
      <c r="D6188" s="10"/>
      <c r="E6188" s="10"/>
      <c r="F6188" s="11"/>
      <c r="G6188" s="10"/>
      <c r="W6188" s="10"/>
    </row>
    <row r="6189" spans="1:23" customFormat="1">
      <c r="A6189" s="10"/>
      <c r="B6189" s="10"/>
      <c r="C6189" s="10"/>
      <c r="D6189" s="10"/>
      <c r="E6189" s="10"/>
      <c r="F6189" s="11"/>
      <c r="G6189" s="10"/>
      <c r="W6189" s="10"/>
    </row>
    <row r="6190" spans="1:23" customFormat="1">
      <c r="A6190" s="10"/>
      <c r="B6190" s="10"/>
      <c r="C6190" s="10"/>
      <c r="D6190" s="10"/>
      <c r="E6190" s="10"/>
      <c r="F6190" s="11"/>
      <c r="G6190" s="10"/>
      <c r="W6190" s="10"/>
    </row>
    <row r="6191" spans="1:23" customFormat="1">
      <c r="A6191" s="10"/>
      <c r="B6191" s="10"/>
      <c r="C6191" s="10"/>
      <c r="D6191" s="10"/>
      <c r="E6191" s="10"/>
      <c r="F6191" s="11"/>
      <c r="G6191" s="10"/>
      <c r="W6191" s="10"/>
    </row>
    <row r="6192" spans="1:23" customFormat="1">
      <c r="A6192" s="10"/>
      <c r="B6192" s="10"/>
      <c r="C6192" s="10"/>
      <c r="D6192" s="10"/>
      <c r="E6192" s="10"/>
      <c r="F6192" s="11"/>
      <c r="G6192" s="10"/>
      <c r="W6192" s="10"/>
    </row>
    <row r="6193" spans="1:23" customFormat="1">
      <c r="A6193" s="10"/>
      <c r="B6193" s="10"/>
      <c r="C6193" s="10"/>
      <c r="D6193" s="10"/>
      <c r="E6193" s="10"/>
      <c r="F6193" s="11"/>
      <c r="G6193" s="10"/>
      <c r="W6193" s="10"/>
    </row>
    <row r="6194" spans="1:23" customFormat="1">
      <c r="A6194" s="10"/>
      <c r="B6194" s="10"/>
      <c r="C6194" s="10"/>
      <c r="D6194" s="10"/>
      <c r="E6194" s="10"/>
      <c r="F6194" s="11"/>
      <c r="G6194" s="10"/>
      <c r="W6194" s="10"/>
    </row>
    <row r="6195" spans="1:23" customFormat="1">
      <c r="A6195" s="10"/>
      <c r="B6195" s="10"/>
      <c r="C6195" s="10"/>
      <c r="D6195" s="10"/>
      <c r="E6195" s="10"/>
      <c r="F6195" s="11"/>
      <c r="G6195" s="10"/>
      <c r="W6195" s="10"/>
    </row>
    <row r="6196" spans="1:23" customFormat="1">
      <c r="A6196" s="10"/>
      <c r="B6196" s="10"/>
      <c r="C6196" s="10"/>
      <c r="D6196" s="10"/>
      <c r="E6196" s="10"/>
      <c r="F6196" s="11"/>
      <c r="G6196" s="10"/>
      <c r="W6196" s="10"/>
    </row>
    <row r="6197" spans="1:23" customFormat="1">
      <c r="A6197" s="10"/>
      <c r="B6197" s="10"/>
      <c r="C6197" s="10"/>
      <c r="D6197" s="10"/>
      <c r="E6197" s="10"/>
      <c r="F6197" s="11"/>
      <c r="G6197" s="10"/>
      <c r="W6197" s="10"/>
    </row>
    <row r="6198" spans="1:23" customFormat="1">
      <c r="A6198" s="10"/>
      <c r="B6198" s="10"/>
      <c r="C6198" s="10"/>
      <c r="D6198" s="10"/>
      <c r="E6198" s="10"/>
      <c r="F6198" s="11"/>
      <c r="G6198" s="10"/>
      <c r="W6198" s="10"/>
    </row>
    <row r="6199" spans="1:23" customFormat="1">
      <c r="A6199" s="10"/>
      <c r="B6199" s="10"/>
      <c r="C6199" s="10"/>
      <c r="D6199" s="10"/>
      <c r="E6199" s="10"/>
      <c r="F6199" s="11"/>
      <c r="G6199" s="10"/>
      <c r="W6199" s="10"/>
    </row>
    <row r="6200" spans="1:23" customFormat="1">
      <c r="A6200" s="10"/>
      <c r="B6200" s="10"/>
      <c r="C6200" s="10"/>
      <c r="D6200" s="10"/>
      <c r="E6200" s="10"/>
      <c r="F6200" s="11"/>
      <c r="G6200" s="10"/>
      <c r="W6200" s="10"/>
    </row>
    <row r="6201" spans="1:23" customFormat="1">
      <c r="A6201" s="10"/>
      <c r="B6201" s="10"/>
      <c r="C6201" s="10"/>
      <c r="D6201" s="10"/>
      <c r="E6201" s="10"/>
      <c r="F6201" s="11"/>
      <c r="G6201" s="10"/>
      <c r="W6201" s="10"/>
    </row>
    <row r="6202" spans="1:23" customFormat="1">
      <c r="A6202" s="10"/>
      <c r="B6202" s="10"/>
      <c r="C6202" s="10"/>
      <c r="D6202" s="10"/>
      <c r="E6202" s="10"/>
      <c r="F6202" s="11"/>
      <c r="G6202" s="10"/>
      <c r="W6202" s="10"/>
    </row>
    <row r="6203" spans="1:23" customFormat="1">
      <c r="A6203" s="10"/>
      <c r="B6203" s="10"/>
      <c r="C6203" s="10"/>
      <c r="D6203" s="10"/>
      <c r="E6203" s="10"/>
      <c r="F6203" s="11"/>
      <c r="G6203" s="10"/>
      <c r="W6203" s="10"/>
    </row>
    <row r="6204" spans="1:23" customFormat="1">
      <c r="A6204" s="10"/>
      <c r="B6204" s="10"/>
      <c r="C6204" s="10"/>
      <c r="D6204" s="10"/>
      <c r="E6204" s="10"/>
      <c r="F6204" s="11"/>
      <c r="G6204" s="10"/>
      <c r="W6204" s="10"/>
    </row>
    <row r="6205" spans="1:23" customFormat="1">
      <c r="A6205" s="10"/>
      <c r="B6205" s="10"/>
      <c r="C6205" s="10"/>
      <c r="D6205" s="10"/>
      <c r="E6205" s="10"/>
      <c r="F6205" s="11"/>
      <c r="G6205" s="10"/>
      <c r="W6205" s="10"/>
    </row>
    <row r="6206" spans="1:23" customFormat="1">
      <c r="A6206" s="10"/>
      <c r="B6206" s="10"/>
      <c r="C6206" s="10"/>
      <c r="D6206" s="10"/>
      <c r="E6206" s="10"/>
      <c r="F6206" s="11"/>
      <c r="G6206" s="10"/>
      <c r="W6206" s="10"/>
    </row>
    <row r="6207" spans="1:23" customFormat="1">
      <c r="A6207" s="10"/>
      <c r="B6207" s="10"/>
      <c r="C6207" s="10"/>
      <c r="D6207" s="10"/>
      <c r="E6207" s="10"/>
      <c r="F6207" s="11"/>
      <c r="G6207" s="10"/>
      <c r="W6207" s="10"/>
    </row>
    <row r="6208" spans="1:23" customFormat="1">
      <c r="A6208" s="10"/>
      <c r="B6208" s="10"/>
      <c r="C6208" s="10"/>
      <c r="D6208" s="10"/>
      <c r="E6208" s="10"/>
      <c r="F6208" s="11"/>
      <c r="G6208" s="10"/>
      <c r="W6208" s="10"/>
    </row>
    <row r="6209" spans="1:23" customFormat="1">
      <c r="A6209" s="10"/>
      <c r="B6209" s="10"/>
      <c r="C6209" s="10"/>
      <c r="D6209" s="10"/>
      <c r="E6209" s="10"/>
      <c r="F6209" s="11"/>
      <c r="G6209" s="10"/>
      <c r="W6209" s="10"/>
    </row>
    <row r="6210" spans="1:23" customFormat="1">
      <c r="A6210" s="10"/>
      <c r="B6210" s="10"/>
      <c r="C6210" s="10"/>
      <c r="D6210" s="10"/>
      <c r="E6210" s="10"/>
      <c r="F6210" s="11"/>
      <c r="G6210" s="10"/>
      <c r="W6210" s="10"/>
    </row>
    <row r="6211" spans="1:23" customFormat="1">
      <c r="A6211" s="10"/>
      <c r="B6211" s="10"/>
      <c r="C6211" s="10"/>
      <c r="D6211" s="10"/>
      <c r="E6211" s="10"/>
      <c r="F6211" s="11"/>
      <c r="G6211" s="10"/>
      <c r="W6211" s="10"/>
    </row>
    <row r="6212" spans="1:23" customFormat="1">
      <c r="A6212" s="10"/>
      <c r="B6212" s="10"/>
      <c r="C6212" s="10"/>
      <c r="D6212" s="10"/>
      <c r="E6212" s="10"/>
      <c r="F6212" s="11"/>
      <c r="G6212" s="10"/>
      <c r="W6212" s="10"/>
    </row>
    <row r="6213" spans="1:23" customFormat="1">
      <c r="A6213" s="10"/>
      <c r="B6213" s="10"/>
      <c r="C6213" s="10"/>
      <c r="D6213" s="10"/>
      <c r="E6213" s="10"/>
      <c r="F6213" s="11"/>
      <c r="G6213" s="10"/>
      <c r="W6213" s="10"/>
    </row>
    <row r="6214" spans="1:23" customFormat="1">
      <c r="A6214" s="10"/>
      <c r="B6214" s="10"/>
      <c r="C6214" s="10"/>
      <c r="D6214" s="10"/>
      <c r="E6214" s="10"/>
      <c r="F6214" s="11"/>
      <c r="G6214" s="10"/>
      <c r="W6214" s="10"/>
    </row>
    <row r="6215" spans="1:23" customFormat="1">
      <c r="A6215" s="10"/>
      <c r="B6215" s="10"/>
      <c r="C6215" s="10"/>
      <c r="D6215" s="10"/>
      <c r="E6215" s="10"/>
      <c r="F6215" s="11"/>
      <c r="G6215" s="10"/>
      <c r="W6215" s="10"/>
    </row>
    <row r="6216" spans="1:23" customFormat="1">
      <c r="A6216" s="10"/>
      <c r="B6216" s="10"/>
      <c r="C6216" s="10"/>
      <c r="D6216" s="10"/>
      <c r="E6216" s="10"/>
      <c r="F6216" s="11"/>
      <c r="G6216" s="10"/>
      <c r="W6216" s="10"/>
    </row>
    <row r="6217" spans="1:23" customFormat="1">
      <c r="A6217" s="10"/>
      <c r="B6217" s="10"/>
      <c r="C6217" s="10"/>
      <c r="D6217" s="10"/>
      <c r="E6217" s="10"/>
      <c r="F6217" s="11"/>
      <c r="G6217" s="10"/>
      <c r="W6217" s="10"/>
    </row>
    <row r="6218" spans="1:23" customFormat="1">
      <c r="A6218" s="10"/>
      <c r="B6218" s="10"/>
      <c r="C6218" s="10"/>
      <c r="D6218" s="10"/>
      <c r="E6218" s="10"/>
      <c r="F6218" s="11"/>
      <c r="G6218" s="10"/>
      <c r="W6218" s="10"/>
    </row>
    <row r="6219" spans="1:23" customFormat="1">
      <c r="A6219" s="10"/>
      <c r="B6219" s="10"/>
      <c r="C6219" s="10"/>
      <c r="D6219" s="10"/>
      <c r="E6219" s="10"/>
      <c r="F6219" s="11"/>
      <c r="G6219" s="10"/>
      <c r="W6219" s="10"/>
    </row>
    <row r="6220" spans="1:23" customFormat="1">
      <c r="A6220" s="10"/>
      <c r="B6220" s="10"/>
      <c r="C6220" s="10"/>
      <c r="D6220" s="10"/>
      <c r="E6220" s="10"/>
      <c r="F6220" s="11"/>
      <c r="G6220" s="10"/>
      <c r="W6220" s="10"/>
    </row>
    <row r="6221" spans="1:23" customFormat="1">
      <c r="A6221" s="10"/>
      <c r="B6221" s="10"/>
      <c r="C6221" s="10"/>
      <c r="D6221" s="10"/>
      <c r="E6221" s="10"/>
      <c r="F6221" s="11"/>
      <c r="G6221" s="10"/>
      <c r="W6221" s="10"/>
    </row>
    <row r="6222" spans="1:23" customFormat="1">
      <c r="A6222" s="10"/>
      <c r="B6222" s="10"/>
      <c r="C6222" s="10"/>
      <c r="D6222" s="10"/>
      <c r="E6222" s="10"/>
      <c r="F6222" s="11"/>
      <c r="G6222" s="10"/>
      <c r="W6222" s="10"/>
    </row>
    <row r="6223" spans="1:23" customFormat="1">
      <c r="A6223" s="10"/>
      <c r="B6223" s="10"/>
      <c r="C6223" s="10"/>
      <c r="D6223" s="10"/>
      <c r="E6223" s="10"/>
      <c r="F6223" s="11"/>
      <c r="G6223" s="10"/>
      <c r="W6223" s="10"/>
    </row>
    <row r="6224" spans="1:23" customFormat="1">
      <c r="A6224" s="10"/>
      <c r="B6224" s="10"/>
      <c r="C6224" s="10"/>
      <c r="D6224" s="10"/>
      <c r="E6224" s="10"/>
      <c r="F6224" s="11"/>
      <c r="G6224" s="10"/>
      <c r="W6224" s="10"/>
    </row>
    <row r="6225" spans="1:23" customFormat="1">
      <c r="A6225" s="10"/>
      <c r="B6225" s="10"/>
      <c r="C6225" s="10"/>
      <c r="D6225" s="10"/>
      <c r="E6225" s="10"/>
      <c r="F6225" s="11"/>
      <c r="G6225" s="10"/>
      <c r="W6225" s="10"/>
    </row>
    <row r="6226" spans="1:23" customFormat="1">
      <c r="A6226" s="10"/>
      <c r="B6226" s="10"/>
      <c r="C6226" s="10"/>
      <c r="D6226" s="10"/>
      <c r="E6226" s="10"/>
      <c r="F6226" s="11"/>
      <c r="G6226" s="10"/>
      <c r="W6226" s="10"/>
    </row>
    <row r="6227" spans="1:23" customFormat="1">
      <c r="A6227" s="10"/>
      <c r="B6227" s="10"/>
      <c r="C6227" s="10"/>
      <c r="D6227" s="10"/>
      <c r="E6227" s="10"/>
      <c r="F6227" s="11"/>
      <c r="G6227" s="10"/>
      <c r="W6227" s="10"/>
    </row>
    <row r="6228" spans="1:23" customFormat="1">
      <c r="A6228" s="10"/>
      <c r="B6228" s="10"/>
      <c r="C6228" s="10"/>
      <c r="D6228" s="10"/>
      <c r="E6228" s="10"/>
      <c r="F6228" s="11"/>
      <c r="G6228" s="10"/>
      <c r="W6228" s="10"/>
    </row>
    <row r="6229" spans="1:23" customFormat="1">
      <c r="A6229" s="10"/>
      <c r="B6229" s="10"/>
      <c r="C6229" s="10"/>
      <c r="D6229" s="10"/>
      <c r="E6229" s="10"/>
      <c r="F6229" s="11"/>
      <c r="G6229" s="10"/>
      <c r="W6229" s="10"/>
    </row>
    <row r="6230" spans="1:23" customFormat="1">
      <c r="A6230" s="10"/>
      <c r="B6230" s="10"/>
      <c r="C6230" s="10"/>
      <c r="D6230" s="10"/>
      <c r="E6230" s="10"/>
      <c r="F6230" s="11"/>
      <c r="G6230" s="10"/>
      <c r="W6230" s="10"/>
    </row>
    <row r="6231" spans="1:23" customFormat="1">
      <c r="A6231" s="10"/>
      <c r="B6231" s="10"/>
      <c r="C6231" s="10"/>
      <c r="D6231" s="10"/>
      <c r="E6231" s="10"/>
      <c r="F6231" s="11"/>
      <c r="G6231" s="10"/>
      <c r="W6231" s="10"/>
    </row>
    <row r="6232" spans="1:23" customFormat="1">
      <c r="A6232" s="10"/>
      <c r="B6232" s="10"/>
      <c r="C6232" s="10"/>
      <c r="D6232" s="10"/>
      <c r="E6232" s="10"/>
      <c r="F6232" s="11"/>
      <c r="G6232" s="10"/>
      <c r="W6232" s="10"/>
    </row>
    <row r="6233" spans="1:23" customFormat="1">
      <c r="A6233" s="10"/>
      <c r="B6233" s="10"/>
      <c r="C6233" s="10"/>
      <c r="D6233" s="10"/>
      <c r="E6233" s="10"/>
      <c r="F6233" s="11"/>
      <c r="G6233" s="10"/>
      <c r="W6233" s="10"/>
    </row>
    <row r="6234" spans="1:23" customFormat="1">
      <c r="A6234" s="10"/>
      <c r="B6234" s="10"/>
      <c r="C6234" s="10"/>
      <c r="D6234" s="10"/>
      <c r="E6234" s="10"/>
      <c r="F6234" s="11"/>
      <c r="G6234" s="10"/>
      <c r="W6234" s="10"/>
    </row>
    <row r="6235" spans="1:23" customFormat="1">
      <c r="A6235" s="10"/>
      <c r="B6235" s="10"/>
      <c r="C6235" s="10"/>
      <c r="D6235" s="10"/>
      <c r="E6235" s="10"/>
      <c r="F6235" s="11"/>
      <c r="G6235" s="10"/>
      <c r="W6235" s="10"/>
    </row>
    <row r="6236" spans="1:23" customFormat="1">
      <c r="A6236" s="10"/>
      <c r="B6236" s="10"/>
      <c r="C6236" s="10"/>
      <c r="D6236" s="10"/>
      <c r="E6236" s="10"/>
      <c r="F6236" s="11"/>
      <c r="G6236" s="10"/>
      <c r="W6236" s="10"/>
    </row>
    <row r="6237" spans="1:23" customFormat="1">
      <c r="A6237" s="10"/>
      <c r="B6237" s="10"/>
      <c r="C6237" s="10"/>
      <c r="D6237" s="10"/>
      <c r="E6237" s="10"/>
      <c r="F6237" s="11"/>
      <c r="G6237" s="10"/>
      <c r="W6237" s="10"/>
    </row>
    <row r="6238" spans="1:23" customFormat="1">
      <c r="A6238" s="10"/>
      <c r="B6238" s="10"/>
      <c r="C6238" s="10"/>
      <c r="D6238" s="10"/>
      <c r="E6238" s="10"/>
      <c r="F6238" s="11"/>
      <c r="G6238" s="10"/>
      <c r="W6238" s="10"/>
    </row>
    <row r="6239" spans="1:23" customFormat="1">
      <c r="A6239" s="10"/>
      <c r="B6239" s="10"/>
      <c r="C6239" s="10"/>
      <c r="D6239" s="10"/>
      <c r="E6239" s="10"/>
      <c r="F6239" s="11"/>
      <c r="G6239" s="10"/>
      <c r="W6239" s="10"/>
    </row>
    <row r="6240" spans="1:23" customFormat="1">
      <c r="A6240" s="10"/>
      <c r="B6240" s="10"/>
      <c r="C6240" s="10"/>
      <c r="D6240" s="10"/>
      <c r="E6240" s="10"/>
      <c r="F6240" s="11"/>
      <c r="G6240" s="10"/>
      <c r="W6240" s="10"/>
    </row>
    <row r="6241" spans="1:23" customFormat="1">
      <c r="A6241" s="10"/>
      <c r="B6241" s="10"/>
      <c r="C6241" s="10"/>
      <c r="D6241" s="10"/>
      <c r="E6241" s="10"/>
      <c r="F6241" s="11"/>
      <c r="G6241" s="10"/>
      <c r="W6241" s="10"/>
    </row>
    <row r="6242" spans="1:23" customFormat="1">
      <c r="A6242" s="10"/>
      <c r="B6242" s="10"/>
      <c r="C6242" s="10"/>
      <c r="D6242" s="10"/>
      <c r="E6242" s="10"/>
      <c r="F6242" s="11"/>
      <c r="G6242" s="10"/>
      <c r="W6242" s="10"/>
    </row>
    <row r="6243" spans="1:23" customFormat="1">
      <c r="A6243" s="10"/>
      <c r="B6243" s="10"/>
      <c r="C6243" s="10"/>
      <c r="D6243" s="10"/>
      <c r="E6243" s="10"/>
      <c r="F6243" s="11"/>
      <c r="G6243" s="10"/>
      <c r="W6243" s="10"/>
    </row>
    <row r="6244" spans="1:23" customFormat="1">
      <c r="A6244" s="10"/>
      <c r="B6244" s="10"/>
      <c r="C6244" s="10"/>
      <c r="D6244" s="10"/>
      <c r="E6244" s="10"/>
      <c r="F6244" s="11"/>
      <c r="G6244" s="10"/>
      <c r="W6244" s="10"/>
    </row>
    <row r="6245" spans="1:23" customFormat="1">
      <c r="A6245" s="10"/>
      <c r="B6245" s="10"/>
      <c r="C6245" s="10"/>
      <c r="D6245" s="10"/>
      <c r="E6245" s="10"/>
      <c r="F6245" s="11"/>
      <c r="G6245" s="10"/>
      <c r="W6245" s="10"/>
    </row>
    <row r="6246" spans="1:23" customFormat="1">
      <c r="A6246" s="10"/>
      <c r="B6246" s="10"/>
      <c r="C6246" s="10"/>
      <c r="D6246" s="10"/>
      <c r="E6246" s="10"/>
      <c r="F6246" s="11"/>
      <c r="G6246" s="10"/>
      <c r="W6246" s="10"/>
    </row>
    <row r="6247" spans="1:23" customFormat="1">
      <c r="A6247" s="10"/>
      <c r="B6247" s="10"/>
      <c r="C6247" s="10"/>
      <c r="D6247" s="10"/>
      <c r="E6247" s="10"/>
      <c r="F6247" s="11"/>
      <c r="G6247" s="10"/>
      <c r="W6247" s="10"/>
    </row>
    <row r="6248" spans="1:23" customFormat="1">
      <c r="A6248" s="10"/>
      <c r="B6248" s="10"/>
      <c r="C6248" s="10"/>
      <c r="D6248" s="10"/>
      <c r="E6248" s="10"/>
      <c r="F6248" s="11"/>
      <c r="G6248" s="10"/>
      <c r="W6248" s="10"/>
    </row>
    <row r="6249" spans="1:23" customFormat="1">
      <c r="A6249" s="10"/>
      <c r="B6249" s="10"/>
      <c r="C6249" s="10"/>
      <c r="D6249" s="10"/>
      <c r="E6249" s="10"/>
      <c r="F6249" s="11"/>
      <c r="G6249" s="10"/>
      <c r="W6249" s="10"/>
    </row>
    <row r="6250" spans="1:23" customFormat="1">
      <c r="A6250" s="10"/>
      <c r="B6250" s="10"/>
      <c r="C6250" s="10"/>
      <c r="D6250" s="10"/>
      <c r="E6250" s="10"/>
      <c r="F6250" s="11"/>
      <c r="G6250" s="10"/>
      <c r="W6250" s="10"/>
    </row>
    <row r="6251" spans="1:23" customFormat="1">
      <c r="A6251" s="10"/>
      <c r="B6251" s="10"/>
      <c r="C6251" s="10"/>
      <c r="D6251" s="10"/>
      <c r="E6251" s="10"/>
      <c r="F6251" s="11"/>
      <c r="G6251" s="10"/>
      <c r="W6251" s="10"/>
    </row>
    <row r="6252" spans="1:23" customFormat="1">
      <c r="A6252" s="10"/>
      <c r="B6252" s="10"/>
      <c r="C6252" s="10"/>
      <c r="D6252" s="10"/>
      <c r="E6252" s="10"/>
      <c r="F6252" s="11"/>
      <c r="G6252" s="10"/>
      <c r="W6252" s="10"/>
    </row>
    <row r="6253" spans="1:23" customFormat="1">
      <c r="A6253" s="10"/>
      <c r="B6253" s="10"/>
      <c r="C6253" s="10"/>
      <c r="D6253" s="10"/>
      <c r="E6253" s="10"/>
      <c r="F6253" s="11"/>
      <c r="G6253" s="10"/>
      <c r="W6253" s="10"/>
    </row>
    <row r="6254" spans="1:23" customFormat="1">
      <c r="A6254" s="10"/>
      <c r="B6254" s="10"/>
      <c r="C6254" s="10"/>
      <c r="D6254" s="10"/>
      <c r="E6254" s="10"/>
      <c r="F6254" s="11"/>
      <c r="G6254" s="10"/>
      <c r="W6254" s="10"/>
    </row>
    <row r="6255" spans="1:23" customFormat="1">
      <c r="A6255" s="10"/>
      <c r="B6255" s="10"/>
      <c r="C6255" s="10"/>
      <c r="D6255" s="10"/>
      <c r="E6255" s="10"/>
      <c r="F6255" s="11"/>
      <c r="G6255" s="10"/>
      <c r="W6255" s="10"/>
    </row>
    <row r="6256" spans="1:23" customFormat="1">
      <c r="A6256" s="10"/>
      <c r="B6256" s="10"/>
      <c r="C6256" s="10"/>
      <c r="D6256" s="10"/>
      <c r="E6256" s="10"/>
      <c r="F6256" s="11"/>
      <c r="G6256" s="10"/>
      <c r="W6256" s="10"/>
    </row>
    <row r="6257" spans="1:23" customFormat="1">
      <c r="A6257" s="10"/>
      <c r="B6257" s="10"/>
      <c r="C6257" s="10"/>
      <c r="D6257" s="10"/>
      <c r="E6257" s="10"/>
      <c r="F6257" s="11"/>
      <c r="G6257" s="10"/>
      <c r="W6257" s="10"/>
    </row>
    <row r="6258" spans="1:23" customFormat="1">
      <c r="A6258" s="10"/>
      <c r="B6258" s="10"/>
      <c r="C6258" s="10"/>
      <c r="D6258" s="10"/>
      <c r="E6258" s="10"/>
      <c r="F6258" s="11"/>
      <c r="G6258" s="10"/>
      <c r="W6258" s="10"/>
    </row>
    <row r="6259" spans="1:23" customFormat="1">
      <c r="A6259" s="10"/>
      <c r="B6259" s="10"/>
      <c r="C6259" s="10"/>
      <c r="D6259" s="10"/>
      <c r="E6259" s="10"/>
      <c r="F6259" s="11"/>
      <c r="G6259" s="10"/>
      <c r="W6259" s="10"/>
    </row>
    <row r="6260" spans="1:23" customFormat="1">
      <c r="A6260" s="10"/>
      <c r="B6260" s="10"/>
      <c r="C6260" s="10"/>
      <c r="D6260" s="10"/>
      <c r="E6260" s="10"/>
      <c r="F6260" s="11"/>
      <c r="G6260" s="10"/>
      <c r="W6260" s="10"/>
    </row>
    <row r="6261" spans="1:23" customFormat="1">
      <c r="A6261" s="10"/>
      <c r="B6261" s="10"/>
      <c r="C6261" s="10"/>
      <c r="D6261" s="10"/>
      <c r="E6261" s="10"/>
      <c r="F6261" s="11"/>
      <c r="G6261" s="10"/>
      <c r="W6261" s="10"/>
    </row>
    <row r="6262" spans="1:23" customFormat="1">
      <c r="A6262" s="10"/>
      <c r="B6262" s="10"/>
      <c r="C6262" s="10"/>
      <c r="D6262" s="10"/>
      <c r="E6262" s="10"/>
      <c r="F6262" s="11"/>
      <c r="G6262" s="10"/>
      <c r="W6262" s="10"/>
    </row>
    <row r="6263" spans="1:23" customFormat="1">
      <c r="A6263" s="10"/>
      <c r="B6263" s="10"/>
      <c r="C6263" s="10"/>
      <c r="D6263" s="10"/>
      <c r="E6263" s="10"/>
      <c r="F6263" s="11"/>
      <c r="G6263" s="10"/>
      <c r="W6263" s="10"/>
    </row>
    <row r="6264" spans="1:23" customFormat="1">
      <c r="A6264" s="10"/>
      <c r="B6264" s="10"/>
      <c r="C6264" s="10"/>
      <c r="D6264" s="10"/>
      <c r="E6264" s="10"/>
      <c r="F6264" s="11"/>
      <c r="G6264" s="10"/>
      <c r="W6264" s="10"/>
    </row>
    <row r="6265" spans="1:23" customFormat="1">
      <c r="A6265" s="10"/>
      <c r="B6265" s="10"/>
      <c r="C6265" s="10"/>
      <c r="D6265" s="10"/>
      <c r="E6265" s="10"/>
      <c r="F6265" s="11"/>
      <c r="G6265" s="10"/>
      <c r="W6265" s="10"/>
    </row>
    <row r="6266" spans="1:23" customFormat="1">
      <c r="A6266" s="10"/>
      <c r="B6266" s="10"/>
      <c r="C6266" s="10"/>
      <c r="D6266" s="10"/>
      <c r="E6266" s="10"/>
      <c r="F6266" s="11"/>
      <c r="G6266" s="10"/>
      <c r="W6266" s="10"/>
    </row>
    <row r="6267" spans="1:23" customFormat="1">
      <c r="A6267" s="10"/>
      <c r="B6267" s="10"/>
      <c r="C6267" s="10"/>
      <c r="D6267" s="10"/>
      <c r="E6267" s="10"/>
      <c r="F6267" s="11"/>
      <c r="G6267" s="10"/>
      <c r="W6267" s="10"/>
    </row>
    <row r="6268" spans="1:23" customFormat="1">
      <c r="A6268" s="10"/>
      <c r="B6268" s="10"/>
      <c r="C6268" s="10"/>
      <c r="D6268" s="10"/>
      <c r="E6268" s="10"/>
      <c r="F6268" s="11"/>
      <c r="G6268" s="10"/>
      <c r="W6268" s="10"/>
    </row>
    <row r="6269" spans="1:23" customFormat="1">
      <c r="A6269" s="10"/>
      <c r="B6269" s="10"/>
      <c r="C6269" s="10"/>
      <c r="D6269" s="10"/>
      <c r="E6269" s="10"/>
      <c r="F6269" s="11"/>
      <c r="G6269" s="10"/>
      <c r="W6269" s="10"/>
    </row>
    <row r="6270" spans="1:23" customFormat="1">
      <c r="A6270" s="10"/>
      <c r="B6270" s="10"/>
      <c r="C6270" s="10"/>
      <c r="D6270" s="10"/>
      <c r="E6270" s="10"/>
      <c r="F6270" s="11"/>
      <c r="G6270" s="10"/>
      <c r="W6270" s="10"/>
    </row>
    <row r="6271" spans="1:23" customFormat="1">
      <c r="A6271" s="10"/>
      <c r="B6271" s="10"/>
      <c r="C6271" s="10"/>
      <c r="D6271" s="10"/>
      <c r="E6271" s="10"/>
      <c r="F6271" s="11"/>
      <c r="G6271" s="10"/>
      <c r="W6271" s="10"/>
    </row>
    <row r="6272" spans="1:23" customFormat="1">
      <c r="A6272" s="10"/>
      <c r="B6272" s="10"/>
      <c r="C6272" s="10"/>
      <c r="D6272" s="10"/>
      <c r="E6272" s="10"/>
      <c r="F6272" s="11"/>
      <c r="G6272" s="10"/>
      <c r="W6272" s="10"/>
    </row>
    <row r="6273" spans="1:23" customFormat="1">
      <c r="A6273" s="10"/>
      <c r="B6273" s="10"/>
      <c r="C6273" s="10"/>
      <c r="D6273" s="10"/>
      <c r="E6273" s="10"/>
      <c r="F6273" s="11"/>
      <c r="G6273" s="10"/>
      <c r="W6273" s="10"/>
    </row>
    <row r="6274" spans="1:23" customFormat="1">
      <c r="A6274" s="10"/>
      <c r="B6274" s="10"/>
      <c r="C6274" s="10"/>
      <c r="D6274" s="10"/>
      <c r="E6274" s="10"/>
      <c r="F6274" s="11"/>
      <c r="G6274" s="10"/>
      <c r="W6274" s="10"/>
    </row>
    <row r="6275" spans="1:23" customFormat="1">
      <c r="A6275" s="10"/>
      <c r="B6275" s="10"/>
      <c r="C6275" s="10"/>
      <c r="D6275" s="10"/>
      <c r="E6275" s="10"/>
      <c r="F6275" s="11"/>
      <c r="G6275" s="10"/>
      <c r="W6275" s="10"/>
    </row>
    <row r="6276" spans="1:23" customFormat="1">
      <c r="A6276" s="10"/>
      <c r="B6276" s="10"/>
      <c r="C6276" s="10"/>
      <c r="D6276" s="10"/>
      <c r="E6276" s="10"/>
      <c r="F6276" s="11"/>
      <c r="G6276" s="10"/>
      <c r="W6276" s="10"/>
    </row>
    <row r="6277" spans="1:23" customFormat="1">
      <c r="A6277" s="10"/>
      <c r="B6277" s="10"/>
      <c r="C6277" s="10"/>
      <c r="D6277" s="10"/>
      <c r="E6277" s="10"/>
      <c r="F6277" s="11"/>
      <c r="G6277" s="10"/>
      <c r="W6277" s="10"/>
    </row>
    <row r="6278" spans="1:23" customFormat="1">
      <c r="A6278" s="10"/>
      <c r="B6278" s="10"/>
      <c r="C6278" s="10"/>
      <c r="D6278" s="10"/>
      <c r="E6278" s="10"/>
      <c r="F6278" s="11"/>
      <c r="G6278" s="10"/>
      <c r="W6278" s="10"/>
    </row>
    <row r="6279" spans="1:23" customFormat="1">
      <c r="A6279" s="10"/>
      <c r="B6279" s="10"/>
      <c r="C6279" s="10"/>
      <c r="D6279" s="10"/>
      <c r="E6279" s="10"/>
      <c r="F6279" s="11"/>
      <c r="G6279" s="10"/>
      <c r="W6279" s="10"/>
    </row>
    <row r="6280" spans="1:23" customFormat="1">
      <c r="A6280" s="10"/>
      <c r="B6280" s="10"/>
      <c r="C6280" s="10"/>
      <c r="D6280" s="10"/>
      <c r="E6280" s="10"/>
      <c r="F6280" s="11"/>
      <c r="G6280" s="10"/>
      <c r="W6280" s="10"/>
    </row>
    <row r="6281" spans="1:23" customFormat="1">
      <c r="A6281" s="10"/>
      <c r="B6281" s="10"/>
      <c r="C6281" s="10"/>
      <c r="D6281" s="10"/>
      <c r="E6281" s="10"/>
      <c r="F6281" s="11"/>
      <c r="G6281" s="10"/>
      <c r="W6281" s="10"/>
    </row>
    <row r="6282" spans="1:23" customFormat="1">
      <c r="A6282" s="10"/>
      <c r="B6282" s="10"/>
      <c r="C6282" s="10"/>
      <c r="D6282" s="10"/>
      <c r="E6282" s="10"/>
      <c r="F6282" s="11"/>
      <c r="G6282" s="10"/>
      <c r="W6282" s="10"/>
    </row>
    <row r="6283" spans="1:23" customFormat="1">
      <c r="A6283" s="10"/>
      <c r="B6283" s="10"/>
      <c r="C6283" s="10"/>
      <c r="D6283" s="10"/>
      <c r="E6283" s="10"/>
      <c r="F6283" s="11"/>
      <c r="G6283" s="10"/>
      <c r="W6283" s="10"/>
    </row>
    <row r="6284" spans="1:23" customFormat="1">
      <c r="A6284" s="10"/>
      <c r="B6284" s="10"/>
      <c r="C6284" s="10"/>
      <c r="D6284" s="10"/>
      <c r="E6284" s="10"/>
      <c r="F6284" s="11"/>
      <c r="G6284" s="10"/>
      <c r="W6284" s="10"/>
    </row>
    <row r="6285" spans="1:23" customFormat="1">
      <c r="A6285" s="10"/>
      <c r="B6285" s="10"/>
      <c r="C6285" s="10"/>
      <c r="D6285" s="10"/>
      <c r="E6285" s="10"/>
      <c r="F6285" s="11"/>
      <c r="G6285" s="10"/>
      <c r="W6285" s="10"/>
    </row>
    <row r="6286" spans="1:23" customFormat="1">
      <c r="A6286" s="10"/>
      <c r="B6286" s="10"/>
      <c r="C6286" s="10"/>
      <c r="D6286" s="10"/>
      <c r="E6286" s="10"/>
      <c r="F6286" s="11"/>
      <c r="G6286" s="10"/>
      <c r="W6286" s="10"/>
    </row>
    <row r="6287" spans="1:23" customFormat="1">
      <c r="A6287" s="10"/>
      <c r="B6287" s="10"/>
      <c r="C6287" s="10"/>
      <c r="D6287" s="10"/>
      <c r="E6287" s="10"/>
      <c r="F6287" s="11"/>
      <c r="G6287" s="10"/>
      <c r="W6287" s="10"/>
    </row>
    <row r="6288" spans="1:23" customFormat="1">
      <c r="A6288" s="10"/>
      <c r="B6288" s="10"/>
      <c r="C6288" s="10"/>
      <c r="D6288" s="10"/>
      <c r="E6288" s="10"/>
      <c r="F6288" s="11"/>
      <c r="G6288" s="10"/>
      <c r="W6288" s="10"/>
    </row>
    <row r="6289" spans="1:23" customFormat="1">
      <c r="A6289" s="10"/>
      <c r="B6289" s="10"/>
      <c r="C6289" s="10"/>
      <c r="D6289" s="10"/>
      <c r="E6289" s="10"/>
      <c r="F6289" s="11"/>
      <c r="G6289" s="10"/>
      <c r="W6289" s="10"/>
    </row>
    <row r="6290" spans="1:23" customFormat="1">
      <c r="A6290" s="10"/>
      <c r="B6290" s="10"/>
      <c r="C6290" s="10"/>
      <c r="D6290" s="10"/>
      <c r="E6290" s="10"/>
      <c r="F6290" s="11"/>
      <c r="G6290" s="10"/>
      <c r="W6290" s="10"/>
    </row>
    <row r="6291" spans="1:23" customFormat="1">
      <c r="A6291" s="10"/>
      <c r="B6291" s="10"/>
      <c r="C6291" s="10"/>
      <c r="D6291" s="10"/>
      <c r="E6291" s="10"/>
      <c r="F6291" s="11"/>
      <c r="G6291" s="10"/>
      <c r="W6291" s="10"/>
    </row>
    <row r="6292" spans="1:23" customFormat="1">
      <c r="A6292" s="10"/>
      <c r="B6292" s="10"/>
      <c r="C6292" s="10"/>
      <c r="D6292" s="10"/>
      <c r="E6292" s="10"/>
      <c r="F6292" s="11"/>
      <c r="G6292" s="10"/>
      <c r="W6292" s="10"/>
    </row>
    <row r="6293" spans="1:23" customFormat="1">
      <c r="A6293" s="10"/>
      <c r="B6293" s="10"/>
      <c r="C6293" s="10"/>
      <c r="D6293" s="10"/>
      <c r="E6293" s="10"/>
      <c r="F6293" s="11"/>
      <c r="G6293" s="10"/>
      <c r="W6293" s="10"/>
    </row>
    <row r="6294" spans="1:23" customFormat="1">
      <c r="A6294" s="10"/>
      <c r="B6294" s="10"/>
      <c r="C6294" s="10"/>
      <c r="D6294" s="10"/>
      <c r="E6294" s="10"/>
      <c r="F6294" s="11"/>
      <c r="G6294" s="10"/>
      <c r="W6294" s="10"/>
    </row>
    <row r="6295" spans="1:23" customFormat="1">
      <c r="A6295" s="10"/>
      <c r="B6295" s="10"/>
      <c r="C6295" s="10"/>
      <c r="D6295" s="10"/>
      <c r="E6295" s="10"/>
      <c r="F6295" s="11"/>
      <c r="G6295" s="10"/>
      <c r="W6295" s="10"/>
    </row>
    <row r="6296" spans="1:23" customFormat="1">
      <c r="A6296" s="10"/>
      <c r="B6296" s="10"/>
      <c r="C6296" s="10"/>
      <c r="D6296" s="10"/>
      <c r="E6296" s="10"/>
      <c r="F6296" s="11"/>
      <c r="G6296" s="10"/>
      <c r="W6296" s="10"/>
    </row>
    <row r="6297" spans="1:23" customFormat="1">
      <c r="A6297" s="10"/>
      <c r="B6297" s="10"/>
      <c r="C6297" s="10"/>
      <c r="D6297" s="10"/>
      <c r="E6297" s="10"/>
      <c r="F6297" s="11"/>
      <c r="G6297" s="10"/>
      <c r="W6297" s="10"/>
    </row>
    <row r="6298" spans="1:23" customFormat="1">
      <c r="A6298" s="10"/>
      <c r="B6298" s="10"/>
      <c r="C6298" s="10"/>
      <c r="D6298" s="10"/>
      <c r="E6298" s="10"/>
      <c r="F6298" s="11"/>
      <c r="G6298" s="10"/>
      <c r="W6298" s="10"/>
    </row>
    <row r="6299" spans="1:23" customFormat="1">
      <c r="A6299" s="10"/>
      <c r="B6299" s="10"/>
      <c r="C6299" s="10"/>
      <c r="D6299" s="10"/>
      <c r="E6299" s="10"/>
      <c r="F6299" s="11"/>
      <c r="G6299" s="10"/>
      <c r="W6299" s="10"/>
    </row>
    <row r="6300" spans="1:23" customFormat="1">
      <c r="A6300" s="10"/>
      <c r="B6300" s="10"/>
      <c r="C6300" s="10"/>
      <c r="D6300" s="10"/>
      <c r="E6300" s="10"/>
      <c r="F6300" s="11"/>
      <c r="G6300" s="10"/>
      <c r="W6300" s="10"/>
    </row>
    <row r="6301" spans="1:23" customFormat="1">
      <c r="A6301" s="10"/>
      <c r="B6301" s="10"/>
      <c r="C6301" s="10"/>
      <c r="D6301" s="10"/>
      <c r="E6301" s="10"/>
      <c r="F6301" s="11"/>
      <c r="G6301" s="10"/>
      <c r="W6301" s="10"/>
    </row>
    <row r="6302" spans="1:23" customFormat="1">
      <c r="A6302" s="10"/>
      <c r="B6302" s="10"/>
      <c r="C6302" s="10"/>
      <c r="D6302" s="10"/>
      <c r="E6302" s="10"/>
      <c r="F6302" s="11"/>
      <c r="G6302" s="10"/>
      <c r="W6302" s="10"/>
    </row>
    <row r="6303" spans="1:23" customFormat="1">
      <c r="A6303" s="10"/>
      <c r="B6303" s="10"/>
      <c r="C6303" s="10"/>
      <c r="D6303" s="10"/>
      <c r="E6303" s="10"/>
      <c r="F6303" s="11"/>
      <c r="G6303" s="10"/>
      <c r="W6303" s="10"/>
    </row>
    <row r="6304" spans="1:23" customFormat="1">
      <c r="A6304" s="10"/>
      <c r="B6304" s="10"/>
      <c r="C6304" s="10"/>
      <c r="D6304" s="10"/>
      <c r="E6304" s="10"/>
      <c r="F6304" s="11"/>
      <c r="G6304" s="10"/>
      <c r="W6304" s="10"/>
    </row>
    <row r="6305" spans="1:23" customFormat="1">
      <c r="A6305" s="10"/>
      <c r="B6305" s="10"/>
      <c r="C6305" s="10"/>
      <c r="D6305" s="10"/>
      <c r="E6305" s="10"/>
      <c r="F6305" s="11"/>
      <c r="G6305" s="10"/>
      <c r="W6305" s="10"/>
    </row>
    <row r="6306" spans="1:23" customFormat="1">
      <c r="A6306" s="10"/>
      <c r="B6306" s="10"/>
      <c r="C6306" s="10"/>
      <c r="D6306" s="10"/>
      <c r="E6306" s="10"/>
      <c r="F6306" s="11"/>
      <c r="G6306" s="10"/>
      <c r="W6306" s="10"/>
    </row>
    <row r="6307" spans="1:23" customFormat="1">
      <c r="A6307" s="10"/>
      <c r="B6307" s="10"/>
      <c r="C6307" s="10"/>
      <c r="D6307" s="10"/>
      <c r="E6307" s="10"/>
      <c r="F6307" s="11"/>
      <c r="G6307" s="10"/>
      <c r="W6307" s="10"/>
    </row>
    <row r="6308" spans="1:23" customFormat="1">
      <c r="A6308" s="10"/>
      <c r="B6308" s="10"/>
      <c r="C6308" s="10"/>
      <c r="D6308" s="10"/>
      <c r="E6308" s="10"/>
      <c r="F6308" s="11"/>
      <c r="G6308" s="10"/>
      <c r="W6308" s="10"/>
    </row>
    <row r="6309" spans="1:23" customFormat="1">
      <c r="A6309" s="10"/>
      <c r="B6309" s="10"/>
      <c r="C6309" s="10"/>
      <c r="D6309" s="10"/>
      <c r="E6309" s="10"/>
      <c r="F6309" s="11"/>
      <c r="G6309" s="10"/>
      <c r="W6309" s="10"/>
    </row>
    <row r="6310" spans="1:23" customFormat="1">
      <c r="A6310" s="10"/>
      <c r="B6310" s="10"/>
      <c r="C6310" s="10"/>
      <c r="D6310" s="10"/>
      <c r="E6310" s="10"/>
      <c r="F6310" s="11"/>
      <c r="G6310" s="10"/>
      <c r="W6310" s="10"/>
    </row>
    <row r="6311" spans="1:23" customFormat="1">
      <c r="A6311" s="10"/>
      <c r="B6311" s="10"/>
      <c r="C6311" s="10"/>
      <c r="D6311" s="10"/>
      <c r="E6311" s="10"/>
      <c r="F6311" s="11"/>
      <c r="G6311" s="10"/>
      <c r="W6311" s="10"/>
    </row>
    <row r="6312" spans="1:23" customFormat="1">
      <c r="A6312" s="10"/>
      <c r="B6312" s="10"/>
      <c r="C6312" s="10"/>
      <c r="D6312" s="10"/>
      <c r="E6312" s="10"/>
      <c r="F6312" s="11"/>
      <c r="G6312" s="10"/>
      <c r="W6312" s="10"/>
    </row>
    <row r="6313" spans="1:23" customFormat="1">
      <c r="A6313" s="10"/>
      <c r="B6313" s="10"/>
      <c r="C6313" s="10"/>
      <c r="D6313" s="10"/>
      <c r="E6313" s="10"/>
      <c r="F6313" s="11"/>
      <c r="G6313" s="10"/>
      <c r="W6313" s="10"/>
    </row>
    <row r="6314" spans="1:23" customFormat="1">
      <c r="A6314" s="10"/>
      <c r="B6314" s="10"/>
      <c r="C6314" s="10"/>
      <c r="D6314" s="10"/>
      <c r="E6314" s="10"/>
      <c r="F6314" s="11"/>
      <c r="G6314" s="10"/>
      <c r="W6314" s="10"/>
    </row>
    <row r="6315" spans="1:23" customFormat="1">
      <c r="A6315" s="10"/>
      <c r="B6315" s="10"/>
      <c r="C6315" s="10"/>
      <c r="D6315" s="10"/>
      <c r="E6315" s="10"/>
      <c r="F6315" s="11"/>
      <c r="G6315" s="10"/>
      <c r="W6315" s="10"/>
    </row>
    <row r="6316" spans="1:23" customFormat="1">
      <c r="A6316" s="10"/>
      <c r="B6316" s="10"/>
      <c r="C6316" s="10"/>
      <c r="D6316" s="10"/>
      <c r="E6316" s="10"/>
      <c r="F6316" s="11"/>
      <c r="G6316" s="10"/>
      <c r="W6316" s="10"/>
    </row>
    <row r="6317" spans="1:23" customFormat="1">
      <c r="A6317" s="10"/>
      <c r="B6317" s="10"/>
      <c r="C6317" s="10"/>
      <c r="D6317" s="10"/>
      <c r="E6317" s="10"/>
      <c r="F6317" s="11"/>
      <c r="G6317" s="10"/>
      <c r="W6317" s="10"/>
    </row>
    <row r="6318" spans="1:23" customFormat="1">
      <c r="A6318" s="10"/>
      <c r="B6318" s="10"/>
      <c r="C6318" s="10"/>
      <c r="D6318" s="10"/>
      <c r="E6318" s="10"/>
      <c r="F6318" s="11"/>
      <c r="G6318" s="10"/>
      <c r="W6318" s="10"/>
    </row>
    <row r="6319" spans="1:23" customFormat="1">
      <c r="A6319" s="10"/>
      <c r="B6319" s="10"/>
      <c r="C6319" s="10"/>
      <c r="D6319" s="10"/>
      <c r="E6319" s="10"/>
      <c r="F6319" s="11"/>
      <c r="G6319" s="10"/>
      <c r="W6319" s="10"/>
    </row>
    <row r="6320" spans="1:23" customFormat="1">
      <c r="A6320" s="10"/>
      <c r="B6320" s="10"/>
      <c r="C6320" s="10"/>
      <c r="D6320" s="10"/>
      <c r="E6320" s="10"/>
      <c r="F6320" s="11"/>
      <c r="G6320" s="10"/>
      <c r="W6320" s="10"/>
    </row>
    <row r="6321" spans="1:23" customFormat="1">
      <c r="A6321" s="10"/>
      <c r="B6321" s="10"/>
      <c r="C6321" s="10"/>
      <c r="D6321" s="10"/>
      <c r="E6321" s="10"/>
      <c r="F6321" s="11"/>
      <c r="G6321" s="10"/>
      <c r="W6321" s="10"/>
    </row>
    <row r="6322" spans="1:23" customFormat="1">
      <c r="A6322" s="10"/>
      <c r="B6322" s="10"/>
      <c r="C6322" s="10"/>
      <c r="D6322" s="10"/>
      <c r="E6322" s="10"/>
      <c r="F6322" s="11"/>
      <c r="G6322" s="10"/>
      <c r="W6322" s="10"/>
    </row>
    <row r="6323" spans="1:23" customFormat="1">
      <c r="A6323" s="10"/>
      <c r="B6323" s="10"/>
      <c r="C6323" s="10"/>
      <c r="D6323" s="10"/>
      <c r="E6323" s="10"/>
      <c r="F6323" s="11"/>
      <c r="G6323" s="10"/>
      <c r="W6323" s="10"/>
    </row>
    <row r="6324" spans="1:23" customFormat="1">
      <c r="A6324" s="10"/>
      <c r="B6324" s="10"/>
      <c r="C6324" s="10"/>
      <c r="D6324" s="10"/>
      <c r="E6324" s="10"/>
      <c r="F6324" s="11"/>
      <c r="G6324" s="10"/>
      <c r="W6324" s="10"/>
    </row>
    <row r="6325" spans="1:23" customFormat="1">
      <c r="A6325" s="10"/>
      <c r="B6325" s="10"/>
      <c r="C6325" s="10"/>
      <c r="D6325" s="10"/>
      <c r="E6325" s="10"/>
      <c r="F6325" s="11"/>
      <c r="G6325" s="10"/>
      <c r="W6325" s="10"/>
    </row>
    <row r="6326" spans="1:23" customFormat="1">
      <c r="A6326" s="10"/>
      <c r="B6326" s="10"/>
      <c r="C6326" s="10"/>
      <c r="D6326" s="10"/>
      <c r="E6326" s="10"/>
      <c r="F6326" s="11"/>
      <c r="G6326" s="10"/>
      <c r="W6326" s="10"/>
    </row>
    <row r="6327" spans="1:23" customFormat="1">
      <c r="A6327" s="10"/>
      <c r="B6327" s="10"/>
      <c r="C6327" s="10"/>
      <c r="D6327" s="10"/>
      <c r="E6327" s="10"/>
      <c r="F6327" s="11"/>
      <c r="G6327" s="10"/>
      <c r="W6327" s="10"/>
    </row>
    <row r="6328" spans="1:23" customFormat="1">
      <c r="A6328" s="10"/>
      <c r="B6328" s="10"/>
      <c r="C6328" s="10"/>
      <c r="D6328" s="10"/>
      <c r="E6328" s="10"/>
      <c r="F6328" s="11"/>
      <c r="G6328" s="10"/>
      <c r="W6328" s="10"/>
    </row>
    <row r="6329" spans="1:23" customFormat="1">
      <c r="A6329" s="10"/>
      <c r="B6329" s="10"/>
      <c r="C6329" s="10"/>
      <c r="D6329" s="10"/>
      <c r="E6329" s="10"/>
      <c r="F6329" s="11"/>
      <c r="G6329" s="10"/>
      <c r="W6329" s="10"/>
    </row>
    <row r="6330" spans="1:23" customFormat="1">
      <c r="A6330" s="10"/>
      <c r="B6330" s="10"/>
      <c r="C6330" s="10"/>
      <c r="D6330" s="10"/>
      <c r="E6330" s="10"/>
      <c r="F6330" s="11"/>
      <c r="G6330" s="10"/>
      <c r="W6330" s="10"/>
    </row>
    <row r="6331" spans="1:23" customFormat="1">
      <c r="A6331" s="10"/>
      <c r="B6331" s="10"/>
      <c r="C6331" s="10"/>
      <c r="D6331" s="10"/>
      <c r="E6331" s="10"/>
      <c r="F6331" s="11"/>
      <c r="G6331" s="10"/>
      <c r="W6331" s="10"/>
    </row>
    <row r="6332" spans="1:23" customFormat="1">
      <c r="A6332" s="10"/>
      <c r="B6332" s="10"/>
      <c r="C6332" s="10"/>
      <c r="D6332" s="10"/>
      <c r="E6332" s="10"/>
      <c r="F6332" s="11"/>
      <c r="G6332" s="10"/>
      <c r="W6332" s="10"/>
    </row>
    <row r="6333" spans="1:23" customFormat="1">
      <c r="A6333" s="10"/>
      <c r="B6333" s="10"/>
      <c r="C6333" s="10"/>
      <c r="D6333" s="10"/>
      <c r="E6333" s="10"/>
      <c r="F6333" s="11"/>
      <c r="G6333" s="10"/>
      <c r="W6333" s="10"/>
    </row>
    <row r="6334" spans="1:23" customFormat="1">
      <c r="A6334" s="10"/>
      <c r="B6334" s="10"/>
      <c r="C6334" s="10"/>
      <c r="D6334" s="10"/>
      <c r="E6334" s="10"/>
      <c r="F6334" s="11"/>
      <c r="G6334" s="10"/>
      <c r="W6334" s="10"/>
    </row>
    <row r="6335" spans="1:23" customFormat="1">
      <c r="A6335" s="10"/>
      <c r="B6335" s="10"/>
      <c r="C6335" s="10"/>
      <c r="D6335" s="10"/>
      <c r="E6335" s="10"/>
      <c r="F6335" s="11"/>
      <c r="G6335" s="10"/>
      <c r="W6335" s="10"/>
    </row>
    <row r="6336" spans="1:23" customFormat="1">
      <c r="A6336" s="10"/>
      <c r="B6336" s="10"/>
      <c r="C6336" s="10"/>
      <c r="D6336" s="10"/>
      <c r="E6336" s="10"/>
      <c r="F6336" s="11"/>
      <c r="G6336" s="10"/>
      <c r="W6336" s="10"/>
    </row>
    <row r="6337" spans="1:23" customFormat="1">
      <c r="A6337" s="10"/>
      <c r="B6337" s="10"/>
      <c r="C6337" s="10"/>
      <c r="D6337" s="10"/>
      <c r="E6337" s="10"/>
      <c r="F6337" s="11"/>
      <c r="G6337" s="10"/>
      <c r="W6337" s="10"/>
    </row>
    <row r="6338" spans="1:23" customFormat="1">
      <c r="A6338" s="10"/>
      <c r="B6338" s="10"/>
      <c r="C6338" s="10"/>
      <c r="D6338" s="10"/>
      <c r="E6338" s="10"/>
      <c r="F6338" s="11"/>
      <c r="G6338" s="10"/>
      <c r="W6338" s="10"/>
    </row>
    <row r="6339" spans="1:23" customFormat="1">
      <c r="A6339" s="10"/>
      <c r="B6339" s="10"/>
      <c r="C6339" s="10"/>
      <c r="D6339" s="10"/>
      <c r="E6339" s="10"/>
      <c r="F6339" s="11"/>
      <c r="G6339" s="10"/>
      <c r="W6339" s="10"/>
    </row>
    <row r="6340" spans="1:23" customFormat="1">
      <c r="A6340" s="10"/>
      <c r="B6340" s="10"/>
      <c r="C6340" s="10"/>
      <c r="D6340" s="10"/>
      <c r="E6340" s="10"/>
      <c r="F6340" s="11"/>
      <c r="G6340" s="10"/>
      <c r="W6340" s="10"/>
    </row>
    <row r="6341" spans="1:23" customFormat="1">
      <c r="A6341" s="10"/>
      <c r="B6341" s="10"/>
      <c r="C6341" s="10"/>
      <c r="D6341" s="10"/>
      <c r="E6341" s="10"/>
      <c r="F6341" s="11"/>
      <c r="G6341" s="10"/>
      <c r="W6341" s="10"/>
    </row>
    <row r="6342" spans="1:23" customFormat="1">
      <c r="A6342" s="10"/>
      <c r="B6342" s="10"/>
      <c r="C6342" s="10"/>
      <c r="D6342" s="10"/>
      <c r="E6342" s="10"/>
      <c r="F6342" s="11"/>
      <c r="G6342" s="10"/>
      <c r="W6342" s="10"/>
    </row>
    <row r="6343" spans="1:23" customFormat="1">
      <c r="A6343" s="10"/>
      <c r="B6343" s="10"/>
      <c r="C6343" s="10"/>
      <c r="D6343" s="10"/>
      <c r="E6343" s="10"/>
      <c r="F6343" s="11"/>
      <c r="G6343" s="10"/>
      <c r="W6343" s="10"/>
    </row>
    <row r="6344" spans="1:23" customFormat="1">
      <c r="A6344" s="10"/>
      <c r="B6344" s="10"/>
      <c r="C6344" s="10"/>
      <c r="D6344" s="10"/>
      <c r="E6344" s="10"/>
      <c r="F6344" s="11"/>
      <c r="G6344" s="10"/>
      <c r="W6344" s="10"/>
    </row>
    <row r="6345" spans="1:23" customFormat="1">
      <c r="A6345" s="10"/>
      <c r="B6345" s="10"/>
      <c r="C6345" s="10"/>
      <c r="D6345" s="10"/>
      <c r="E6345" s="10"/>
      <c r="F6345" s="11"/>
      <c r="G6345" s="10"/>
      <c r="W6345" s="10"/>
    </row>
    <row r="6346" spans="1:23" customFormat="1">
      <c r="A6346" s="10"/>
      <c r="B6346" s="10"/>
      <c r="C6346" s="10"/>
      <c r="D6346" s="10"/>
      <c r="E6346" s="10"/>
      <c r="F6346" s="11"/>
      <c r="G6346" s="10"/>
      <c r="W6346" s="10"/>
    </row>
    <row r="6347" spans="1:23" customFormat="1">
      <c r="A6347" s="10"/>
      <c r="B6347" s="10"/>
      <c r="C6347" s="10"/>
      <c r="D6347" s="10"/>
      <c r="E6347" s="10"/>
      <c r="F6347" s="11"/>
      <c r="G6347" s="10"/>
      <c r="W6347" s="10"/>
    </row>
    <row r="6348" spans="1:23" customFormat="1">
      <c r="A6348" s="10"/>
      <c r="B6348" s="10"/>
      <c r="C6348" s="10"/>
      <c r="D6348" s="10"/>
      <c r="E6348" s="10"/>
      <c r="F6348" s="11"/>
      <c r="G6348" s="10"/>
      <c r="W6348" s="10"/>
    </row>
    <row r="6349" spans="1:23" customFormat="1">
      <c r="A6349" s="10"/>
      <c r="B6349" s="10"/>
      <c r="C6349" s="10"/>
      <c r="D6349" s="10"/>
      <c r="E6349" s="10"/>
      <c r="F6349" s="11"/>
      <c r="G6349" s="10"/>
      <c r="W6349" s="10"/>
    </row>
    <row r="6350" spans="1:23" customFormat="1">
      <c r="A6350" s="10"/>
      <c r="B6350" s="10"/>
      <c r="C6350" s="10"/>
      <c r="D6350" s="10"/>
      <c r="E6350" s="10"/>
      <c r="F6350" s="11"/>
      <c r="G6350" s="10"/>
      <c r="W6350" s="10"/>
    </row>
    <row r="6351" spans="1:23" customFormat="1">
      <c r="A6351" s="10"/>
      <c r="B6351" s="10"/>
      <c r="C6351" s="10"/>
      <c r="D6351" s="10"/>
      <c r="E6351" s="10"/>
      <c r="F6351" s="11"/>
      <c r="G6351" s="10"/>
      <c r="W6351" s="10"/>
    </row>
    <row r="6352" spans="1:23" customFormat="1">
      <c r="A6352" s="10"/>
      <c r="B6352" s="10"/>
      <c r="C6352" s="10"/>
      <c r="D6352" s="10"/>
      <c r="E6352" s="10"/>
      <c r="F6352" s="11"/>
      <c r="G6352" s="10"/>
      <c r="W6352" s="10"/>
    </row>
    <row r="6353" spans="1:23" customFormat="1">
      <c r="A6353" s="10"/>
      <c r="B6353" s="10"/>
      <c r="C6353" s="10"/>
      <c r="D6353" s="10"/>
      <c r="E6353" s="10"/>
      <c r="F6353" s="11"/>
      <c r="G6353" s="10"/>
      <c r="W6353" s="10"/>
    </row>
    <row r="6354" spans="1:23" customFormat="1">
      <c r="A6354" s="10"/>
      <c r="B6354" s="10"/>
      <c r="C6354" s="10"/>
      <c r="D6354" s="10"/>
      <c r="E6354" s="10"/>
      <c r="F6354" s="11"/>
      <c r="G6354" s="10"/>
      <c r="W6354" s="10"/>
    </row>
    <row r="6355" spans="1:23" customFormat="1">
      <c r="A6355" s="10"/>
      <c r="B6355" s="10"/>
      <c r="C6355" s="10"/>
      <c r="D6355" s="10"/>
      <c r="E6355" s="10"/>
      <c r="F6355" s="11"/>
      <c r="G6355" s="10"/>
      <c r="W6355" s="10"/>
    </row>
    <row r="6356" spans="1:23" customFormat="1">
      <c r="A6356" s="10"/>
      <c r="B6356" s="10"/>
      <c r="C6356" s="10"/>
      <c r="D6356" s="10"/>
      <c r="E6356" s="10"/>
      <c r="F6356" s="11"/>
      <c r="G6356" s="10"/>
      <c r="W6356" s="10"/>
    </row>
    <row r="6357" spans="1:23" customFormat="1">
      <c r="A6357" s="10"/>
      <c r="B6357" s="10"/>
      <c r="C6357" s="10"/>
      <c r="D6357" s="10"/>
      <c r="E6357" s="10"/>
      <c r="F6357" s="11"/>
      <c r="G6357" s="10"/>
      <c r="W6357" s="10"/>
    </row>
    <row r="6358" spans="1:23" customFormat="1">
      <c r="A6358" s="10"/>
      <c r="B6358" s="10"/>
      <c r="C6358" s="10"/>
      <c r="D6358" s="10"/>
      <c r="E6358" s="10"/>
      <c r="F6358" s="11"/>
      <c r="G6358" s="10"/>
      <c r="W6358" s="10"/>
    </row>
    <row r="6359" spans="1:23" customFormat="1">
      <c r="A6359" s="10"/>
      <c r="B6359" s="10"/>
      <c r="C6359" s="10"/>
      <c r="D6359" s="10"/>
      <c r="E6359" s="10"/>
      <c r="F6359" s="11"/>
      <c r="G6359" s="10"/>
      <c r="W6359" s="10"/>
    </row>
    <row r="6360" spans="1:23" customFormat="1">
      <c r="A6360" s="10"/>
      <c r="B6360" s="10"/>
      <c r="C6360" s="10"/>
      <c r="D6360" s="10"/>
      <c r="E6360" s="10"/>
      <c r="F6360" s="11"/>
      <c r="G6360" s="10"/>
      <c r="W6360" s="10"/>
    </row>
    <row r="6361" spans="1:23" customFormat="1">
      <c r="A6361" s="10"/>
      <c r="B6361" s="10"/>
      <c r="C6361" s="10"/>
      <c r="D6361" s="10"/>
      <c r="E6361" s="10"/>
      <c r="F6361" s="11"/>
      <c r="G6361" s="10"/>
      <c r="W6361" s="10"/>
    </row>
    <row r="6362" spans="1:23" customFormat="1">
      <c r="A6362" s="10"/>
      <c r="B6362" s="10"/>
      <c r="C6362" s="10"/>
      <c r="D6362" s="10"/>
      <c r="E6362" s="10"/>
      <c r="F6362" s="11"/>
      <c r="G6362" s="10"/>
      <c r="W6362" s="10"/>
    </row>
    <row r="6363" spans="1:23" customFormat="1">
      <c r="A6363" s="10"/>
      <c r="B6363" s="10"/>
      <c r="C6363" s="10"/>
      <c r="D6363" s="10"/>
      <c r="E6363" s="10"/>
      <c r="F6363" s="11"/>
      <c r="G6363" s="10"/>
      <c r="W6363" s="10"/>
    </row>
    <row r="6364" spans="1:23" customFormat="1">
      <c r="A6364" s="10"/>
      <c r="B6364" s="10"/>
      <c r="C6364" s="10"/>
      <c r="D6364" s="10"/>
      <c r="E6364" s="10"/>
      <c r="F6364" s="11"/>
      <c r="G6364" s="10"/>
      <c r="W6364" s="10"/>
    </row>
    <row r="6365" spans="1:23" customFormat="1">
      <c r="A6365" s="10"/>
      <c r="B6365" s="10"/>
      <c r="C6365" s="10"/>
      <c r="D6365" s="10"/>
      <c r="E6365" s="10"/>
      <c r="F6365" s="11"/>
      <c r="G6365" s="10"/>
      <c r="W6365" s="10"/>
    </row>
    <row r="6366" spans="1:23" customFormat="1">
      <c r="A6366" s="10"/>
      <c r="B6366" s="10"/>
      <c r="C6366" s="10"/>
      <c r="D6366" s="10"/>
      <c r="E6366" s="10"/>
      <c r="F6366" s="11"/>
      <c r="G6366" s="10"/>
      <c r="W6366" s="10"/>
    </row>
    <row r="6367" spans="1:23" customFormat="1">
      <c r="A6367" s="10"/>
      <c r="B6367" s="10"/>
      <c r="C6367" s="10"/>
      <c r="D6367" s="10"/>
      <c r="E6367" s="10"/>
      <c r="F6367" s="11"/>
      <c r="G6367" s="10"/>
      <c r="W6367" s="10"/>
    </row>
    <row r="6368" spans="1:23" customFormat="1">
      <c r="A6368" s="10"/>
      <c r="B6368" s="10"/>
      <c r="C6368" s="10"/>
      <c r="D6368" s="10"/>
      <c r="E6368" s="10"/>
      <c r="F6368" s="11"/>
      <c r="G6368" s="10"/>
      <c r="W6368" s="10"/>
    </row>
    <row r="6369" spans="1:23" customFormat="1">
      <c r="A6369" s="10"/>
      <c r="B6369" s="10"/>
      <c r="C6369" s="10"/>
      <c r="D6369" s="10"/>
      <c r="E6369" s="10"/>
      <c r="F6369" s="11"/>
      <c r="G6369" s="10"/>
      <c r="W6369" s="10"/>
    </row>
    <row r="6370" spans="1:23" customFormat="1">
      <c r="A6370" s="10"/>
      <c r="B6370" s="10"/>
      <c r="C6370" s="10"/>
      <c r="D6370" s="10"/>
      <c r="E6370" s="10"/>
      <c r="F6370" s="11"/>
      <c r="G6370" s="10"/>
      <c r="W6370" s="10"/>
    </row>
    <row r="6371" spans="1:23" customFormat="1">
      <c r="A6371" s="10"/>
      <c r="B6371" s="10"/>
      <c r="C6371" s="10"/>
      <c r="D6371" s="10"/>
      <c r="E6371" s="10"/>
      <c r="F6371" s="11"/>
      <c r="G6371" s="10"/>
      <c r="W6371" s="10"/>
    </row>
    <row r="6372" spans="1:23" customFormat="1">
      <c r="A6372" s="10"/>
      <c r="B6372" s="10"/>
      <c r="C6372" s="10"/>
      <c r="D6372" s="10"/>
      <c r="E6372" s="10"/>
      <c r="F6372" s="11"/>
      <c r="G6372" s="10"/>
      <c r="W6372" s="10"/>
    </row>
    <row r="6373" spans="1:23" customFormat="1">
      <c r="A6373" s="10"/>
      <c r="B6373" s="10"/>
      <c r="C6373" s="10"/>
      <c r="D6373" s="10"/>
      <c r="E6373" s="10"/>
      <c r="F6373" s="11"/>
      <c r="G6373" s="10"/>
      <c r="W6373" s="10"/>
    </row>
    <row r="6374" spans="1:23" customFormat="1">
      <c r="A6374" s="10"/>
      <c r="B6374" s="10"/>
      <c r="C6374" s="10"/>
      <c r="D6374" s="10"/>
      <c r="E6374" s="10"/>
      <c r="F6374" s="11"/>
      <c r="G6374" s="10"/>
      <c r="W6374" s="10"/>
    </row>
    <row r="6375" spans="1:23" customFormat="1">
      <c r="A6375" s="10"/>
      <c r="B6375" s="10"/>
      <c r="C6375" s="10"/>
      <c r="D6375" s="10"/>
      <c r="E6375" s="10"/>
      <c r="F6375" s="11"/>
      <c r="G6375" s="10"/>
      <c r="W6375" s="10"/>
    </row>
    <row r="6376" spans="1:23" customFormat="1">
      <c r="A6376" s="10"/>
      <c r="B6376" s="10"/>
      <c r="C6376" s="10"/>
      <c r="D6376" s="10"/>
      <c r="E6376" s="10"/>
      <c r="F6376" s="11"/>
      <c r="G6376" s="10"/>
      <c r="W6376" s="10"/>
    </row>
    <row r="6377" spans="1:23" customFormat="1">
      <c r="A6377" s="10"/>
      <c r="B6377" s="10"/>
      <c r="C6377" s="10"/>
      <c r="D6377" s="10"/>
      <c r="E6377" s="10"/>
      <c r="F6377" s="11"/>
      <c r="G6377" s="10"/>
      <c r="W6377" s="10"/>
    </row>
    <row r="6378" spans="1:23" customFormat="1">
      <c r="A6378" s="10"/>
      <c r="B6378" s="10"/>
      <c r="C6378" s="10"/>
      <c r="D6378" s="10"/>
      <c r="E6378" s="10"/>
      <c r="F6378" s="11"/>
      <c r="G6378" s="10"/>
      <c r="W6378" s="10"/>
    </row>
    <row r="6379" spans="1:23" customFormat="1">
      <c r="A6379" s="10"/>
      <c r="B6379" s="10"/>
      <c r="C6379" s="10"/>
      <c r="D6379" s="10"/>
      <c r="E6379" s="10"/>
      <c r="F6379" s="11"/>
      <c r="G6379" s="10"/>
      <c r="W6379" s="10"/>
    </row>
    <row r="6380" spans="1:23" customFormat="1">
      <c r="A6380" s="10"/>
      <c r="B6380" s="10"/>
      <c r="C6380" s="10"/>
      <c r="D6380" s="10"/>
      <c r="E6380" s="10"/>
      <c r="F6380" s="11"/>
      <c r="G6380" s="10"/>
      <c r="W6380" s="10"/>
    </row>
    <row r="6381" spans="1:23" customFormat="1">
      <c r="A6381" s="10"/>
      <c r="B6381" s="10"/>
      <c r="C6381" s="10"/>
      <c r="D6381" s="10"/>
      <c r="E6381" s="10"/>
      <c r="F6381" s="11"/>
      <c r="G6381" s="10"/>
      <c r="W6381" s="10"/>
    </row>
    <row r="6382" spans="1:23" customFormat="1">
      <c r="A6382" s="10"/>
      <c r="B6382" s="10"/>
      <c r="C6382" s="10"/>
      <c r="D6382" s="10"/>
      <c r="E6382" s="10"/>
      <c r="F6382" s="11"/>
      <c r="G6382" s="10"/>
      <c r="W6382" s="10"/>
    </row>
    <row r="6383" spans="1:23" customFormat="1">
      <c r="A6383" s="10"/>
      <c r="B6383" s="10"/>
      <c r="C6383" s="10"/>
      <c r="D6383" s="10"/>
      <c r="E6383" s="10"/>
      <c r="F6383" s="11"/>
      <c r="G6383" s="10"/>
      <c r="W6383" s="10"/>
    </row>
    <row r="6384" spans="1:23" customFormat="1">
      <c r="A6384" s="10"/>
      <c r="B6384" s="10"/>
      <c r="C6384" s="10"/>
      <c r="D6384" s="10"/>
      <c r="E6384" s="10"/>
      <c r="F6384" s="11"/>
      <c r="G6384" s="10"/>
      <c r="W6384" s="10"/>
    </row>
    <row r="6385" spans="1:23" customFormat="1">
      <c r="A6385" s="10"/>
      <c r="B6385" s="10"/>
      <c r="C6385" s="10"/>
      <c r="D6385" s="10"/>
      <c r="E6385" s="10"/>
      <c r="F6385" s="11"/>
      <c r="G6385" s="10"/>
      <c r="W6385" s="10"/>
    </row>
    <row r="6386" spans="1:23" customFormat="1">
      <c r="A6386" s="10"/>
      <c r="B6386" s="10"/>
      <c r="C6386" s="10"/>
      <c r="D6386" s="10"/>
      <c r="E6386" s="10"/>
      <c r="F6386" s="11"/>
      <c r="G6386" s="10"/>
      <c r="W6386" s="10"/>
    </row>
    <row r="6387" spans="1:23" customFormat="1">
      <c r="A6387" s="10"/>
      <c r="B6387" s="10"/>
      <c r="C6387" s="10"/>
      <c r="D6387" s="10"/>
      <c r="E6387" s="10"/>
      <c r="F6387" s="11"/>
      <c r="G6387" s="10"/>
      <c r="W6387" s="10"/>
    </row>
    <row r="6388" spans="1:23" customFormat="1">
      <c r="A6388" s="10"/>
      <c r="B6388" s="10"/>
      <c r="C6388" s="10"/>
      <c r="D6388" s="10"/>
      <c r="E6388" s="10"/>
      <c r="F6388" s="11"/>
      <c r="G6388" s="10"/>
      <c r="W6388" s="10"/>
    </row>
    <row r="6389" spans="1:23" customFormat="1">
      <c r="A6389" s="10"/>
      <c r="B6389" s="10"/>
      <c r="C6389" s="10"/>
      <c r="D6389" s="10"/>
      <c r="E6389" s="10"/>
      <c r="F6389" s="11"/>
      <c r="G6389" s="10"/>
      <c r="W6389" s="10"/>
    </row>
    <row r="6390" spans="1:23" customFormat="1">
      <c r="A6390" s="10"/>
      <c r="B6390" s="10"/>
      <c r="C6390" s="10"/>
      <c r="D6390" s="10"/>
      <c r="E6390" s="10"/>
      <c r="F6390" s="11"/>
      <c r="G6390" s="10"/>
      <c r="W6390" s="10"/>
    </row>
    <row r="6391" spans="1:23" customFormat="1">
      <c r="A6391" s="10"/>
      <c r="B6391" s="10"/>
      <c r="C6391" s="10"/>
      <c r="D6391" s="10"/>
      <c r="E6391" s="10"/>
      <c r="F6391" s="11"/>
      <c r="G6391" s="10"/>
      <c r="W6391" s="10"/>
    </row>
    <row r="6392" spans="1:23" customFormat="1">
      <c r="A6392" s="10"/>
      <c r="B6392" s="10"/>
      <c r="C6392" s="10"/>
      <c r="D6392" s="10"/>
      <c r="E6392" s="10"/>
      <c r="F6392" s="11"/>
      <c r="G6392" s="10"/>
      <c r="W6392" s="10"/>
    </row>
    <row r="6393" spans="1:23" customFormat="1">
      <c r="A6393" s="10"/>
      <c r="B6393" s="10"/>
      <c r="C6393" s="10"/>
      <c r="D6393" s="10"/>
      <c r="E6393" s="10"/>
      <c r="F6393" s="11"/>
      <c r="G6393" s="10"/>
      <c r="W6393" s="10"/>
    </row>
    <row r="6394" spans="1:23" customFormat="1">
      <c r="A6394" s="10"/>
      <c r="B6394" s="10"/>
      <c r="C6394" s="10"/>
      <c r="D6394" s="10"/>
      <c r="E6394" s="10"/>
      <c r="F6394" s="11"/>
      <c r="G6394" s="10"/>
      <c r="W6394" s="10"/>
    </row>
    <row r="6395" spans="1:23" customFormat="1">
      <c r="A6395" s="10"/>
      <c r="B6395" s="10"/>
      <c r="C6395" s="10"/>
      <c r="D6395" s="10"/>
      <c r="E6395" s="10"/>
      <c r="F6395" s="11"/>
      <c r="G6395" s="10"/>
      <c r="W6395" s="10"/>
    </row>
    <row r="6396" spans="1:23" customFormat="1">
      <c r="A6396" s="10"/>
      <c r="B6396" s="10"/>
      <c r="C6396" s="10"/>
      <c r="D6396" s="10"/>
      <c r="E6396" s="10"/>
      <c r="F6396" s="11"/>
      <c r="G6396" s="10"/>
      <c r="W6396" s="10"/>
    </row>
    <row r="6397" spans="1:23" customFormat="1">
      <c r="A6397" s="10"/>
      <c r="B6397" s="10"/>
      <c r="C6397" s="10"/>
      <c r="D6397" s="10"/>
      <c r="E6397" s="10"/>
      <c r="F6397" s="11"/>
      <c r="G6397" s="10"/>
      <c r="W6397" s="10"/>
    </row>
    <row r="6398" spans="1:23" customFormat="1">
      <c r="A6398" s="10"/>
      <c r="B6398" s="10"/>
      <c r="C6398" s="10"/>
      <c r="D6398" s="10"/>
      <c r="E6398" s="10"/>
      <c r="F6398" s="11"/>
      <c r="G6398" s="10"/>
      <c r="W6398" s="10"/>
    </row>
    <row r="6399" spans="1:23" customFormat="1">
      <c r="A6399" s="10"/>
      <c r="B6399" s="10"/>
      <c r="C6399" s="10"/>
      <c r="D6399" s="10"/>
      <c r="E6399" s="10"/>
      <c r="F6399" s="11"/>
      <c r="G6399" s="10"/>
      <c r="W6399" s="10"/>
    </row>
    <row r="6400" spans="1:23" customFormat="1">
      <c r="A6400" s="10"/>
      <c r="B6400" s="10"/>
      <c r="C6400" s="10"/>
      <c r="D6400" s="10"/>
      <c r="E6400" s="10"/>
      <c r="F6400" s="11"/>
      <c r="G6400" s="10"/>
      <c r="W6400" s="10"/>
    </row>
    <row r="6401" spans="1:23" customFormat="1">
      <c r="A6401" s="10"/>
      <c r="B6401" s="10"/>
      <c r="C6401" s="10"/>
      <c r="D6401" s="10"/>
      <c r="E6401" s="10"/>
      <c r="F6401" s="11"/>
      <c r="G6401" s="10"/>
      <c r="W6401" s="10"/>
    </row>
    <row r="6402" spans="1:23" customFormat="1">
      <c r="A6402" s="10"/>
      <c r="B6402" s="10"/>
      <c r="C6402" s="10"/>
      <c r="D6402" s="10"/>
      <c r="E6402" s="10"/>
      <c r="F6402" s="11"/>
      <c r="G6402" s="10"/>
      <c r="W6402" s="10"/>
    </row>
    <row r="6403" spans="1:23" customFormat="1">
      <c r="A6403" s="10"/>
      <c r="B6403" s="10"/>
      <c r="C6403" s="10"/>
      <c r="D6403" s="10"/>
      <c r="E6403" s="10"/>
      <c r="F6403" s="11"/>
      <c r="G6403" s="10"/>
      <c r="W6403" s="10"/>
    </row>
    <row r="6404" spans="1:23" customFormat="1">
      <c r="A6404" s="10"/>
      <c r="B6404" s="10"/>
      <c r="C6404" s="10"/>
      <c r="D6404" s="10"/>
      <c r="E6404" s="10"/>
      <c r="F6404" s="11"/>
      <c r="G6404" s="10"/>
      <c r="W6404" s="10"/>
    </row>
    <row r="6405" spans="1:23" customFormat="1">
      <c r="A6405" s="10"/>
      <c r="B6405" s="10"/>
      <c r="C6405" s="10"/>
      <c r="D6405" s="10"/>
      <c r="E6405" s="10"/>
      <c r="F6405" s="11"/>
      <c r="G6405" s="10"/>
      <c r="W6405" s="10"/>
    </row>
    <row r="6406" spans="1:23" customFormat="1">
      <c r="A6406" s="10"/>
      <c r="B6406" s="10"/>
      <c r="C6406" s="10"/>
      <c r="D6406" s="10"/>
      <c r="E6406" s="10"/>
      <c r="F6406" s="11"/>
      <c r="G6406" s="10"/>
      <c r="W6406" s="10"/>
    </row>
    <row r="6407" spans="1:23" customFormat="1">
      <c r="A6407" s="10"/>
      <c r="B6407" s="10"/>
      <c r="C6407" s="10"/>
      <c r="D6407" s="10"/>
      <c r="E6407" s="10"/>
      <c r="F6407" s="11"/>
      <c r="G6407" s="10"/>
      <c r="W6407" s="10"/>
    </row>
    <row r="6408" spans="1:23" customFormat="1">
      <c r="A6408" s="10"/>
      <c r="B6408" s="10"/>
      <c r="C6408" s="10"/>
      <c r="D6408" s="10"/>
      <c r="E6408" s="10"/>
      <c r="F6408" s="11"/>
      <c r="G6408" s="10"/>
      <c r="W6408" s="10"/>
    </row>
    <row r="6409" spans="1:23" customFormat="1">
      <c r="A6409" s="10"/>
      <c r="B6409" s="10"/>
      <c r="C6409" s="10"/>
      <c r="D6409" s="10"/>
      <c r="E6409" s="10"/>
      <c r="F6409" s="11"/>
      <c r="G6409" s="10"/>
      <c r="W6409" s="10"/>
    </row>
    <row r="6410" spans="1:23" customFormat="1">
      <c r="A6410" s="10"/>
      <c r="B6410" s="10"/>
      <c r="C6410" s="10"/>
      <c r="D6410" s="10"/>
      <c r="E6410" s="10"/>
      <c r="F6410" s="11"/>
      <c r="G6410" s="10"/>
      <c r="W6410" s="10"/>
    </row>
    <row r="6411" spans="1:23" customFormat="1">
      <c r="A6411" s="10"/>
      <c r="B6411" s="10"/>
      <c r="C6411" s="10"/>
      <c r="D6411" s="10"/>
      <c r="E6411" s="10"/>
      <c r="F6411" s="11"/>
      <c r="G6411" s="10"/>
      <c r="W6411" s="10"/>
    </row>
    <row r="6412" spans="1:23" customFormat="1">
      <c r="A6412" s="10"/>
      <c r="B6412" s="10"/>
      <c r="C6412" s="10"/>
      <c r="D6412" s="10"/>
      <c r="E6412" s="10"/>
      <c r="F6412" s="11"/>
      <c r="G6412" s="10"/>
      <c r="W6412" s="10"/>
    </row>
    <row r="6413" spans="1:23" customFormat="1">
      <c r="A6413" s="10"/>
      <c r="B6413" s="10"/>
      <c r="C6413" s="10"/>
      <c r="D6413" s="10"/>
      <c r="E6413" s="10"/>
      <c r="F6413" s="11"/>
      <c r="G6413" s="10"/>
      <c r="W6413" s="10"/>
    </row>
    <row r="6414" spans="1:23" customFormat="1">
      <c r="A6414" s="10"/>
      <c r="B6414" s="10"/>
      <c r="C6414" s="10"/>
      <c r="D6414" s="10"/>
      <c r="E6414" s="10"/>
      <c r="F6414" s="11"/>
      <c r="G6414" s="10"/>
      <c r="W6414" s="10"/>
    </row>
    <row r="6415" spans="1:23" customFormat="1">
      <c r="A6415" s="10"/>
      <c r="B6415" s="10"/>
      <c r="C6415" s="10"/>
      <c r="D6415" s="10"/>
      <c r="E6415" s="10"/>
      <c r="F6415" s="11"/>
      <c r="G6415" s="10"/>
      <c r="W6415" s="10"/>
    </row>
    <row r="6416" spans="1:23" customFormat="1">
      <c r="A6416" s="10"/>
      <c r="B6416" s="10"/>
      <c r="C6416" s="10"/>
      <c r="D6416" s="10"/>
      <c r="E6416" s="10"/>
      <c r="F6416" s="11"/>
      <c r="G6416" s="10"/>
      <c r="W6416" s="10"/>
    </row>
    <row r="6417" spans="1:23" customFormat="1">
      <c r="A6417" s="10"/>
      <c r="B6417" s="10"/>
      <c r="C6417" s="10"/>
      <c r="D6417" s="10"/>
      <c r="E6417" s="10"/>
      <c r="F6417" s="11"/>
      <c r="G6417" s="10"/>
      <c r="W6417" s="10"/>
    </row>
    <row r="6418" spans="1:23" customFormat="1">
      <c r="A6418" s="10"/>
      <c r="B6418" s="10"/>
      <c r="C6418" s="10"/>
      <c r="D6418" s="10"/>
      <c r="E6418" s="10"/>
      <c r="F6418" s="11"/>
      <c r="G6418" s="10"/>
      <c r="W6418" s="10"/>
    </row>
    <row r="6419" spans="1:23" customFormat="1">
      <c r="A6419" s="10"/>
      <c r="B6419" s="10"/>
      <c r="C6419" s="10"/>
      <c r="D6419" s="10"/>
      <c r="E6419" s="10"/>
      <c r="F6419" s="11"/>
      <c r="G6419" s="10"/>
      <c r="W6419" s="10"/>
    </row>
    <row r="6420" spans="1:23" customFormat="1">
      <c r="A6420" s="10"/>
      <c r="B6420" s="10"/>
      <c r="C6420" s="10"/>
      <c r="D6420" s="10"/>
      <c r="E6420" s="10"/>
      <c r="F6420" s="11"/>
      <c r="G6420" s="10"/>
      <c r="W6420" s="10"/>
    </row>
    <row r="6421" spans="1:23" customFormat="1">
      <c r="A6421" s="10"/>
      <c r="B6421" s="10"/>
      <c r="C6421" s="10"/>
      <c r="D6421" s="10"/>
      <c r="E6421" s="10"/>
      <c r="F6421" s="11"/>
      <c r="G6421" s="10"/>
      <c r="W6421" s="10"/>
    </row>
    <row r="6422" spans="1:23" customFormat="1">
      <c r="A6422" s="10"/>
      <c r="B6422" s="10"/>
      <c r="C6422" s="10"/>
      <c r="D6422" s="10"/>
      <c r="E6422" s="10"/>
      <c r="F6422" s="11"/>
      <c r="G6422" s="10"/>
      <c r="W6422" s="10"/>
    </row>
    <row r="6423" spans="1:23" customFormat="1">
      <c r="A6423" s="10"/>
      <c r="B6423" s="10"/>
      <c r="C6423" s="10"/>
      <c r="D6423" s="10"/>
      <c r="E6423" s="10"/>
      <c r="F6423" s="11"/>
      <c r="G6423" s="10"/>
      <c r="W6423" s="10"/>
    </row>
    <row r="6424" spans="1:23" customFormat="1">
      <c r="A6424" s="10"/>
      <c r="B6424" s="10"/>
      <c r="C6424" s="10"/>
      <c r="D6424" s="10"/>
      <c r="E6424" s="10"/>
      <c r="F6424" s="11"/>
      <c r="G6424" s="10"/>
      <c r="W6424" s="10"/>
    </row>
    <row r="6425" spans="1:23" customFormat="1">
      <c r="A6425" s="10"/>
      <c r="B6425" s="10"/>
      <c r="C6425" s="10"/>
      <c r="D6425" s="10"/>
      <c r="E6425" s="10"/>
      <c r="F6425" s="11"/>
      <c r="G6425" s="10"/>
      <c r="W6425" s="10"/>
    </row>
    <row r="6426" spans="1:23" customFormat="1">
      <c r="A6426" s="10"/>
      <c r="B6426" s="10"/>
      <c r="C6426" s="10"/>
      <c r="D6426" s="10"/>
      <c r="E6426" s="10"/>
      <c r="F6426" s="11"/>
      <c r="G6426" s="10"/>
      <c r="W6426" s="10"/>
    </row>
    <row r="6427" spans="1:23" customFormat="1">
      <c r="A6427" s="10"/>
      <c r="B6427" s="10"/>
      <c r="C6427" s="10"/>
      <c r="D6427" s="10"/>
      <c r="E6427" s="10"/>
      <c r="F6427" s="11"/>
      <c r="G6427" s="10"/>
      <c r="W6427" s="10"/>
    </row>
    <row r="6428" spans="1:23" customFormat="1">
      <c r="A6428" s="10"/>
      <c r="B6428" s="10"/>
      <c r="C6428" s="10"/>
      <c r="D6428" s="10"/>
      <c r="E6428" s="10"/>
      <c r="F6428" s="11"/>
      <c r="G6428" s="10"/>
      <c r="W6428" s="10"/>
    </row>
    <row r="6429" spans="1:23" customFormat="1">
      <c r="A6429" s="10"/>
      <c r="B6429" s="10"/>
      <c r="C6429" s="10"/>
      <c r="D6429" s="10"/>
      <c r="E6429" s="10"/>
      <c r="F6429" s="11"/>
      <c r="G6429" s="10"/>
      <c r="W6429" s="10"/>
    </row>
    <row r="6430" spans="1:23" customFormat="1">
      <c r="A6430" s="10"/>
      <c r="B6430" s="10"/>
      <c r="C6430" s="10"/>
      <c r="D6430" s="10"/>
      <c r="E6430" s="10"/>
      <c r="F6430" s="11"/>
      <c r="G6430" s="10"/>
      <c r="W6430" s="10"/>
    </row>
    <row r="6431" spans="1:23" customFormat="1">
      <c r="A6431" s="10"/>
      <c r="B6431" s="10"/>
      <c r="C6431" s="10"/>
      <c r="D6431" s="10"/>
      <c r="E6431" s="10"/>
      <c r="F6431" s="11"/>
      <c r="G6431" s="10"/>
      <c r="W6431" s="10"/>
    </row>
    <row r="6432" spans="1:23" customFormat="1">
      <c r="A6432" s="10"/>
      <c r="B6432" s="10"/>
      <c r="C6432" s="10"/>
      <c r="D6432" s="10"/>
      <c r="E6432" s="10"/>
      <c r="F6432" s="11"/>
      <c r="G6432" s="10"/>
      <c r="W6432" s="10"/>
    </row>
    <row r="6433" spans="1:23" customFormat="1">
      <c r="A6433" s="10"/>
      <c r="B6433" s="10"/>
      <c r="C6433" s="10"/>
      <c r="D6433" s="10"/>
      <c r="E6433" s="10"/>
      <c r="F6433" s="11"/>
      <c r="G6433" s="10"/>
      <c r="W6433" s="10"/>
    </row>
    <row r="6434" spans="1:23" customFormat="1">
      <c r="A6434" s="10"/>
      <c r="B6434" s="10"/>
      <c r="C6434" s="10"/>
      <c r="D6434" s="10"/>
      <c r="E6434" s="10"/>
      <c r="F6434" s="11"/>
      <c r="G6434" s="10"/>
      <c r="W6434" s="10"/>
    </row>
    <row r="6435" spans="1:23" customFormat="1">
      <c r="A6435" s="10"/>
      <c r="B6435" s="10"/>
      <c r="C6435" s="10"/>
      <c r="D6435" s="10"/>
      <c r="E6435" s="10"/>
      <c r="F6435" s="11"/>
      <c r="G6435" s="10"/>
      <c r="W6435" s="10"/>
    </row>
    <row r="6436" spans="1:23" customFormat="1">
      <c r="A6436" s="10"/>
      <c r="B6436" s="10"/>
      <c r="C6436" s="10"/>
      <c r="D6436" s="10"/>
      <c r="E6436" s="10"/>
      <c r="F6436" s="11"/>
      <c r="G6436" s="10"/>
      <c r="W6436" s="10"/>
    </row>
    <row r="6437" spans="1:23" customFormat="1">
      <c r="A6437" s="10"/>
      <c r="B6437" s="10"/>
      <c r="C6437" s="10"/>
      <c r="D6437" s="10"/>
      <c r="E6437" s="10"/>
      <c r="F6437" s="11"/>
      <c r="G6437" s="10"/>
      <c r="W6437" s="10"/>
    </row>
    <row r="6438" spans="1:23" customFormat="1">
      <c r="A6438" s="10"/>
      <c r="B6438" s="10"/>
      <c r="C6438" s="10"/>
      <c r="D6438" s="10"/>
      <c r="E6438" s="10"/>
      <c r="F6438" s="11"/>
      <c r="G6438" s="10"/>
      <c r="W6438" s="10"/>
    </row>
    <row r="6439" spans="1:23" customFormat="1">
      <c r="A6439" s="10"/>
      <c r="B6439" s="10"/>
      <c r="C6439" s="10"/>
      <c r="D6439" s="10"/>
      <c r="E6439" s="10"/>
      <c r="F6439" s="11"/>
      <c r="G6439" s="10"/>
      <c r="W6439" s="10"/>
    </row>
    <row r="6440" spans="1:23" customFormat="1">
      <c r="A6440" s="10"/>
      <c r="B6440" s="10"/>
      <c r="C6440" s="10"/>
      <c r="D6440" s="10"/>
      <c r="E6440" s="10"/>
      <c r="F6440" s="11"/>
      <c r="G6440" s="10"/>
      <c r="W6440" s="10"/>
    </row>
    <row r="6441" spans="1:23" customFormat="1">
      <c r="A6441" s="10"/>
      <c r="B6441" s="10"/>
      <c r="C6441" s="10"/>
      <c r="D6441" s="10"/>
      <c r="E6441" s="10"/>
      <c r="F6441" s="11"/>
      <c r="G6441" s="10"/>
      <c r="W6441" s="10"/>
    </row>
    <row r="6442" spans="1:23" customFormat="1">
      <c r="A6442" s="10"/>
      <c r="B6442" s="10"/>
      <c r="C6442" s="10"/>
      <c r="D6442" s="10"/>
      <c r="E6442" s="10"/>
      <c r="F6442" s="11"/>
      <c r="G6442" s="10"/>
      <c r="W6442" s="10"/>
    </row>
    <row r="6443" spans="1:23" customFormat="1">
      <c r="A6443" s="10"/>
      <c r="B6443" s="10"/>
      <c r="C6443" s="10"/>
      <c r="D6443" s="10"/>
      <c r="E6443" s="10"/>
      <c r="F6443" s="11"/>
      <c r="G6443" s="10"/>
      <c r="W6443" s="10"/>
    </row>
    <row r="6444" spans="1:23" customFormat="1">
      <c r="A6444" s="10"/>
      <c r="B6444" s="10"/>
      <c r="C6444" s="10"/>
      <c r="D6444" s="10"/>
      <c r="E6444" s="10"/>
      <c r="F6444" s="11"/>
      <c r="G6444" s="10"/>
      <c r="W6444" s="10"/>
    </row>
    <row r="6445" spans="1:23" customFormat="1">
      <c r="A6445" s="10"/>
      <c r="B6445" s="10"/>
      <c r="C6445" s="10"/>
      <c r="D6445" s="10"/>
      <c r="E6445" s="10"/>
      <c r="F6445" s="11"/>
      <c r="G6445" s="10"/>
      <c r="W6445" s="10"/>
    </row>
    <row r="6446" spans="1:23" customFormat="1">
      <c r="A6446" s="10"/>
      <c r="B6446" s="10"/>
      <c r="C6446" s="10"/>
      <c r="D6446" s="10"/>
      <c r="E6446" s="10"/>
      <c r="F6446" s="11"/>
      <c r="G6446" s="10"/>
      <c r="W6446" s="10"/>
    </row>
    <row r="6447" spans="1:23" customFormat="1">
      <c r="A6447" s="10"/>
      <c r="B6447" s="10"/>
      <c r="C6447" s="10"/>
      <c r="D6447" s="10"/>
      <c r="E6447" s="10"/>
      <c r="F6447" s="11"/>
      <c r="G6447" s="10"/>
      <c r="W6447" s="10"/>
    </row>
    <row r="6448" spans="1:23" customFormat="1">
      <c r="A6448" s="10"/>
      <c r="B6448" s="10"/>
      <c r="C6448" s="10"/>
      <c r="D6448" s="10"/>
      <c r="E6448" s="10"/>
      <c r="F6448" s="11"/>
      <c r="G6448" s="10"/>
      <c r="W6448" s="10"/>
    </row>
    <row r="6449" spans="1:23" customFormat="1">
      <c r="A6449" s="10"/>
      <c r="B6449" s="10"/>
      <c r="C6449" s="10"/>
      <c r="D6449" s="10"/>
      <c r="E6449" s="10"/>
      <c r="F6449" s="11"/>
      <c r="G6449" s="10"/>
      <c r="W6449" s="10"/>
    </row>
    <row r="6450" spans="1:23" customFormat="1">
      <c r="A6450" s="10"/>
      <c r="B6450" s="10"/>
      <c r="C6450" s="10"/>
      <c r="D6450" s="10"/>
      <c r="E6450" s="10"/>
      <c r="F6450" s="11"/>
      <c r="G6450" s="10"/>
      <c r="W6450" s="10"/>
    </row>
    <row r="6451" spans="1:23" customFormat="1">
      <c r="A6451" s="10"/>
      <c r="B6451" s="10"/>
      <c r="C6451" s="10"/>
      <c r="D6451" s="10"/>
      <c r="E6451" s="10"/>
      <c r="F6451" s="11"/>
      <c r="G6451" s="10"/>
      <c r="W6451" s="10"/>
    </row>
    <row r="6452" spans="1:23" customFormat="1">
      <c r="A6452" s="10"/>
      <c r="B6452" s="10"/>
      <c r="C6452" s="10"/>
      <c r="D6452" s="10"/>
      <c r="E6452" s="10"/>
      <c r="F6452" s="11"/>
      <c r="G6452" s="10"/>
      <c r="W6452" s="10"/>
    </row>
    <row r="6453" spans="1:23" customFormat="1">
      <c r="A6453" s="10"/>
      <c r="B6453" s="10"/>
      <c r="C6453" s="10"/>
      <c r="D6453" s="10"/>
      <c r="E6453" s="10"/>
      <c r="F6453" s="11"/>
      <c r="G6453" s="10"/>
      <c r="W6453" s="10"/>
    </row>
    <row r="6454" spans="1:23" customFormat="1">
      <c r="A6454" s="10"/>
      <c r="B6454" s="10"/>
      <c r="C6454" s="10"/>
      <c r="D6454" s="10"/>
      <c r="E6454" s="10"/>
      <c r="F6454" s="11"/>
      <c r="G6454" s="10"/>
      <c r="W6454" s="10"/>
    </row>
    <row r="6455" spans="1:23" customFormat="1">
      <c r="A6455" s="10"/>
      <c r="B6455" s="10"/>
      <c r="C6455" s="10"/>
      <c r="D6455" s="10"/>
      <c r="E6455" s="10"/>
      <c r="F6455" s="11"/>
      <c r="G6455" s="10"/>
      <c r="W6455" s="10"/>
    </row>
    <row r="6456" spans="1:23" customFormat="1">
      <c r="A6456" s="10"/>
      <c r="B6456" s="10"/>
      <c r="C6456" s="10"/>
      <c r="D6456" s="10"/>
      <c r="E6456" s="10"/>
      <c r="F6456" s="11"/>
      <c r="G6456" s="10"/>
      <c r="W6456" s="10"/>
    </row>
    <row r="6457" spans="1:23" customFormat="1">
      <c r="A6457" s="10"/>
      <c r="B6457" s="10"/>
      <c r="C6457" s="10"/>
      <c r="D6457" s="10"/>
      <c r="E6457" s="10"/>
      <c r="F6457" s="11"/>
      <c r="G6457" s="10"/>
      <c r="W6457" s="10"/>
    </row>
    <row r="6458" spans="1:23" customFormat="1">
      <c r="A6458" s="10"/>
      <c r="B6458" s="10"/>
      <c r="C6458" s="10"/>
      <c r="D6458" s="10"/>
      <c r="E6458" s="10"/>
      <c r="F6458" s="11"/>
      <c r="G6458" s="10"/>
      <c r="W6458" s="10"/>
    </row>
    <row r="6459" spans="1:23" customFormat="1">
      <c r="A6459" s="10"/>
      <c r="B6459" s="10"/>
      <c r="C6459" s="10"/>
      <c r="D6459" s="10"/>
      <c r="E6459" s="10"/>
      <c r="F6459" s="11"/>
      <c r="G6459" s="10"/>
      <c r="W6459" s="10"/>
    </row>
    <row r="6460" spans="1:23" customFormat="1">
      <c r="A6460" s="10"/>
      <c r="B6460" s="10"/>
      <c r="C6460" s="10"/>
      <c r="D6460" s="10"/>
      <c r="E6460" s="10"/>
      <c r="F6460" s="11"/>
      <c r="G6460" s="10"/>
      <c r="W6460" s="10"/>
    </row>
    <row r="6461" spans="1:23" customFormat="1">
      <c r="A6461" s="10"/>
      <c r="B6461" s="10"/>
      <c r="C6461" s="10"/>
      <c r="D6461" s="10"/>
      <c r="E6461" s="10"/>
      <c r="F6461" s="11"/>
      <c r="G6461" s="10"/>
      <c r="W6461" s="10"/>
    </row>
    <row r="6462" spans="1:23" customFormat="1">
      <c r="A6462" s="10"/>
      <c r="B6462" s="10"/>
      <c r="C6462" s="10"/>
      <c r="D6462" s="10"/>
      <c r="E6462" s="10"/>
      <c r="F6462" s="11"/>
      <c r="G6462" s="10"/>
      <c r="W6462" s="10"/>
    </row>
    <row r="6463" spans="1:23" customFormat="1">
      <c r="A6463" s="10"/>
      <c r="B6463" s="10"/>
      <c r="C6463" s="10"/>
      <c r="D6463" s="10"/>
      <c r="E6463" s="10"/>
      <c r="F6463" s="11"/>
      <c r="G6463" s="10"/>
      <c r="W6463" s="10"/>
    </row>
    <row r="6464" spans="1:23" customFormat="1">
      <c r="A6464" s="10"/>
      <c r="B6464" s="10"/>
      <c r="C6464" s="10"/>
      <c r="D6464" s="10"/>
      <c r="E6464" s="10"/>
      <c r="F6464" s="11"/>
      <c r="G6464" s="10"/>
      <c r="W6464" s="10"/>
    </row>
    <row r="6465" spans="1:23" customFormat="1">
      <c r="A6465" s="10"/>
      <c r="B6465" s="10"/>
      <c r="C6465" s="10"/>
      <c r="D6465" s="10"/>
      <c r="E6465" s="10"/>
      <c r="F6465" s="11"/>
      <c r="G6465" s="10"/>
      <c r="W6465" s="10"/>
    </row>
    <row r="6466" spans="1:23" customFormat="1">
      <c r="A6466" s="10"/>
      <c r="B6466" s="10"/>
      <c r="C6466" s="10"/>
      <c r="D6466" s="10"/>
      <c r="E6466" s="10"/>
      <c r="F6466" s="11"/>
      <c r="G6466" s="10"/>
      <c r="W6466" s="10"/>
    </row>
    <row r="6467" spans="1:23" customFormat="1">
      <c r="A6467" s="10"/>
      <c r="B6467" s="10"/>
      <c r="C6467" s="10"/>
      <c r="D6467" s="10"/>
      <c r="E6467" s="10"/>
      <c r="F6467" s="11"/>
      <c r="G6467" s="10"/>
      <c r="W6467" s="10"/>
    </row>
    <row r="6468" spans="1:23" customFormat="1">
      <c r="A6468" s="10"/>
      <c r="B6468" s="10"/>
      <c r="C6468" s="10"/>
      <c r="D6468" s="10"/>
      <c r="E6468" s="10"/>
      <c r="F6468" s="11"/>
      <c r="G6468" s="10"/>
      <c r="W6468" s="10"/>
    </row>
    <row r="6469" spans="1:23" customFormat="1">
      <c r="A6469" s="10"/>
      <c r="B6469" s="10"/>
      <c r="C6469" s="10"/>
      <c r="D6469" s="10"/>
      <c r="E6469" s="10"/>
      <c r="F6469" s="11"/>
      <c r="G6469" s="10"/>
      <c r="W6469" s="10"/>
    </row>
    <row r="6470" spans="1:23" customFormat="1">
      <c r="A6470" s="10"/>
      <c r="B6470" s="10"/>
      <c r="C6470" s="10"/>
      <c r="D6470" s="10"/>
      <c r="E6470" s="10"/>
      <c r="F6470" s="11"/>
      <c r="G6470" s="10"/>
      <c r="W6470" s="10"/>
    </row>
    <row r="6471" spans="1:23" customFormat="1">
      <c r="A6471" s="10"/>
      <c r="B6471" s="10"/>
      <c r="C6471" s="10"/>
      <c r="D6471" s="10"/>
      <c r="E6471" s="10"/>
      <c r="F6471" s="11"/>
      <c r="G6471" s="10"/>
      <c r="W6471" s="10"/>
    </row>
    <row r="6472" spans="1:23" customFormat="1">
      <c r="A6472" s="10"/>
      <c r="B6472" s="10"/>
      <c r="C6472" s="10"/>
      <c r="D6472" s="10"/>
      <c r="E6472" s="10"/>
      <c r="F6472" s="11"/>
      <c r="G6472" s="10"/>
      <c r="W6472" s="10"/>
    </row>
    <row r="6473" spans="1:23" customFormat="1">
      <c r="A6473" s="10"/>
      <c r="B6473" s="10"/>
      <c r="C6473" s="10"/>
      <c r="D6473" s="10"/>
      <c r="E6473" s="10"/>
      <c r="F6473" s="11"/>
      <c r="G6473" s="10"/>
      <c r="W6473" s="10"/>
    </row>
    <row r="6474" spans="1:23" customFormat="1">
      <c r="A6474" s="10"/>
      <c r="B6474" s="10"/>
      <c r="C6474" s="10"/>
      <c r="D6474" s="10"/>
      <c r="E6474" s="10"/>
      <c r="F6474" s="11"/>
      <c r="G6474" s="10"/>
      <c r="W6474" s="10"/>
    </row>
    <row r="6475" spans="1:23" customFormat="1">
      <c r="A6475" s="10"/>
      <c r="B6475" s="10"/>
      <c r="C6475" s="10"/>
      <c r="D6475" s="10"/>
      <c r="E6475" s="10"/>
      <c r="F6475" s="11"/>
      <c r="G6475" s="10"/>
      <c r="W6475" s="10"/>
    </row>
    <row r="6476" spans="1:23" customFormat="1">
      <c r="A6476" s="10"/>
      <c r="B6476" s="10"/>
      <c r="C6476" s="10"/>
      <c r="D6476" s="10"/>
      <c r="E6476" s="10"/>
      <c r="F6476" s="11"/>
      <c r="G6476" s="10"/>
      <c r="W6476" s="10"/>
    </row>
    <row r="6477" spans="1:23" customFormat="1">
      <c r="A6477" s="10"/>
      <c r="B6477" s="10"/>
      <c r="C6477" s="10"/>
      <c r="D6477" s="10"/>
      <c r="E6477" s="10"/>
      <c r="F6477" s="11"/>
      <c r="G6477" s="10"/>
      <c r="W6477" s="10"/>
    </row>
    <row r="6478" spans="1:23" customFormat="1">
      <c r="A6478" s="10"/>
      <c r="B6478" s="10"/>
      <c r="C6478" s="10"/>
      <c r="D6478" s="10"/>
      <c r="E6478" s="10"/>
      <c r="F6478" s="11"/>
      <c r="G6478" s="10"/>
      <c r="W6478" s="10"/>
    </row>
    <row r="6479" spans="1:23" customFormat="1">
      <c r="A6479" s="10"/>
      <c r="B6479" s="10"/>
      <c r="C6479" s="10"/>
      <c r="D6479" s="10"/>
      <c r="E6479" s="10"/>
      <c r="F6479" s="11"/>
      <c r="G6479" s="10"/>
      <c r="W6479" s="10"/>
    </row>
    <row r="6480" spans="1:23" customFormat="1">
      <c r="A6480" s="10"/>
      <c r="B6480" s="10"/>
      <c r="C6480" s="10"/>
      <c r="D6480" s="10"/>
      <c r="E6480" s="10"/>
      <c r="F6480" s="11"/>
      <c r="G6480" s="10"/>
      <c r="W6480" s="10"/>
    </row>
    <row r="6481" spans="1:23" customFormat="1">
      <c r="A6481" s="10"/>
      <c r="B6481" s="10"/>
      <c r="C6481" s="10"/>
      <c r="D6481" s="10"/>
      <c r="E6481" s="10"/>
      <c r="F6481" s="11"/>
      <c r="G6481" s="10"/>
      <c r="W6481" s="10"/>
    </row>
    <row r="6482" spans="1:23" customFormat="1">
      <c r="A6482" s="10"/>
      <c r="B6482" s="10"/>
      <c r="C6482" s="10"/>
      <c r="D6482" s="10"/>
      <c r="E6482" s="10"/>
      <c r="F6482" s="11"/>
      <c r="G6482" s="10"/>
      <c r="W6482" s="10"/>
    </row>
    <row r="6483" spans="1:23" customFormat="1">
      <c r="A6483" s="10"/>
      <c r="B6483" s="10"/>
      <c r="C6483" s="10"/>
      <c r="D6483" s="10"/>
      <c r="E6483" s="10"/>
      <c r="F6483" s="11"/>
      <c r="G6483" s="10"/>
      <c r="W6483" s="10"/>
    </row>
    <row r="6484" spans="1:23" customFormat="1">
      <c r="A6484" s="10"/>
      <c r="B6484" s="10"/>
      <c r="C6484" s="10"/>
      <c r="D6484" s="10"/>
      <c r="E6484" s="10"/>
      <c r="F6484" s="11"/>
      <c r="G6484" s="10"/>
      <c r="W6484" s="10"/>
    </row>
    <row r="6485" spans="1:23" customFormat="1">
      <c r="A6485" s="10"/>
      <c r="B6485" s="10"/>
      <c r="C6485" s="10"/>
      <c r="D6485" s="10"/>
      <c r="E6485" s="10"/>
      <c r="F6485" s="11"/>
      <c r="G6485" s="10"/>
      <c r="W6485" s="10"/>
    </row>
    <row r="6486" spans="1:23" customFormat="1">
      <c r="A6486" s="10"/>
      <c r="B6486" s="10"/>
      <c r="C6486" s="10"/>
      <c r="D6486" s="10"/>
      <c r="E6486" s="10"/>
      <c r="F6486" s="11"/>
      <c r="G6486" s="10"/>
      <c r="W6486" s="10"/>
    </row>
    <row r="6487" spans="1:23" customFormat="1">
      <c r="A6487" s="10"/>
      <c r="B6487" s="10"/>
      <c r="C6487" s="10"/>
      <c r="D6487" s="10"/>
      <c r="E6487" s="10"/>
      <c r="F6487" s="11"/>
      <c r="G6487" s="10"/>
      <c r="W6487" s="10"/>
    </row>
    <row r="6488" spans="1:23" customFormat="1">
      <c r="A6488" s="10"/>
      <c r="B6488" s="10"/>
      <c r="C6488" s="10"/>
      <c r="D6488" s="10"/>
      <c r="E6488" s="10"/>
      <c r="F6488" s="11"/>
      <c r="G6488" s="10"/>
      <c r="W6488" s="10"/>
    </row>
    <row r="6489" spans="1:23" customFormat="1">
      <c r="A6489" s="10"/>
      <c r="B6489" s="10"/>
      <c r="C6489" s="10"/>
      <c r="D6489" s="10"/>
      <c r="E6489" s="10"/>
      <c r="F6489" s="11"/>
      <c r="G6489" s="10"/>
      <c r="W6489" s="10"/>
    </row>
    <row r="6490" spans="1:23" customFormat="1">
      <c r="A6490" s="10"/>
      <c r="B6490" s="10"/>
      <c r="C6490" s="10"/>
      <c r="D6490" s="10"/>
      <c r="E6490" s="10"/>
      <c r="F6490" s="11"/>
      <c r="G6490" s="10"/>
      <c r="W6490" s="10"/>
    </row>
    <row r="6491" spans="1:23" customFormat="1">
      <c r="A6491" s="10"/>
      <c r="B6491" s="10"/>
      <c r="C6491" s="10"/>
      <c r="D6491" s="10"/>
      <c r="E6491" s="10"/>
      <c r="F6491" s="11"/>
      <c r="G6491" s="10"/>
      <c r="W6491" s="10"/>
    </row>
    <row r="6492" spans="1:23" customFormat="1">
      <c r="A6492" s="10"/>
      <c r="B6492" s="10"/>
      <c r="C6492" s="10"/>
      <c r="D6492" s="10"/>
      <c r="E6492" s="10"/>
      <c r="F6492" s="11"/>
      <c r="G6492" s="10"/>
      <c r="W6492" s="10"/>
    </row>
    <row r="6493" spans="1:23" customFormat="1">
      <c r="A6493" s="10"/>
      <c r="B6493" s="10"/>
      <c r="C6493" s="10"/>
      <c r="D6493" s="10"/>
      <c r="E6493" s="10"/>
      <c r="F6493" s="11"/>
      <c r="G6493" s="10"/>
      <c r="W6493" s="10"/>
    </row>
    <row r="6494" spans="1:23" customFormat="1">
      <c r="A6494" s="10"/>
      <c r="B6494" s="10"/>
      <c r="C6494" s="10"/>
      <c r="D6494" s="10"/>
      <c r="E6494" s="10"/>
      <c r="F6494" s="11"/>
      <c r="G6494" s="10"/>
      <c r="W6494" s="10"/>
    </row>
    <row r="6495" spans="1:23" customFormat="1">
      <c r="A6495" s="10"/>
      <c r="B6495" s="10"/>
      <c r="C6495" s="10"/>
      <c r="D6495" s="10"/>
      <c r="E6495" s="10"/>
      <c r="F6495" s="11"/>
      <c r="G6495" s="10"/>
      <c r="W6495" s="10"/>
    </row>
    <row r="6496" spans="1:23" customFormat="1">
      <c r="A6496" s="10"/>
      <c r="B6496" s="10"/>
      <c r="C6496" s="10"/>
      <c r="D6496" s="10"/>
      <c r="E6496" s="10"/>
      <c r="F6496" s="11"/>
      <c r="G6496" s="10"/>
      <c r="W6496" s="10"/>
    </row>
    <row r="6497" spans="1:23" customFormat="1">
      <c r="A6497" s="10"/>
      <c r="B6497" s="10"/>
      <c r="C6497" s="10"/>
      <c r="D6497" s="10"/>
      <c r="E6497" s="10"/>
      <c r="F6497" s="11"/>
      <c r="G6497" s="10"/>
      <c r="W6497" s="10"/>
    </row>
    <row r="6498" spans="1:23" customFormat="1">
      <c r="A6498" s="10"/>
      <c r="B6498" s="10"/>
      <c r="C6498" s="10"/>
      <c r="D6498" s="10"/>
      <c r="E6498" s="10"/>
      <c r="F6498" s="11"/>
      <c r="G6498" s="10"/>
      <c r="W6498" s="10"/>
    </row>
    <row r="6499" spans="1:23" customFormat="1">
      <c r="A6499" s="10"/>
      <c r="B6499" s="10"/>
      <c r="C6499" s="10"/>
      <c r="D6499" s="10"/>
      <c r="E6499" s="10"/>
      <c r="F6499" s="11"/>
      <c r="G6499" s="10"/>
      <c r="W6499" s="10"/>
    </row>
    <row r="6500" spans="1:23" customFormat="1">
      <c r="A6500" s="10"/>
      <c r="B6500" s="10"/>
      <c r="C6500" s="10"/>
      <c r="D6500" s="10"/>
      <c r="E6500" s="10"/>
      <c r="F6500" s="11"/>
      <c r="G6500" s="10"/>
      <c r="W6500" s="10"/>
    </row>
    <row r="6501" spans="1:23" customFormat="1">
      <c r="A6501" s="10"/>
      <c r="B6501" s="10"/>
      <c r="C6501" s="10"/>
      <c r="D6501" s="10"/>
      <c r="E6501" s="10"/>
      <c r="F6501" s="11"/>
      <c r="G6501" s="10"/>
      <c r="W6501" s="10"/>
    </row>
    <row r="6502" spans="1:23" customFormat="1">
      <c r="A6502" s="10"/>
      <c r="B6502" s="10"/>
      <c r="C6502" s="10"/>
      <c r="D6502" s="10"/>
      <c r="E6502" s="10"/>
      <c r="F6502" s="11"/>
      <c r="G6502" s="10"/>
      <c r="W6502" s="10"/>
    </row>
    <row r="6503" spans="1:23" customFormat="1">
      <c r="A6503" s="10"/>
      <c r="B6503" s="10"/>
      <c r="C6503" s="10"/>
      <c r="D6503" s="10"/>
      <c r="E6503" s="10"/>
      <c r="F6503" s="11"/>
      <c r="G6503" s="10"/>
      <c r="W6503" s="10"/>
    </row>
    <row r="6504" spans="1:23" customFormat="1">
      <c r="A6504" s="10"/>
      <c r="B6504" s="10"/>
      <c r="C6504" s="10"/>
      <c r="D6504" s="10"/>
      <c r="E6504" s="10"/>
      <c r="F6504" s="11"/>
      <c r="G6504" s="10"/>
      <c r="W6504" s="10"/>
    </row>
    <row r="6505" spans="1:23" customFormat="1">
      <c r="A6505" s="10"/>
      <c r="B6505" s="10"/>
      <c r="C6505" s="10"/>
      <c r="D6505" s="10"/>
      <c r="E6505" s="10"/>
      <c r="F6505" s="11"/>
      <c r="G6505" s="10"/>
      <c r="W6505" s="10"/>
    </row>
    <row r="6506" spans="1:23" customFormat="1">
      <c r="A6506" s="10"/>
      <c r="B6506" s="10"/>
      <c r="C6506" s="10"/>
      <c r="D6506" s="10"/>
      <c r="E6506" s="10"/>
      <c r="F6506" s="11"/>
      <c r="G6506" s="10"/>
      <c r="W6506" s="10"/>
    </row>
    <row r="6507" spans="1:23" customFormat="1">
      <c r="A6507" s="10"/>
      <c r="B6507" s="10"/>
      <c r="C6507" s="10"/>
      <c r="D6507" s="10"/>
      <c r="E6507" s="10"/>
      <c r="F6507" s="11"/>
      <c r="G6507" s="10"/>
      <c r="W6507" s="10"/>
    </row>
    <row r="6508" spans="1:23" customFormat="1">
      <c r="A6508" s="10"/>
      <c r="B6508" s="10"/>
      <c r="C6508" s="10"/>
      <c r="D6508" s="10"/>
      <c r="E6508" s="10"/>
      <c r="F6508" s="11"/>
      <c r="G6508" s="10"/>
      <c r="W6508" s="10"/>
    </row>
    <row r="6509" spans="1:23" customFormat="1">
      <c r="A6509" s="10"/>
      <c r="B6509" s="10"/>
      <c r="C6509" s="10"/>
      <c r="D6509" s="10"/>
      <c r="E6509" s="10"/>
      <c r="F6509" s="11"/>
      <c r="G6509" s="10"/>
      <c r="W6509" s="10"/>
    </row>
    <row r="6510" spans="1:23" customFormat="1">
      <c r="A6510" s="10"/>
      <c r="B6510" s="10"/>
      <c r="C6510" s="10"/>
      <c r="D6510" s="10"/>
      <c r="E6510" s="10"/>
      <c r="F6510" s="11"/>
      <c r="G6510" s="10"/>
      <c r="W6510" s="10"/>
    </row>
    <row r="6511" spans="1:23" customFormat="1">
      <c r="A6511" s="10"/>
      <c r="B6511" s="10"/>
      <c r="C6511" s="10"/>
      <c r="D6511" s="10"/>
      <c r="E6511" s="10"/>
      <c r="F6511" s="11"/>
      <c r="G6511" s="10"/>
      <c r="W6511" s="10"/>
    </row>
    <row r="6512" spans="1:23" customFormat="1">
      <c r="A6512" s="10"/>
      <c r="B6512" s="10"/>
      <c r="C6512" s="10"/>
      <c r="D6512" s="10"/>
      <c r="E6512" s="10"/>
      <c r="F6512" s="11"/>
      <c r="G6512" s="10"/>
      <c r="W6512" s="10"/>
    </row>
    <row r="6513" spans="1:23" customFormat="1">
      <c r="A6513" s="10"/>
      <c r="B6513" s="10"/>
      <c r="C6513" s="10"/>
      <c r="D6513" s="10"/>
      <c r="E6513" s="10"/>
      <c r="F6513" s="11"/>
      <c r="G6513" s="10"/>
      <c r="W6513" s="10"/>
    </row>
    <row r="6514" spans="1:23" customFormat="1">
      <c r="A6514" s="10"/>
      <c r="B6514" s="10"/>
      <c r="C6514" s="10"/>
      <c r="D6514" s="10"/>
      <c r="E6514" s="10"/>
      <c r="F6514" s="11"/>
      <c r="G6514" s="10"/>
      <c r="W6514" s="10"/>
    </row>
    <row r="6515" spans="1:23" customFormat="1">
      <c r="A6515" s="10"/>
      <c r="B6515" s="10"/>
      <c r="C6515" s="10"/>
      <c r="D6515" s="10"/>
      <c r="E6515" s="10"/>
      <c r="F6515" s="11"/>
      <c r="G6515" s="10"/>
      <c r="W6515" s="10"/>
    </row>
    <row r="6516" spans="1:23" customFormat="1">
      <c r="A6516" s="10"/>
      <c r="B6516" s="10"/>
      <c r="C6516" s="10"/>
      <c r="D6516" s="10"/>
      <c r="E6516" s="10"/>
      <c r="F6516" s="11"/>
      <c r="G6516" s="10"/>
      <c r="W6516" s="10"/>
    </row>
    <row r="6517" spans="1:23" customFormat="1">
      <c r="A6517" s="10"/>
      <c r="B6517" s="10"/>
      <c r="C6517" s="10"/>
      <c r="D6517" s="10"/>
      <c r="E6517" s="10"/>
      <c r="F6517" s="11"/>
      <c r="G6517" s="10"/>
      <c r="W6517" s="10"/>
    </row>
    <row r="6518" spans="1:23" customFormat="1">
      <c r="A6518" s="10"/>
      <c r="B6518" s="10"/>
      <c r="C6518" s="10"/>
      <c r="D6518" s="10"/>
      <c r="E6518" s="10"/>
      <c r="F6518" s="11"/>
      <c r="G6518" s="10"/>
      <c r="W6518" s="10"/>
    </row>
    <row r="6519" spans="1:23" customFormat="1">
      <c r="A6519" s="10"/>
      <c r="B6519" s="10"/>
      <c r="C6519" s="10"/>
      <c r="D6519" s="10"/>
      <c r="E6519" s="10"/>
      <c r="F6519" s="11"/>
      <c r="G6519" s="10"/>
      <c r="W6519" s="10"/>
    </row>
    <row r="6520" spans="1:23" customFormat="1">
      <c r="A6520" s="10"/>
      <c r="B6520" s="10"/>
      <c r="C6520" s="10"/>
      <c r="D6520" s="10"/>
      <c r="E6520" s="10"/>
      <c r="F6520" s="11"/>
      <c r="G6520" s="10"/>
      <c r="W6520" s="10"/>
    </row>
    <row r="6521" spans="1:23" customFormat="1">
      <c r="A6521" s="10"/>
      <c r="B6521" s="10"/>
      <c r="C6521" s="10"/>
      <c r="D6521" s="10"/>
      <c r="E6521" s="10"/>
      <c r="F6521" s="11"/>
      <c r="G6521" s="10"/>
      <c r="W6521" s="10"/>
    </row>
    <row r="6522" spans="1:23" customFormat="1">
      <c r="A6522" s="10"/>
      <c r="B6522" s="10"/>
      <c r="C6522" s="10"/>
      <c r="D6522" s="10"/>
      <c r="E6522" s="10"/>
      <c r="F6522" s="11"/>
      <c r="G6522" s="10"/>
      <c r="W6522" s="10"/>
    </row>
    <row r="6523" spans="1:23" customFormat="1">
      <c r="A6523" s="10"/>
      <c r="B6523" s="10"/>
      <c r="C6523" s="10"/>
      <c r="D6523" s="10"/>
      <c r="E6523" s="10"/>
      <c r="F6523" s="11"/>
      <c r="G6523" s="10"/>
      <c r="W6523" s="10"/>
    </row>
    <row r="6524" spans="1:23" customFormat="1">
      <c r="A6524" s="10"/>
      <c r="B6524" s="10"/>
      <c r="C6524" s="10"/>
      <c r="D6524" s="10"/>
      <c r="E6524" s="10"/>
      <c r="F6524" s="11"/>
      <c r="G6524" s="10"/>
      <c r="W6524" s="10"/>
    </row>
    <row r="6525" spans="1:23" customFormat="1">
      <c r="A6525" s="10"/>
      <c r="B6525" s="10"/>
      <c r="C6525" s="10"/>
      <c r="D6525" s="10"/>
      <c r="E6525" s="10"/>
      <c r="F6525" s="11"/>
      <c r="G6525" s="10"/>
      <c r="W6525" s="10"/>
    </row>
    <row r="6526" spans="1:23" customFormat="1">
      <c r="A6526" s="10"/>
      <c r="B6526" s="10"/>
      <c r="C6526" s="10"/>
      <c r="D6526" s="10"/>
      <c r="E6526" s="10"/>
      <c r="F6526" s="11"/>
      <c r="G6526" s="10"/>
      <c r="W6526" s="10"/>
    </row>
    <row r="6527" spans="1:23" customFormat="1">
      <c r="A6527" s="10"/>
      <c r="B6527" s="10"/>
      <c r="C6527" s="10"/>
      <c r="D6527" s="10"/>
      <c r="E6527" s="10"/>
      <c r="F6527" s="11"/>
      <c r="G6527" s="10"/>
      <c r="W6527" s="10"/>
    </row>
    <row r="6528" spans="1:23" customFormat="1">
      <c r="A6528" s="10"/>
      <c r="B6528" s="10"/>
      <c r="C6528" s="10"/>
      <c r="D6528" s="10"/>
      <c r="E6528" s="10"/>
      <c r="F6528" s="11"/>
      <c r="G6528" s="10"/>
      <c r="W6528" s="10"/>
    </row>
    <row r="6529" spans="1:23" customFormat="1">
      <c r="A6529" s="10"/>
      <c r="B6529" s="10"/>
      <c r="C6529" s="10"/>
      <c r="D6529" s="10"/>
      <c r="E6529" s="10"/>
      <c r="F6529" s="11"/>
      <c r="G6529" s="10"/>
      <c r="W6529" s="10"/>
    </row>
    <row r="6530" spans="1:23" customFormat="1">
      <c r="A6530" s="10"/>
      <c r="B6530" s="10"/>
      <c r="C6530" s="10"/>
      <c r="D6530" s="10"/>
      <c r="E6530" s="10"/>
      <c r="F6530" s="11"/>
      <c r="G6530" s="10"/>
      <c r="W6530" s="10"/>
    </row>
    <row r="6531" spans="1:23" customFormat="1">
      <c r="A6531" s="10"/>
      <c r="B6531" s="10"/>
      <c r="C6531" s="10"/>
      <c r="D6531" s="10"/>
      <c r="E6531" s="10"/>
      <c r="F6531" s="11"/>
      <c r="G6531" s="10"/>
      <c r="W6531" s="10"/>
    </row>
    <row r="6532" spans="1:23" customFormat="1">
      <c r="A6532" s="10"/>
      <c r="B6532" s="10"/>
      <c r="C6532" s="10"/>
      <c r="D6532" s="10"/>
      <c r="E6532" s="10"/>
      <c r="F6532" s="11"/>
      <c r="G6532" s="10"/>
      <c r="W6532" s="10"/>
    </row>
    <row r="6533" spans="1:23" customFormat="1">
      <c r="A6533" s="10"/>
      <c r="B6533" s="10"/>
      <c r="C6533" s="10"/>
      <c r="D6533" s="10"/>
      <c r="E6533" s="10"/>
      <c r="F6533" s="11"/>
      <c r="G6533" s="10"/>
      <c r="W6533" s="10"/>
    </row>
    <row r="6534" spans="1:23" customFormat="1">
      <c r="A6534" s="10"/>
      <c r="B6534" s="10"/>
      <c r="C6534" s="10"/>
      <c r="D6534" s="10"/>
      <c r="E6534" s="10"/>
      <c r="F6534" s="11"/>
      <c r="G6534" s="10"/>
      <c r="W6534" s="10"/>
    </row>
    <row r="6535" spans="1:23" customFormat="1">
      <c r="A6535" s="10"/>
      <c r="B6535" s="10"/>
      <c r="C6535" s="10"/>
      <c r="D6535" s="10"/>
      <c r="E6535" s="10"/>
      <c r="F6535" s="11"/>
      <c r="G6535" s="10"/>
      <c r="W6535" s="10"/>
    </row>
    <row r="6536" spans="1:23" customFormat="1">
      <c r="A6536" s="10"/>
      <c r="B6536" s="10"/>
      <c r="C6536" s="10"/>
      <c r="D6536" s="10"/>
      <c r="E6536" s="10"/>
      <c r="F6536" s="11"/>
      <c r="G6536" s="10"/>
      <c r="W6536" s="10"/>
    </row>
    <row r="6537" spans="1:23" customFormat="1">
      <c r="A6537" s="10"/>
      <c r="B6537" s="10"/>
      <c r="C6537" s="10"/>
      <c r="D6537" s="10"/>
      <c r="E6537" s="10"/>
      <c r="F6537" s="11"/>
      <c r="G6537" s="10"/>
      <c r="W6537" s="10"/>
    </row>
    <row r="6538" spans="1:23" customFormat="1">
      <c r="A6538" s="10"/>
      <c r="B6538" s="10"/>
      <c r="C6538" s="10"/>
      <c r="D6538" s="10"/>
      <c r="E6538" s="10"/>
      <c r="F6538" s="11"/>
      <c r="G6538" s="10"/>
      <c r="W6538" s="10"/>
    </row>
    <row r="6539" spans="1:23" customFormat="1">
      <c r="A6539" s="10"/>
      <c r="B6539" s="10"/>
      <c r="C6539" s="10"/>
      <c r="D6539" s="10"/>
      <c r="E6539" s="10"/>
      <c r="F6539" s="11"/>
      <c r="G6539" s="10"/>
      <c r="W6539" s="10"/>
    </row>
    <row r="6540" spans="1:23" customFormat="1">
      <c r="A6540" s="10"/>
      <c r="B6540" s="10"/>
      <c r="C6540" s="10"/>
      <c r="D6540" s="10"/>
      <c r="E6540" s="10"/>
      <c r="F6540" s="11"/>
      <c r="G6540" s="10"/>
      <c r="W6540" s="10"/>
    </row>
    <row r="6541" spans="1:23" customFormat="1">
      <c r="A6541" s="10"/>
      <c r="B6541" s="10"/>
      <c r="C6541" s="10"/>
      <c r="D6541" s="10"/>
      <c r="E6541" s="10"/>
      <c r="F6541" s="11"/>
      <c r="G6541" s="10"/>
      <c r="W6541" s="10"/>
    </row>
    <row r="6542" spans="1:23" customFormat="1">
      <c r="A6542" s="10"/>
      <c r="B6542" s="10"/>
      <c r="C6542" s="10"/>
      <c r="D6542" s="10"/>
      <c r="E6542" s="10"/>
      <c r="F6542" s="11"/>
      <c r="G6542" s="10"/>
      <c r="W6542" s="10"/>
    </row>
    <row r="6543" spans="1:23" customFormat="1">
      <c r="A6543" s="10"/>
      <c r="B6543" s="10"/>
      <c r="C6543" s="10"/>
      <c r="D6543" s="10"/>
      <c r="E6543" s="10"/>
      <c r="F6543" s="11"/>
      <c r="G6543" s="10"/>
      <c r="W6543" s="10"/>
    </row>
    <row r="6544" spans="1:23" customFormat="1">
      <c r="A6544" s="10"/>
      <c r="B6544" s="10"/>
      <c r="C6544" s="10"/>
      <c r="D6544" s="10"/>
      <c r="E6544" s="10"/>
      <c r="F6544" s="11"/>
      <c r="G6544" s="10"/>
      <c r="W6544" s="10"/>
    </row>
    <row r="6545" spans="1:23" customFormat="1">
      <c r="A6545" s="10"/>
      <c r="B6545" s="10"/>
      <c r="C6545" s="10"/>
      <c r="D6545" s="10"/>
      <c r="E6545" s="10"/>
      <c r="F6545" s="11"/>
      <c r="G6545" s="10"/>
      <c r="W6545" s="10"/>
    </row>
    <row r="6546" spans="1:23" customFormat="1">
      <c r="A6546" s="10"/>
      <c r="B6546" s="10"/>
      <c r="C6546" s="10"/>
      <c r="D6546" s="10"/>
      <c r="E6546" s="10"/>
      <c r="F6546" s="11"/>
      <c r="G6546" s="10"/>
      <c r="W6546" s="10"/>
    </row>
    <row r="6547" spans="1:23" customFormat="1">
      <c r="A6547" s="10"/>
      <c r="B6547" s="10"/>
      <c r="C6547" s="10"/>
      <c r="D6547" s="10"/>
      <c r="E6547" s="10"/>
      <c r="F6547" s="11"/>
      <c r="G6547" s="10"/>
      <c r="W6547" s="10"/>
    </row>
    <row r="6548" spans="1:23" customFormat="1">
      <c r="A6548" s="10"/>
      <c r="B6548" s="10"/>
      <c r="C6548" s="10"/>
      <c r="D6548" s="10"/>
      <c r="E6548" s="10"/>
      <c r="F6548" s="11"/>
      <c r="G6548" s="10"/>
      <c r="W6548" s="10"/>
    </row>
    <row r="6549" spans="1:23" customFormat="1">
      <c r="A6549" s="10"/>
      <c r="B6549" s="10"/>
      <c r="C6549" s="10"/>
      <c r="D6549" s="10"/>
      <c r="E6549" s="10"/>
      <c r="F6549" s="11"/>
      <c r="G6549" s="10"/>
      <c r="W6549" s="10"/>
    </row>
    <row r="6550" spans="1:23" customFormat="1">
      <c r="A6550" s="10"/>
      <c r="B6550" s="10"/>
      <c r="C6550" s="10"/>
      <c r="D6550" s="10"/>
      <c r="E6550" s="10"/>
      <c r="F6550" s="11"/>
      <c r="G6550" s="10"/>
      <c r="W6550" s="10"/>
    </row>
    <row r="6551" spans="1:23" customFormat="1">
      <c r="A6551" s="10"/>
      <c r="B6551" s="10"/>
      <c r="C6551" s="10"/>
      <c r="D6551" s="10"/>
      <c r="E6551" s="10"/>
      <c r="F6551" s="11"/>
      <c r="G6551" s="10"/>
      <c r="W6551" s="10"/>
    </row>
    <row r="6552" spans="1:23" customFormat="1">
      <c r="A6552" s="10"/>
      <c r="B6552" s="10"/>
      <c r="C6552" s="10"/>
      <c r="D6552" s="10"/>
      <c r="E6552" s="10"/>
      <c r="F6552" s="11"/>
      <c r="G6552" s="10"/>
      <c r="W6552" s="10"/>
    </row>
    <row r="6553" spans="1:23" customFormat="1">
      <c r="A6553" s="10"/>
      <c r="B6553" s="10"/>
      <c r="C6553" s="10"/>
      <c r="D6553" s="10"/>
      <c r="E6553" s="10"/>
      <c r="F6553" s="11"/>
      <c r="G6553" s="10"/>
      <c r="W6553" s="10"/>
    </row>
    <row r="6554" spans="1:23" customFormat="1">
      <c r="A6554" s="10"/>
      <c r="B6554" s="10"/>
      <c r="C6554" s="10"/>
      <c r="D6554" s="10"/>
      <c r="E6554" s="10"/>
      <c r="F6554" s="11"/>
      <c r="G6554" s="10"/>
      <c r="W6554" s="10"/>
    </row>
    <row r="6555" spans="1:23" customFormat="1">
      <c r="A6555" s="10"/>
      <c r="B6555" s="10"/>
      <c r="C6555" s="10"/>
      <c r="D6555" s="10"/>
      <c r="E6555" s="10"/>
      <c r="F6555" s="11"/>
      <c r="G6555" s="10"/>
      <c r="W6555" s="10"/>
    </row>
    <row r="6556" spans="1:23" customFormat="1">
      <c r="A6556" s="10"/>
      <c r="B6556" s="10"/>
      <c r="C6556" s="10"/>
      <c r="D6556" s="10"/>
      <c r="E6556" s="10"/>
      <c r="F6556" s="11"/>
      <c r="G6556" s="10"/>
      <c r="W6556" s="10"/>
    </row>
    <row r="6557" spans="1:23" customFormat="1">
      <c r="A6557" s="10"/>
      <c r="B6557" s="10"/>
      <c r="C6557" s="10"/>
      <c r="D6557" s="10"/>
      <c r="E6557" s="10"/>
      <c r="F6557" s="11"/>
      <c r="G6557" s="10"/>
      <c r="W6557" s="10"/>
    </row>
    <row r="6558" spans="1:23" customFormat="1">
      <c r="A6558" s="10"/>
      <c r="B6558" s="10"/>
      <c r="C6558" s="10"/>
      <c r="D6558" s="10"/>
      <c r="E6558" s="10"/>
      <c r="F6558" s="11"/>
      <c r="G6558" s="10"/>
      <c r="W6558" s="10"/>
    </row>
    <row r="6559" spans="1:23" customFormat="1">
      <c r="A6559" s="10"/>
      <c r="B6559" s="10"/>
      <c r="C6559" s="10"/>
      <c r="D6559" s="10"/>
      <c r="E6559" s="10"/>
      <c r="F6559" s="11"/>
      <c r="G6559" s="10"/>
      <c r="W6559" s="10"/>
    </row>
    <row r="6560" spans="1:23" customFormat="1">
      <c r="A6560" s="10"/>
      <c r="B6560" s="10"/>
      <c r="C6560" s="10"/>
      <c r="D6560" s="10"/>
      <c r="E6560" s="10"/>
      <c r="F6560" s="11"/>
      <c r="G6560" s="10"/>
      <c r="W6560" s="10"/>
    </row>
    <row r="6561" spans="1:23" customFormat="1">
      <c r="A6561" s="10"/>
      <c r="B6561" s="10"/>
      <c r="C6561" s="10"/>
      <c r="D6561" s="10"/>
      <c r="E6561" s="10"/>
      <c r="F6561" s="11"/>
      <c r="G6561" s="10"/>
      <c r="W6561" s="10"/>
    </row>
    <row r="6562" spans="1:23" customFormat="1">
      <c r="A6562" s="10"/>
      <c r="B6562" s="10"/>
      <c r="C6562" s="10"/>
      <c r="D6562" s="10"/>
      <c r="E6562" s="10"/>
      <c r="F6562" s="11"/>
      <c r="G6562" s="10"/>
      <c r="W6562" s="10"/>
    </row>
    <row r="6563" spans="1:23" customFormat="1">
      <c r="A6563" s="10"/>
      <c r="B6563" s="10"/>
      <c r="C6563" s="10"/>
      <c r="D6563" s="10"/>
      <c r="E6563" s="10"/>
      <c r="F6563" s="11"/>
      <c r="G6563" s="10"/>
      <c r="W6563" s="10"/>
    </row>
    <row r="6564" spans="1:23" customFormat="1">
      <c r="A6564" s="10"/>
      <c r="B6564" s="10"/>
      <c r="C6564" s="10"/>
      <c r="D6564" s="10"/>
      <c r="E6564" s="10"/>
      <c r="F6564" s="11"/>
      <c r="G6564" s="10"/>
      <c r="W6564" s="10"/>
    </row>
    <row r="6565" spans="1:23" customFormat="1">
      <c r="A6565" s="10"/>
      <c r="B6565" s="10"/>
      <c r="C6565" s="10"/>
      <c r="D6565" s="10"/>
      <c r="E6565" s="10"/>
      <c r="F6565" s="11"/>
      <c r="G6565" s="10"/>
      <c r="W6565" s="10"/>
    </row>
    <row r="6566" spans="1:23" customFormat="1">
      <c r="A6566" s="10"/>
      <c r="B6566" s="10"/>
      <c r="C6566" s="10"/>
      <c r="D6566" s="10"/>
      <c r="E6566" s="10"/>
      <c r="F6566" s="11"/>
      <c r="G6566" s="10"/>
      <c r="W6566" s="10"/>
    </row>
    <row r="6567" spans="1:23" customFormat="1">
      <c r="A6567" s="10"/>
      <c r="B6567" s="10"/>
      <c r="C6567" s="10"/>
      <c r="D6567" s="10"/>
      <c r="E6567" s="10"/>
      <c r="F6567" s="11"/>
      <c r="G6567" s="10"/>
      <c r="W6567" s="10"/>
    </row>
    <row r="6568" spans="1:23" customFormat="1">
      <c r="A6568" s="10"/>
      <c r="B6568" s="10"/>
      <c r="C6568" s="10"/>
      <c r="D6568" s="10"/>
      <c r="E6568" s="10"/>
      <c r="F6568" s="11"/>
      <c r="G6568" s="10"/>
      <c r="W6568" s="10"/>
    </row>
    <row r="6569" spans="1:23" customFormat="1">
      <c r="A6569" s="10"/>
      <c r="B6569" s="10"/>
      <c r="C6569" s="10"/>
      <c r="D6569" s="10"/>
      <c r="E6569" s="10"/>
      <c r="F6569" s="11"/>
      <c r="G6569" s="10"/>
      <c r="W6569" s="10"/>
    </row>
    <row r="6570" spans="1:23" customFormat="1">
      <c r="A6570" s="10"/>
      <c r="B6570" s="10"/>
      <c r="C6570" s="10"/>
      <c r="D6570" s="10"/>
      <c r="E6570" s="10"/>
      <c r="F6570" s="11"/>
      <c r="G6570" s="10"/>
      <c r="W6570" s="10"/>
    </row>
    <row r="6571" spans="1:23" customFormat="1">
      <c r="A6571" s="10"/>
      <c r="B6571" s="10"/>
      <c r="C6571" s="10"/>
      <c r="D6571" s="10"/>
      <c r="E6571" s="10"/>
      <c r="F6571" s="11"/>
      <c r="G6571" s="10"/>
      <c r="W6571" s="10"/>
    </row>
    <row r="6572" spans="1:23" customFormat="1">
      <c r="A6572" s="10"/>
      <c r="B6572" s="10"/>
      <c r="C6572" s="10"/>
      <c r="D6572" s="10"/>
      <c r="E6572" s="10"/>
      <c r="F6572" s="11"/>
      <c r="G6572" s="10"/>
      <c r="W6572" s="10"/>
    </row>
    <row r="6573" spans="1:23" customFormat="1">
      <c r="A6573" s="10"/>
      <c r="B6573" s="10"/>
      <c r="C6573" s="10"/>
      <c r="D6573" s="10"/>
      <c r="E6573" s="10"/>
      <c r="F6573" s="11"/>
      <c r="G6573" s="10"/>
      <c r="W6573" s="10"/>
    </row>
    <row r="6574" spans="1:23" customFormat="1">
      <c r="A6574" s="10"/>
      <c r="B6574" s="10"/>
      <c r="C6574" s="10"/>
      <c r="D6574" s="10"/>
      <c r="E6574" s="10"/>
      <c r="F6574" s="11"/>
      <c r="G6574" s="10"/>
      <c r="W6574" s="10"/>
    </row>
    <row r="6575" spans="1:23" customFormat="1">
      <c r="A6575" s="10"/>
      <c r="B6575" s="10"/>
      <c r="C6575" s="10"/>
      <c r="D6575" s="10"/>
      <c r="E6575" s="10"/>
      <c r="F6575" s="11"/>
      <c r="G6575" s="10"/>
      <c r="W6575" s="10"/>
    </row>
    <row r="6576" spans="1:23" customFormat="1">
      <c r="A6576" s="10"/>
      <c r="B6576" s="10"/>
      <c r="C6576" s="10"/>
      <c r="D6576" s="10"/>
      <c r="E6576" s="10"/>
      <c r="F6576" s="11"/>
      <c r="G6576" s="10"/>
      <c r="W6576" s="10"/>
    </row>
    <row r="6577" spans="1:23" customFormat="1">
      <c r="A6577" s="10"/>
      <c r="B6577" s="10"/>
      <c r="C6577" s="10"/>
      <c r="D6577" s="10"/>
      <c r="E6577" s="10"/>
      <c r="F6577" s="11"/>
      <c r="G6577" s="10"/>
      <c r="W6577" s="10"/>
    </row>
    <row r="6578" spans="1:23" customFormat="1">
      <c r="A6578" s="10"/>
      <c r="B6578" s="10"/>
      <c r="C6578" s="10"/>
      <c r="D6578" s="10"/>
      <c r="E6578" s="10"/>
      <c r="F6578" s="11"/>
      <c r="G6578" s="10"/>
      <c r="W6578" s="10"/>
    </row>
    <row r="6579" spans="1:23" customFormat="1">
      <c r="A6579" s="10"/>
      <c r="B6579" s="10"/>
      <c r="C6579" s="10"/>
      <c r="D6579" s="10"/>
      <c r="E6579" s="10"/>
      <c r="F6579" s="11"/>
      <c r="G6579" s="10"/>
      <c r="W6579" s="10"/>
    </row>
    <row r="6580" spans="1:23" customFormat="1">
      <c r="A6580" s="10"/>
      <c r="B6580" s="10"/>
      <c r="C6580" s="10"/>
      <c r="D6580" s="10"/>
      <c r="E6580" s="10"/>
      <c r="F6580" s="11"/>
      <c r="G6580" s="10"/>
      <c r="W6580" s="10"/>
    </row>
    <row r="6581" spans="1:23" customFormat="1">
      <c r="A6581" s="10"/>
      <c r="B6581" s="10"/>
      <c r="C6581" s="10"/>
      <c r="D6581" s="10"/>
      <c r="E6581" s="10"/>
      <c r="F6581" s="11"/>
      <c r="G6581" s="10"/>
      <c r="W6581" s="10"/>
    </row>
    <row r="6582" spans="1:23" customFormat="1">
      <c r="A6582" s="10"/>
      <c r="B6582" s="10"/>
      <c r="C6582" s="10"/>
      <c r="D6582" s="10"/>
      <c r="E6582" s="10"/>
      <c r="F6582" s="11"/>
      <c r="G6582" s="10"/>
      <c r="W6582" s="10"/>
    </row>
    <row r="6583" spans="1:23" customFormat="1">
      <c r="A6583" s="10"/>
      <c r="B6583" s="10"/>
      <c r="C6583" s="10"/>
      <c r="D6583" s="10"/>
      <c r="E6583" s="10"/>
      <c r="F6583" s="11"/>
      <c r="G6583" s="10"/>
      <c r="W6583" s="10"/>
    </row>
    <row r="6584" spans="1:23" customFormat="1">
      <c r="A6584" s="10"/>
      <c r="B6584" s="10"/>
      <c r="C6584" s="10"/>
      <c r="D6584" s="10"/>
      <c r="E6584" s="10"/>
      <c r="F6584" s="11"/>
      <c r="G6584" s="10"/>
      <c r="W6584" s="10"/>
    </row>
    <row r="6585" spans="1:23" customFormat="1">
      <c r="A6585" s="10"/>
      <c r="B6585" s="10"/>
      <c r="C6585" s="10"/>
      <c r="D6585" s="10"/>
      <c r="E6585" s="10"/>
      <c r="F6585" s="11"/>
      <c r="G6585" s="10"/>
      <c r="W6585" s="10"/>
    </row>
    <row r="6586" spans="1:23" customFormat="1">
      <c r="A6586" s="10"/>
      <c r="B6586" s="10"/>
      <c r="C6586" s="10"/>
      <c r="D6586" s="10"/>
      <c r="E6586" s="10"/>
      <c r="F6586" s="11"/>
      <c r="G6586" s="10"/>
      <c r="W6586" s="10"/>
    </row>
    <row r="6587" spans="1:23" customFormat="1">
      <c r="A6587" s="10"/>
      <c r="B6587" s="10"/>
      <c r="C6587" s="10"/>
      <c r="D6587" s="10"/>
      <c r="E6587" s="10"/>
      <c r="F6587" s="11"/>
      <c r="G6587" s="10"/>
      <c r="W6587" s="10"/>
    </row>
    <row r="6588" spans="1:23" customFormat="1">
      <c r="A6588" s="10"/>
      <c r="B6588" s="10"/>
      <c r="C6588" s="10"/>
      <c r="D6588" s="10"/>
      <c r="E6588" s="10"/>
      <c r="F6588" s="11"/>
      <c r="G6588" s="10"/>
      <c r="W6588" s="10"/>
    </row>
    <row r="6589" spans="1:23" customFormat="1">
      <c r="A6589" s="10"/>
      <c r="B6589" s="10"/>
      <c r="C6589" s="10"/>
      <c r="D6589" s="10"/>
      <c r="E6589" s="10"/>
      <c r="F6589" s="11"/>
      <c r="G6589" s="10"/>
      <c r="W6589" s="10"/>
    </row>
    <row r="6590" spans="1:23" customFormat="1">
      <c r="A6590" s="10"/>
      <c r="B6590" s="10"/>
      <c r="C6590" s="10"/>
      <c r="D6590" s="10"/>
      <c r="E6590" s="10"/>
      <c r="F6590" s="11"/>
      <c r="G6590" s="10"/>
      <c r="W6590" s="10"/>
    </row>
    <row r="6591" spans="1:23" customFormat="1">
      <c r="A6591" s="10"/>
      <c r="B6591" s="10"/>
      <c r="C6591" s="10"/>
      <c r="D6591" s="10"/>
      <c r="E6591" s="10"/>
      <c r="F6591" s="11"/>
      <c r="G6591" s="10"/>
      <c r="W6591" s="10"/>
    </row>
    <row r="6592" spans="1:23" customFormat="1">
      <c r="A6592" s="10"/>
      <c r="B6592" s="10"/>
      <c r="C6592" s="10"/>
      <c r="D6592" s="10"/>
      <c r="E6592" s="10"/>
      <c r="F6592" s="11"/>
      <c r="G6592" s="10"/>
      <c r="W6592" s="10"/>
    </row>
    <row r="6593" spans="1:23" customFormat="1">
      <c r="A6593" s="10"/>
      <c r="B6593" s="10"/>
      <c r="C6593" s="10"/>
      <c r="D6593" s="10"/>
      <c r="E6593" s="10"/>
      <c r="F6593" s="11"/>
      <c r="G6593" s="10"/>
      <c r="W6593" s="10"/>
    </row>
    <row r="6594" spans="1:23" customFormat="1">
      <c r="A6594" s="10"/>
      <c r="B6594" s="10"/>
      <c r="C6594" s="10"/>
      <c r="D6594" s="10"/>
      <c r="E6594" s="10"/>
      <c r="F6594" s="11"/>
      <c r="G6594" s="10"/>
      <c r="W6594" s="10"/>
    </row>
    <row r="6595" spans="1:23" customFormat="1">
      <c r="A6595" s="10"/>
      <c r="B6595" s="10"/>
      <c r="C6595" s="10"/>
      <c r="D6595" s="10"/>
      <c r="E6595" s="10"/>
      <c r="F6595" s="11"/>
      <c r="G6595" s="10"/>
      <c r="W6595" s="10"/>
    </row>
    <row r="6596" spans="1:23" customFormat="1">
      <c r="A6596" s="10"/>
      <c r="B6596" s="10"/>
      <c r="C6596" s="10"/>
      <c r="D6596" s="10"/>
      <c r="E6596" s="10"/>
      <c r="F6596" s="11"/>
      <c r="G6596" s="10"/>
      <c r="W6596" s="10"/>
    </row>
    <row r="6597" spans="1:23" customFormat="1">
      <c r="A6597" s="10"/>
      <c r="B6597" s="10"/>
      <c r="C6597" s="10"/>
      <c r="D6597" s="10"/>
      <c r="E6597" s="10"/>
      <c r="F6597" s="11"/>
      <c r="G6597" s="10"/>
      <c r="W6597" s="10"/>
    </row>
    <row r="6598" spans="1:23" customFormat="1">
      <c r="A6598" s="10"/>
      <c r="B6598" s="10"/>
      <c r="C6598" s="10"/>
      <c r="D6598" s="10"/>
      <c r="E6598" s="10"/>
      <c r="F6598" s="11"/>
      <c r="G6598" s="10"/>
      <c r="W6598" s="10"/>
    </row>
    <row r="6599" spans="1:23" customFormat="1">
      <c r="A6599" s="10"/>
      <c r="B6599" s="10"/>
      <c r="C6599" s="10"/>
      <c r="D6599" s="10"/>
      <c r="E6599" s="10"/>
      <c r="F6599" s="11"/>
      <c r="G6599" s="10"/>
      <c r="W6599" s="10"/>
    </row>
    <row r="6600" spans="1:23" customFormat="1">
      <c r="A6600" s="10"/>
      <c r="B6600" s="10"/>
      <c r="C6600" s="10"/>
      <c r="D6600" s="10"/>
      <c r="E6600" s="10"/>
      <c r="F6600" s="11"/>
      <c r="G6600" s="10"/>
      <c r="W6600" s="10"/>
    </row>
    <row r="6601" spans="1:23" customFormat="1">
      <c r="A6601" s="10"/>
      <c r="B6601" s="10"/>
      <c r="C6601" s="10"/>
      <c r="D6601" s="10"/>
      <c r="E6601" s="10"/>
      <c r="F6601" s="11"/>
      <c r="G6601" s="10"/>
      <c r="W6601" s="10"/>
    </row>
    <row r="6602" spans="1:23" customFormat="1">
      <c r="A6602" s="10"/>
      <c r="B6602" s="10"/>
      <c r="C6602" s="10"/>
      <c r="D6602" s="10"/>
      <c r="E6602" s="10"/>
      <c r="F6602" s="11"/>
      <c r="G6602" s="10"/>
      <c r="W6602" s="10"/>
    </row>
    <row r="6603" spans="1:23" customFormat="1">
      <c r="A6603" s="10"/>
      <c r="B6603" s="10"/>
      <c r="C6603" s="10"/>
      <c r="D6603" s="10"/>
      <c r="E6603" s="10"/>
      <c r="F6603" s="11"/>
      <c r="G6603" s="10"/>
      <c r="W6603" s="10"/>
    </row>
    <row r="6604" spans="1:23" customFormat="1">
      <c r="A6604" s="10"/>
      <c r="B6604" s="10"/>
      <c r="C6604" s="10"/>
      <c r="D6604" s="10"/>
      <c r="E6604" s="10"/>
      <c r="F6604" s="11"/>
      <c r="G6604" s="10"/>
      <c r="W6604" s="10"/>
    </row>
    <row r="6605" spans="1:23" customFormat="1">
      <c r="A6605" s="10"/>
      <c r="B6605" s="10"/>
      <c r="C6605" s="10"/>
      <c r="D6605" s="10"/>
      <c r="E6605" s="10"/>
      <c r="F6605" s="11"/>
      <c r="G6605" s="10"/>
      <c r="W6605" s="10"/>
    </row>
    <row r="6606" spans="1:23" customFormat="1">
      <c r="A6606" s="10"/>
      <c r="B6606" s="10"/>
      <c r="C6606" s="10"/>
      <c r="D6606" s="10"/>
      <c r="E6606" s="10"/>
      <c r="F6606" s="11"/>
      <c r="G6606" s="10"/>
      <c r="W6606" s="10"/>
    </row>
    <row r="6607" spans="1:23" customFormat="1">
      <c r="A6607" s="10"/>
      <c r="B6607" s="10"/>
      <c r="C6607" s="10"/>
      <c r="D6607" s="10"/>
      <c r="E6607" s="10"/>
      <c r="F6607" s="11"/>
      <c r="G6607" s="10"/>
      <c r="W6607" s="10"/>
    </row>
    <row r="6608" spans="1:23" customFormat="1">
      <c r="A6608" s="10"/>
      <c r="B6608" s="10"/>
      <c r="C6608" s="10"/>
      <c r="D6608" s="10"/>
      <c r="E6608" s="10"/>
      <c r="F6608" s="11"/>
      <c r="G6608" s="10"/>
      <c r="W6608" s="10"/>
    </row>
    <row r="6609" spans="1:23" customFormat="1">
      <c r="A6609" s="10"/>
      <c r="B6609" s="10"/>
      <c r="C6609" s="10"/>
      <c r="D6609" s="10"/>
      <c r="E6609" s="10"/>
      <c r="F6609" s="11"/>
      <c r="G6609" s="10"/>
      <c r="W6609" s="10"/>
    </row>
    <row r="6610" spans="1:23" customFormat="1">
      <c r="A6610" s="10"/>
      <c r="B6610" s="10"/>
      <c r="C6610" s="10"/>
      <c r="D6610" s="10"/>
      <c r="E6610" s="10"/>
      <c r="F6610" s="11"/>
      <c r="G6610" s="10"/>
      <c r="W6610" s="10"/>
    </row>
    <row r="6611" spans="1:23" customFormat="1">
      <c r="A6611" s="10"/>
      <c r="B6611" s="10"/>
      <c r="C6611" s="10"/>
      <c r="D6611" s="10"/>
      <c r="E6611" s="10"/>
      <c r="F6611" s="11"/>
      <c r="G6611" s="10"/>
      <c r="W6611" s="10"/>
    </row>
    <row r="6612" spans="1:23" customFormat="1">
      <c r="A6612" s="10"/>
      <c r="B6612" s="10"/>
      <c r="C6612" s="10"/>
      <c r="D6612" s="10"/>
      <c r="E6612" s="10"/>
      <c r="F6612" s="11"/>
      <c r="G6612" s="10"/>
      <c r="W6612" s="10"/>
    </row>
    <row r="6613" spans="1:23" customFormat="1">
      <c r="A6613" s="10"/>
      <c r="B6613" s="10"/>
      <c r="C6613" s="10"/>
      <c r="D6613" s="10"/>
      <c r="E6613" s="10"/>
      <c r="F6613" s="11"/>
      <c r="G6613" s="10"/>
      <c r="W6613" s="10"/>
    </row>
    <row r="6614" spans="1:23" customFormat="1">
      <c r="A6614" s="10"/>
      <c r="B6614" s="10"/>
      <c r="C6614" s="10"/>
      <c r="D6614" s="10"/>
      <c r="E6614" s="10"/>
      <c r="F6614" s="11"/>
      <c r="G6614" s="10"/>
      <c r="W6614" s="10"/>
    </row>
    <row r="6615" spans="1:23" customFormat="1">
      <c r="A6615" s="10"/>
      <c r="B6615" s="10"/>
      <c r="C6615" s="10"/>
      <c r="D6615" s="10"/>
      <c r="E6615" s="10"/>
      <c r="F6615" s="11"/>
      <c r="G6615" s="10"/>
      <c r="W6615" s="10"/>
    </row>
    <row r="6616" spans="1:23" customFormat="1">
      <c r="A6616" s="10"/>
      <c r="B6616" s="10"/>
      <c r="C6616" s="10"/>
      <c r="D6616" s="10"/>
      <c r="E6616" s="10"/>
      <c r="F6616" s="11"/>
      <c r="G6616" s="10"/>
      <c r="W6616" s="10"/>
    </row>
    <row r="6617" spans="1:23" customFormat="1">
      <c r="A6617" s="10"/>
      <c r="B6617" s="10"/>
      <c r="C6617" s="10"/>
      <c r="D6617" s="10"/>
      <c r="E6617" s="10"/>
      <c r="F6617" s="11"/>
      <c r="G6617" s="10"/>
      <c r="W6617" s="10"/>
    </row>
    <row r="6618" spans="1:23" customFormat="1">
      <c r="A6618" s="10"/>
      <c r="B6618" s="10"/>
      <c r="C6618" s="10"/>
      <c r="D6618" s="10"/>
      <c r="E6618" s="10"/>
      <c r="F6618" s="11"/>
      <c r="G6618" s="10"/>
      <c r="W6618" s="10"/>
    </row>
    <row r="6619" spans="1:23" customFormat="1">
      <c r="A6619" s="10"/>
      <c r="B6619" s="10"/>
      <c r="C6619" s="10"/>
      <c r="D6619" s="10"/>
      <c r="E6619" s="10"/>
      <c r="F6619" s="11"/>
      <c r="G6619" s="10"/>
      <c r="W6619" s="10"/>
    </row>
    <row r="6620" spans="1:23" customFormat="1">
      <c r="A6620" s="10"/>
      <c r="B6620" s="10"/>
      <c r="C6620" s="10"/>
      <c r="D6620" s="10"/>
      <c r="E6620" s="10"/>
      <c r="F6620" s="11"/>
      <c r="G6620" s="10"/>
      <c r="W6620" s="10"/>
    </row>
    <row r="6621" spans="1:23" customFormat="1">
      <c r="A6621" s="10"/>
      <c r="B6621" s="10"/>
      <c r="C6621" s="10"/>
      <c r="D6621" s="10"/>
      <c r="E6621" s="10"/>
      <c r="F6621" s="11"/>
      <c r="G6621" s="10"/>
      <c r="W6621" s="10"/>
    </row>
    <row r="6622" spans="1:23" customFormat="1">
      <c r="A6622" s="10"/>
      <c r="B6622" s="10"/>
      <c r="C6622" s="10"/>
      <c r="D6622" s="10"/>
      <c r="E6622" s="10"/>
      <c r="F6622" s="11"/>
      <c r="G6622" s="10"/>
      <c r="W6622" s="10"/>
    </row>
    <row r="6623" spans="1:23" customFormat="1">
      <c r="A6623" s="10"/>
      <c r="B6623" s="10"/>
      <c r="C6623" s="10"/>
      <c r="D6623" s="10"/>
      <c r="E6623" s="10"/>
      <c r="F6623" s="11"/>
      <c r="G6623" s="10"/>
      <c r="W6623" s="10"/>
    </row>
    <row r="6624" spans="1:23" customFormat="1">
      <c r="A6624" s="10"/>
      <c r="B6624" s="10"/>
      <c r="C6624" s="10"/>
      <c r="D6624" s="10"/>
      <c r="E6624" s="10"/>
      <c r="F6624" s="11"/>
      <c r="G6624" s="10"/>
      <c r="W6624" s="10"/>
    </row>
    <row r="6625" spans="1:23" customFormat="1">
      <c r="A6625" s="10"/>
      <c r="B6625" s="10"/>
      <c r="C6625" s="10"/>
      <c r="D6625" s="10"/>
      <c r="E6625" s="10"/>
      <c r="F6625" s="11"/>
      <c r="G6625" s="10"/>
      <c r="W6625" s="10"/>
    </row>
    <row r="6626" spans="1:23" customFormat="1">
      <c r="A6626" s="10"/>
      <c r="B6626" s="10"/>
      <c r="C6626" s="10"/>
      <c r="D6626" s="10"/>
      <c r="E6626" s="10"/>
      <c r="F6626" s="11"/>
      <c r="G6626" s="10"/>
      <c r="W6626" s="10"/>
    </row>
    <row r="6627" spans="1:23" customFormat="1">
      <c r="A6627" s="10"/>
      <c r="B6627" s="10"/>
      <c r="C6627" s="10"/>
      <c r="D6627" s="10"/>
      <c r="E6627" s="10"/>
      <c r="F6627" s="11"/>
      <c r="G6627" s="10"/>
      <c r="W6627" s="10"/>
    </row>
    <row r="6628" spans="1:23" customFormat="1">
      <c r="A6628" s="10"/>
      <c r="B6628" s="10"/>
      <c r="C6628" s="10"/>
      <c r="D6628" s="10"/>
      <c r="E6628" s="10"/>
      <c r="F6628" s="11"/>
      <c r="G6628" s="10"/>
      <c r="W6628" s="10"/>
    </row>
    <row r="6629" spans="1:23" customFormat="1">
      <c r="A6629" s="10"/>
      <c r="B6629" s="10"/>
      <c r="C6629" s="10"/>
      <c r="D6629" s="10"/>
      <c r="E6629" s="10"/>
      <c r="F6629" s="11"/>
      <c r="G6629" s="10"/>
      <c r="W6629" s="10"/>
    </row>
    <row r="6630" spans="1:23" customFormat="1">
      <c r="A6630" s="10"/>
      <c r="B6630" s="10"/>
      <c r="C6630" s="10"/>
      <c r="D6630" s="10"/>
      <c r="E6630" s="10"/>
      <c r="F6630" s="11"/>
      <c r="G6630" s="10"/>
      <c r="W6630" s="10"/>
    </row>
    <row r="6631" spans="1:23" customFormat="1">
      <c r="A6631" s="10"/>
      <c r="B6631" s="10"/>
      <c r="C6631" s="10"/>
      <c r="D6631" s="10"/>
      <c r="E6631" s="10"/>
      <c r="F6631" s="11"/>
      <c r="G6631" s="10"/>
      <c r="W6631" s="10"/>
    </row>
    <row r="6632" spans="1:23" customFormat="1">
      <c r="A6632" s="10"/>
      <c r="B6632" s="10"/>
      <c r="C6632" s="10"/>
      <c r="D6632" s="10"/>
      <c r="E6632" s="10"/>
      <c r="F6632" s="11"/>
      <c r="G6632" s="10"/>
      <c r="W6632" s="10"/>
    </row>
    <row r="6633" spans="1:23" customFormat="1">
      <c r="A6633" s="10"/>
      <c r="B6633" s="10"/>
      <c r="C6633" s="10"/>
      <c r="D6633" s="10"/>
      <c r="E6633" s="10"/>
      <c r="F6633" s="11"/>
      <c r="G6633" s="10"/>
      <c r="W6633" s="10"/>
    </row>
    <row r="6634" spans="1:23" customFormat="1">
      <c r="A6634" s="10"/>
      <c r="B6634" s="10"/>
      <c r="C6634" s="10"/>
      <c r="D6634" s="10"/>
      <c r="E6634" s="10"/>
      <c r="F6634" s="11"/>
      <c r="G6634" s="10"/>
      <c r="W6634" s="10"/>
    </row>
    <row r="6635" spans="1:23" customFormat="1">
      <c r="A6635" s="10"/>
      <c r="B6635" s="10"/>
      <c r="C6635" s="10"/>
      <c r="D6635" s="10"/>
      <c r="E6635" s="10"/>
      <c r="F6635" s="11"/>
      <c r="G6635" s="10"/>
      <c r="W6635" s="10"/>
    </row>
    <row r="6636" spans="1:23" customFormat="1">
      <c r="A6636" s="10"/>
      <c r="B6636" s="10"/>
      <c r="C6636" s="10"/>
      <c r="D6636" s="10"/>
      <c r="E6636" s="10"/>
      <c r="F6636" s="11"/>
      <c r="G6636" s="10"/>
      <c r="W6636" s="10"/>
    </row>
    <row r="6637" spans="1:23" customFormat="1">
      <c r="A6637" s="10"/>
      <c r="B6637" s="10"/>
      <c r="C6637" s="10"/>
      <c r="D6637" s="10"/>
      <c r="E6637" s="10"/>
      <c r="F6637" s="11"/>
      <c r="G6637" s="10"/>
      <c r="W6637" s="10"/>
    </row>
    <row r="6638" spans="1:23" customFormat="1">
      <c r="A6638" s="10"/>
      <c r="B6638" s="10"/>
      <c r="C6638" s="10"/>
      <c r="D6638" s="10"/>
      <c r="E6638" s="10"/>
      <c r="F6638" s="11"/>
      <c r="G6638" s="10"/>
      <c r="W6638" s="10"/>
    </row>
    <row r="6639" spans="1:23" customFormat="1">
      <c r="A6639" s="10"/>
      <c r="B6639" s="10"/>
      <c r="C6639" s="10"/>
      <c r="D6639" s="10"/>
      <c r="E6639" s="10"/>
      <c r="F6639" s="11"/>
      <c r="G6639" s="10"/>
      <c r="W6639" s="10"/>
    </row>
    <row r="6640" spans="1:23" customFormat="1">
      <c r="A6640" s="10"/>
      <c r="B6640" s="10"/>
      <c r="C6640" s="10"/>
      <c r="D6640" s="10"/>
      <c r="E6640" s="10"/>
      <c r="F6640" s="11"/>
      <c r="G6640" s="10"/>
      <c r="W6640" s="10"/>
    </row>
    <row r="6641" spans="1:23" customFormat="1">
      <c r="A6641" s="10"/>
      <c r="B6641" s="10"/>
      <c r="C6641" s="10"/>
      <c r="D6641" s="10"/>
      <c r="E6641" s="10"/>
      <c r="F6641" s="11"/>
      <c r="G6641" s="10"/>
      <c r="W6641" s="10"/>
    </row>
    <row r="6642" spans="1:23" customFormat="1">
      <c r="A6642" s="10"/>
      <c r="B6642" s="10"/>
      <c r="C6642" s="10"/>
      <c r="D6642" s="10"/>
      <c r="E6642" s="10"/>
      <c r="F6642" s="11"/>
      <c r="G6642" s="10"/>
      <c r="W6642" s="10"/>
    </row>
    <row r="6643" spans="1:23" customFormat="1">
      <c r="A6643" s="10"/>
      <c r="B6643" s="10"/>
      <c r="C6643" s="10"/>
      <c r="D6643" s="10"/>
      <c r="E6643" s="10"/>
      <c r="F6643" s="11"/>
      <c r="G6643" s="10"/>
      <c r="W6643" s="10"/>
    </row>
    <row r="6644" spans="1:23" customFormat="1">
      <c r="A6644" s="10"/>
      <c r="B6644" s="10"/>
      <c r="C6644" s="10"/>
      <c r="D6644" s="10"/>
      <c r="E6644" s="10"/>
      <c r="F6644" s="11"/>
      <c r="G6644" s="10"/>
      <c r="W6644" s="10"/>
    </row>
    <row r="6645" spans="1:23" customFormat="1">
      <c r="A6645" s="10"/>
      <c r="B6645" s="10"/>
      <c r="C6645" s="10"/>
      <c r="D6645" s="10"/>
      <c r="E6645" s="10"/>
      <c r="F6645" s="11"/>
      <c r="G6645" s="10"/>
      <c r="W6645" s="10"/>
    </row>
    <row r="6646" spans="1:23" customFormat="1">
      <c r="A6646" s="10"/>
      <c r="B6646" s="10"/>
      <c r="C6646" s="10"/>
      <c r="D6646" s="10"/>
      <c r="E6646" s="10"/>
      <c r="F6646" s="11"/>
      <c r="G6646" s="10"/>
      <c r="W6646" s="10"/>
    </row>
    <row r="6647" spans="1:23" customFormat="1">
      <c r="A6647" s="10"/>
      <c r="B6647" s="10"/>
      <c r="C6647" s="10"/>
      <c r="D6647" s="10"/>
      <c r="E6647" s="10"/>
      <c r="F6647" s="11"/>
      <c r="G6647" s="10"/>
      <c r="W6647" s="10"/>
    </row>
    <row r="6648" spans="1:23" customFormat="1">
      <c r="A6648" s="10"/>
      <c r="B6648" s="10"/>
      <c r="C6648" s="10"/>
      <c r="D6648" s="10"/>
      <c r="E6648" s="10"/>
      <c r="F6648" s="11"/>
      <c r="G6648" s="10"/>
      <c r="W6648" s="10"/>
    </row>
    <row r="6649" spans="1:23" customFormat="1">
      <c r="A6649" s="10"/>
      <c r="B6649" s="10"/>
      <c r="C6649" s="10"/>
      <c r="D6649" s="10"/>
      <c r="E6649" s="10"/>
      <c r="F6649" s="11"/>
      <c r="G6649" s="10"/>
      <c r="W6649" s="10"/>
    </row>
    <row r="6650" spans="1:23" customFormat="1">
      <c r="A6650" s="10"/>
      <c r="B6650" s="10"/>
      <c r="C6650" s="10"/>
      <c r="D6650" s="10"/>
      <c r="E6650" s="10"/>
      <c r="F6650" s="11"/>
      <c r="G6650" s="10"/>
      <c r="W6650" s="10"/>
    </row>
    <row r="6651" spans="1:23" customFormat="1">
      <c r="A6651" s="10"/>
      <c r="B6651" s="10"/>
      <c r="C6651" s="10"/>
      <c r="D6651" s="10"/>
      <c r="E6651" s="10"/>
      <c r="F6651" s="11"/>
      <c r="G6651" s="10"/>
      <c r="W6651" s="10"/>
    </row>
    <row r="6652" spans="1:23" customFormat="1">
      <c r="A6652" s="10"/>
      <c r="B6652" s="10"/>
      <c r="C6652" s="10"/>
      <c r="D6652" s="10"/>
      <c r="E6652" s="10"/>
      <c r="F6652" s="11"/>
      <c r="G6652" s="10"/>
      <c r="W6652" s="10"/>
    </row>
    <row r="6653" spans="1:23" customFormat="1">
      <c r="A6653" s="10"/>
      <c r="B6653" s="10"/>
      <c r="C6653" s="10"/>
      <c r="D6653" s="10"/>
      <c r="E6653" s="10"/>
      <c r="F6653" s="11"/>
      <c r="G6653" s="10"/>
      <c r="W6653" s="10"/>
    </row>
    <row r="6654" spans="1:23" customFormat="1">
      <c r="A6654" s="10"/>
      <c r="B6654" s="10"/>
      <c r="C6654" s="10"/>
      <c r="D6654" s="10"/>
      <c r="E6654" s="10"/>
      <c r="F6654" s="11"/>
      <c r="G6654" s="10"/>
      <c r="W6654" s="10"/>
    </row>
    <row r="6655" spans="1:23" customFormat="1">
      <c r="A6655" s="10"/>
      <c r="B6655" s="10"/>
      <c r="C6655" s="10"/>
      <c r="D6655" s="10"/>
      <c r="E6655" s="10"/>
      <c r="F6655" s="11"/>
      <c r="G6655" s="10"/>
      <c r="W6655" s="10"/>
    </row>
    <row r="6656" spans="1:23" customFormat="1">
      <c r="A6656" s="10"/>
      <c r="B6656" s="10"/>
      <c r="C6656" s="10"/>
      <c r="D6656" s="10"/>
      <c r="E6656" s="10"/>
      <c r="F6656" s="11"/>
      <c r="G6656" s="10"/>
      <c r="W6656" s="10"/>
    </row>
    <row r="6657" spans="1:23" customFormat="1">
      <c r="A6657" s="10"/>
      <c r="B6657" s="10"/>
      <c r="C6657" s="10"/>
      <c r="D6657" s="10"/>
      <c r="E6657" s="10"/>
      <c r="F6657" s="11"/>
      <c r="G6657" s="10"/>
      <c r="W6657" s="10"/>
    </row>
    <row r="6658" spans="1:23" customFormat="1">
      <c r="A6658" s="10"/>
      <c r="B6658" s="10"/>
      <c r="C6658" s="10"/>
      <c r="D6658" s="10"/>
      <c r="E6658" s="10"/>
      <c r="F6658" s="11"/>
      <c r="G6658" s="10"/>
      <c r="W6658" s="10"/>
    </row>
    <row r="6659" spans="1:23" customFormat="1">
      <c r="A6659" s="10"/>
      <c r="B6659" s="10"/>
      <c r="C6659" s="10"/>
      <c r="D6659" s="10"/>
      <c r="E6659" s="10"/>
      <c r="F6659" s="11"/>
      <c r="G6659" s="10"/>
      <c r="W6659" s="10"/>
    </row>
    <row r="6660" spans="1:23" customFormat="1">
      <c r="A6660" s="10"/>
      <c r="B6660" s="10"/>
      <c r="C6660" s="10"/>
      <c r="D6660" s="10"/>
      <c r="E6660" s="10"/>
      <c r="F6660" s="11"/>
      <c r="G6660" s="10"/>
      <c r="W6660" s="10"/>
    </row>
    <row r="6661" spans="1:23" customFormat="1">
      <c r="A6661" s="10"/>
      <c r="B6661" s="10"/>
      <c r="C6661" s="10"/>
      <c r="D6661" s="10"/>
      <c r="E6661" s="10"/>
      <c r="F6661" s="11"/>
      <c r="G6661" s="10"/>
      <c r="W6661" s="10"/>
    </row>
    <row r="6662" spans="1:23" customFormat="1">
      <c r="A6662" s="10"/>
      <c r="B6662" s="10"/>
      <c r="C6662" s="10"/>
      <c r="D6662" s="10"/>
      <c r="E6662" s="10"/>
      <c r="F6662" s="11"/>
      <c r="G6662" s="10"/>
      <c r="W6662" s="10"/>
    </row>
    <row r="6663" spans="1:23" customFormat="1">
      <c r="A6663" s="10"/>
      <c r="B6663" s="10"/>
      <c r="C6663" s="10"/>
      <c r="D6663" s="10"/>
      <c r="E6663" s="10"/>
      <c r="F6663" s="11"/>
      <c r="G6663" s="10"/>
      <c r="W6663" s="10"/>
    </row>
    <row r="6664" spans="1:23" customFormat="1">
      <c r="A6664" s="10"/>
      <c r="B6664" s="10"/>
      <c r="C6664" s="10"/>
      <c r="D6664" s="10"/>
      <c r="E6664" s="10"/>
      <c r="F6664" s="11"/>
      <c r="G6664" s="10"/>
      <c r="W6664" s="10"/>
    </row>
    <row r="6665" spans="1:23" customFormat="1">
      <c r="A6665" s="10"/>
      <c r="B6665" s="10"/>
      <c r="C6665" s="10"/>
      <c r="D6665" s="10"/>
      <c r="E6665" s="10"/>
      <c r="F6665" s="11"/>
      <c r="G6665" s="10"/>
      <c r="W6665" s="10"/>
    </row>
    <row r="6666" spans="1:23" customFormat="1">
      <c r="A6666" s="10"/>
      <c r="B6666" s="10"/>
      <c r="C6666" s="10"/>
      <c r="D6666" s="10"/>
      <c r="E6666" s="10"/>
      <c r="F6666" s="11"/>
      <c r="G6666" s="10"/>
      <c r="W6666" s="10"/>
    </row>
    <row r="6667" spans="1:23" customFormat="1">
      <c r="A6667" s="10"/>
      <c r="B6667" s="10"/>
      <c r="C6667" s="10"/>
      <c r="D6667" s="10"/>
      <c r="E6667" s="10"/>
      <c r="F6667" s="11"/>
      <c r="G6667" s="10"/>
      <c r="W6667" s="10"/>
    </row>
    <row r="6668" spans="1:23" customFormat="1">
      <c r="A6668" s="10"/>
      <c r="B6668" s="10"/>
      <c r="C6668" s="10"/>
      <c r="D6668" s="10"/>
      <c r="E6668" s="10"/>
      <c r="F6668" s="11"/>
      <c r="G6668" s="10"/>
      <c r="W6668" s="10"/>
    </row>
    <row r="6669" spans="1:23" customFormat="1">
      <c r="A6669" s="10"/>
      <c r="B6669" s="10"/>
      <c r="C6669" s="10"/>
      <c r="D6669" s="10"/>
      <c r="E6669" s="10"/>
      <c r="F6669" s="11"/>
      <c r="G6669" s="10"/>
      <c r="W6669" s="10"/>
    </row>
    <row r="6670" spans="1:23" customFormat="1">
      <c r="A6670" s="10"/>
      <c r="B6670" s="10"/>
      <c r="C6670" s="10"/>
      <c r="D6670" s="10"/>
      <c r="E6670" s="10"/>
      <c r="F6670" s="11"/>
      <c r="G6670" s="10"/>
      <c r="W6670" s="10"/>
    </row>
    <row r="6671" spans="1:23" customFormat="1">
      <c r="A6671" s="10"/>
      <c r="B6671" s="10"/>
      <c r="C6671" s="10"/>
      <c r="D6671" s="10"/>
      <c r="E6671" s="10"/>
      <c r="F6671" s="11"/>
      <c r="G6671" s="10"/>
      <c r="W6671" s="10"/>
    </row>
    <row r="6672" spans="1:23" customFormat="1">
      <c r="A6672" s="10"/>
      <c r="B6672" s="10"/>
      <c r="C6672" s="10"/>
      <c r="D6672" s="10"/>
      <c r="E6672" s="10"/>
      <c r="F6672" s="11"/>
      <c r="G6672" s="10"/>
      <c r="W6672" s="10"/>
    </row>
    <row r="6673" spans="1:23" customFormat="1">
      <c r="A6673" s="10"/>
      <c r="B6673" s="10"/>
      <c r="C6673" s="10"/>
      <c r="D6673" s="10"/>
      <c r="E6673" s="10"/>
      <c r="F6673" s="11"/>
      <c r="G6673" s="10"/>
      <c r="W6673" s="10"/>
    </row>
    <row r="6674" spans="1:23" customFormat="1">
      <c r="A6674" s="10"/>
      <c r="B6674" s="10"/>
      <c r="C6674" s="10"/>
      <c r="D6674" s="10"/>
      <c r="E6674" s="10"/>
      <c r="F6674" s="11"/>
      <c r="G6674" s="10"/>
      <c r="W6674" s="10"/>
    </row>
    <row r="6675" spans="1:23" customFormat="1">
      <c r="A6675" s="10"/>
      <c r="B6675" s="10"/>
      <c r="C6675" s="10"/>
      <c r="D6675" s="10"/>
      <c r="E6675" s="10"/>
      <c r="F6675" s="11"/>
      <c r="G6675" s="10"/>
      <c r="W6675" s="10"/>
    </row>
    <row r="6676" spans="1:23" customFormat="1">
      <c r="A6676" s="10"/>
      <c r="B6676" s="10"/>
      <c r="C6676" s="10"/>
      <c r="D6676" s="10"/>
      <c r="E6676" s="10"/>
      <c r="F6676" s="11"/>
      <c r="G6676" s="10"/>
      <c r="W6676" s="10"/>
    </row>
    <row r="6677" spans="1:23" customFormat="1">
      <c r="A6677" s="10"/>
      <c r="B6677" s="10"/>
      <c r="C6677" s="10"/>
      <c r="D6677" s="10"/>
      <c r="E6677" s="10"/>
      <c r="F6677" s="11"/>
      <c r="G6677" s="10"/>
      <c r="W6677" s="10"/>
    </row>
    <row r="6678" spans="1:23" customFormat="1">
      <c r="A6678" s="10"/>
      <c r="B6678" s="10"/>
      <c r="C6678" s="10"/>
      <c r="D6678" s="10"/>
      <c r="E6678" s="10"/>
      <c r="F6678" s="11"/>
      <c r="G6678" s="10"/>
      <c r="W6678" s="10"/>
    </row>
    <row r="6679" spans="1:23" customFormat="1">
      <c r="A6679" s="10"/>
      <c r="B6679" s="10"/>
      <c r="C6679" s="10"/>
      <c r="D6679" s="10"/>
      <c r="E6679" s="10"/>
      <c r="F6679" s="11"/>
      <c r="G6679" s="10"/>
      <c r="W6679" s="10"/>
    </row>
    <row r="6680" spans="1:23" customFormat="1">
      <c r="A6680" s="10"/>
      <c r="B6680" s="10"/>
      <c r="C6680" s="10"/>
      <c r="D6680" s="10"/>
      <c r="E6680" s="10"/>
      <c r="F6680" s="11"/>
      <c r="G6680" s="10"/>
      <c r="W6680" s="10"/>
    </row>
    <row r="6681" spans="1:23" customFormat="1">
      <c r="A6681" s="10"/>
      <c r="B6681" s="10"/>
      <c r="C6681" s="10"/>
      <c r="D6681" s="10"/>
      <c r="E6681" s="10"/>
      <c r="F6681" s="11"/>
      <c r="G6681" s="10"/>
      <c r="W6681" s="10"/>
    </row>
    <row r="6682" spans="1:23" customFormat="1">
      <c r="A6682" s="10"/>
      <c r="B6682" s="10"/>
      <c r="C6682" s="10"/>
      <c r="D6682" s="10"/>
      <c r="E6682" s="10"/>
      <c r="F6682" s="11"/>
      <c r="G6682" s="10"/>
      <c r="W6682" s="10"/>
    </row>
    <row r="6683" spans="1:23" customFormat="1">
      <c r="A6683" s="10"/>
      <c r="B6683" s="10"/>
      <c r="C6683" s="10"/>
      <c r="D6683" s="10"/>
      <c r="E6683" s="10"/>
      <c r="F6683" s="11"/>
      <c r="G6683" s="10"/>
      <c r="W6683" s="10"/>
    </row>
    <row r="6684" spans="1:23" customFormat="1">
      <c r="A6684" s="10"/>
      <c r="B6684" s="10"/>
      <c r="C6684" s="10"/>
      <c r="D6684" s="10"/>
      <c r="E6684" s="10"/>
      <c r="F6684" s="11"/>
      <c r="G6684" s="10"/>
      <c r="W6684" s="10"/>
    </row>
    <row r="6685" spans="1:23" customFormat="1">
      <c r="A6685" s="10"/>
      <c r="B6685" s="10"/>
      <c r="C6685" s="10"/>
      <c r="D6685" s="10"/>
      <c r="E6685" s="10"/>
      <c r="F6685" s="11"/>
      <c r="G6685" s="10"/>
      <c r="W6685" s="10"/>
    </row>
    <row r="6686" spans="1:23" customFormat="1">
      <c r="A6686" s="10"/>
      <c r="B6686" s="10"/>
      <c r="C6686" s="10"/>
      <c r="D6686" s="10"/>
      <c r="E6686" s="10"/>
      <c r="F6686" s="11"/>
      <c r="G6686" s="10"/>
      <c r="W6686" s="10"/>
    </row>
    <row r="6687" spans="1:23" customFormat="1">
      <c r="A6687" s="10"/>
      <c r="B6687" s="10"/>
      <c r="C6687" s="10"/>
      <c r="D6687" s="10"/>
      <c r="E6687" s="10"/>
      <c r="F6687" s="11"/>
      <c r="G6687" s="10"/>
      <c r="W6687" s="10"/>
    </row>
    <row r="6688" spans="1:23" customFormat="1">
      <c r="A6688" s="10"/>
      <c r="B6688" s="10"/>
      <c r="C6688" s="10"/>
      <c r="D6688" s="10"/>
      <c r="E6688" s="10"/>
      <c r="F6688" s="11"/>
      <c r="G6688" s="10"/>
      <c r="W6688" s="10"/>
    </row>
    <row r="6689" spans="1:23" customFormat="1">
      <c r="A6689" s="10"/>
      <c r="B6689" s="10"/>
      <c r="C6689" s="10"/>
      <c r="D6689" s="10"/>
      <c r="E6689" s="10"/>
      <c r="F6689" s="11"/>
      <c r="G6689" s="10"/>
      <c r="W6689" s="10"/>
    </row>
    <row r="6690" spans="1:23" customFormat="1">
      <c r="A6690" s="10"/>
      <c r="B6690" s="10"/>
      <c r="C6690" s="10"/>
      <c r="D6690" s="10"/>
      <c r="E6690" s="10"/>
      <c r="F6690" s="11"/>
      <c r="G6690" s="10"/>
      <c r="W6690" s="10"/>
    </row>
    <row r="6691" spans="1:23" customFormat="1">
      <c r="A6691" s="10"/>
      <c r="B6691" s="10"/>
      <c r="C6691" s="10"/>
      <c r="D6691" s="10"/>
      <c r="E6691" s="10"/>
      <c r="F6691" s="11"/>
      <c r="G6691" s="10"/>
      <c r="W6691" s="10"/>
    </row>
    <row r="6692" spans="1:23" customFormat="1">
      <c r="A6692" s="10"/>
      <c r="B6692" s="10"/>
      <c r="C6692" s="10"/>
      <c r="D6692" s="10"/>
      <c r="E6692" s="10"/>
      <c r="F6692" s="11"/>
      <c r="G6692" s="10"/>
      <c r="W6692" s="10"/>
    </row>
    <row r="6693" spans="1:23" customFormat="1">
      <c r="A6693" s="10"/>
      <c r="B6693" s="10"/>
      <c r="C6693" s="10"/>
      <c r="D6693" s="10"/>
      <c r="E6693" s="10"/>
      <c r="F6693" s="11"/>
      <c r="G6693" s="10"/>
      <c r="W6693" s="10"/>
    </row>
    <row r="6694" spans="1:23" customFormat="1">
      <c r="A6694" s="10"/>
      <c r="B6694" s="10"/>
      <c r="C6694" s="10"/>
      <c r="D6694" s="10"/>
      <c r="E6694" s="10"/>
      <c r="F6694" s="11"/>
      <c r="G6694" s="10"/>
      <c r="W6694" s="10"/>
    </row>
    <row r="6695" spans="1:23" customFormat="1">
      <c r="A6695" s="10"/>
      <c r="B6695" s="10"/>
      <c r="C6695" s="10"/>
      <c r="D6695" s="10"/>
      <c r="E6695" s="10"/>
      <c r="F6695" s="11"/>
      <c r="G6695" s="10"/>
      <c r="W6695" s="10"/>
    </row>
    <row r="6696" spans="1:23" customFormat="1">
      <c r="A6696" s="10"/>
      <c r="B6696" s="10"/>
      <c r="C6696" s="10"/>
      <c r="D6696" s="10"/>
      <c r="E6696" s="10"/>
      <c r="F6696" s="11"/>
      <c r="G6696" s="10"/>
      <c r="W6696" s="10"/>
    </row>
    <row r="6697" spans="1:23" customFormat="1">
      <c r="A6697" s="10"/>
      <c r="B6697" s="10"/>
      <c r="C6697" s="10"/>
      <c r="D6697" s="10"/>
      <c r="E6697" s="10"/>
      <c r="F6697" s="11"/>
      <c r="G6697" s="10"/>
      <c r="W6697" s="10"/>
    </row>
    <row r="6698" spans="1:23" customFormat="1">
      <c r="A6698" s="10"/>
      <c r="B6698" s="10"/>
      <c r="C6698" s="10"/>
      <c r="D6698" s="10"/>
      <c r="E6698" s="10"/>
      <c r="F6698" s="11"/>
      <c r="G6698" s="10"/>
      <c r="W6698" s="10"/>
    </row>
    <row r="6699" spans="1:23" customFormat="1">
      <c r="A6699" s="10"/>
      <c r="B6699" s="10"/>
      <c r="C6699" s="10"/>
      <c r="D6699" s="10"/>
      <c r="E6699" s="10"/>
      <c r="F6699" s="11"/>
      <c r="G6699" s="10"/>
      <c r="W6699" s="10"/>
    </row>
    <row r="6700" spans="1:23" customFormat="1">
      <c r="A6700" s="10"/>
      <c r="B6700" s="10"/>
      <c r="C6700" s="10"/>
      <c r="D6700" s="10"/>
      <c r="E6700" s="10"/>
      <c r="F6700" s="11"/>
      <c r="G6700" s="10"/>
      <c r="W6700" s="10"/>
    </row>
    <row r="6701" spans="1:23" customFormat="1">
      <c r="A6701" s="10"/>
      <c r="B6701" s="10"/>
      <c r="C6701" s="10"/>
      <c r="D6701" s="10"/>
      <c r="E6701" s="10"/>
      <c r="F6701" s="11"/>
      <c r="G6701" s="10"/>
      <c r="W6701" s="10"/>
    </row>
    <row r="6702" spans="1:23" customFormat="1">
      <c r="A6702" s="10"/>
      <c r="B6702" s="10"/>
      <c r="C6702" s="10"/>
      <c r="D6702" s="10"/>
      <c r="E6702" s="10"/>
      <c r="F6702" s="11"/>
      <c r="G6702" s="10"/>
      <c r="W6702" s="10"/>
    </row>
    <row r="6703" spans="1:23" customFormat="1">
      <c r="A6703" s="10"/>
      <c r="B6703" s="10"/>
      <c r="C6703" s="10"/>
      <c r="D6703" s="10"/>
      <c r="E6703" s="10"/>
      <c r="F6703" s="11"/>
      <c r="G6703" s="10"/>
      <c r="W6703" s="10"/>
    </row>
    <row r="6704" spans="1:23" customFormat="1">
      <c r="A6704" s="10"/>
      <c r="B6704" s="10"/>
      <c r="C6704" s="10"/>
      <c r="D6704" s="10"/>
      <c r="E6704" s="10"/>
      <c r="F6704" s="11"/>
      <c r="G6704" s="10"/>
      <c r="W6704" s="10"/>
    </row>
    <row r="6705" spans="1:23" customFormat="1">
      <c r="A6705" s="10"/>
      <c r="B6705" s="10"/>
      <c r="C6705" s="10"/>
      <c r="D6705" s="10"/>
      <c r="E6705" s="10"/>
      <c r="F6705" s="11"/>
      <c r="G6705" s="10"/>
      <c r="W6705" s="10"/>
    </row>
    <row r="6706" spans="1:23" customFormat="1">
      <c r="A6706" s="10"/>
      <c r="B6706" s="10"/>
      <c r="C6706" s="10"/>
      <c r="D6706" s="10"/>
      <c r="E6706" s="10"/>
      <c r="F6706" s="11"/>
      <c r="G6706" s="10"/>
      <c r="W6706" s="10"/>
    </row>
    <row r="6707" spans="1:23" customFormat="1">
      <c r="A6707" s="10"/>
      <c r="B6707" s="10"/>
      <c r="C6707" s="10"/>
      <c r="D6707" s="10"/>
      <c r="E6707" s="10"/>
      <c r="F6707" s="11"/>
      <c r="G6707" s="10"/>
      <c r="W6707" s="10"/>
    </row>
    <row r="6708" spans="1:23" customFormat="1">
      <c r="A6708" s="10"/>
      <c r="B6708" s="10"/>
      <c r="C6708" s="10"/>
      <c r="D6708" s="10"/>
      <c r="E6708" s="10"/>
      <c r="F6708" s="11"/>
      <c r="G6708" s="10"/>
      <c r="W6708" s="10"/>
    </row>
    <row r="6709" spans="1:23" customFormat="1">
      <c r="A6709" s="10"/>
      <c r="B6709" s="10"/>
      <c r="C6709" s="10"/>
      <c r="D6709" s="10"/>
      <c r="E6709" s="10"/>
      <c r="F6709" s="11"/>
      <c r="G6709" s="10"/>
      <c r="W6709" s="10"/>
    </row>
    <row r="6710" spans="1:23" customFormat="1">
      <c r="A6710" s="10"/>
      <c r="B6710" s="10"/>
      <c r="C6710" s="10"/>
      <c r="D6710" s="10"/>
      <c r="E6710" s="10"/>
      <c r="F6710" s="11"/>
      <c r="G6710" s="10"/>
      <c r="W6710" s="10"/>
    </row>
    <row r="6711" spans="1:23" customFormat="1">
      <c r="A6711" s="10"/>
      <c r="B6711" s="10"/>
      <c r="C6711" s="10"/>
      <c r="D6711" s="10"/>
      <c r="E6711" s="10"/>
      <c r="F6711" s="11"/>
      <c r="G6711" s="10"/>
      <c r="W6711" s="10"/>
    </row>
    <row r="6712" spans="1:23" customFormat="1">
      <c r="A6712" s="10"/>
      <c r="B6712" s="10"/>
      <c r="C6712" s="10"/>
      <c r="D6712" s="10"/>
      <c r="E6712" s="10"/>
      <c r="F6712" s="11"/>
      <c r="G6712" s="10"/>
      <c r="W6712" s="10"/>
    </row>
    <row r="6713" spans="1:23" customFormat="1">
      <c r="A6713" s="10"/>
      <c r="B6713" s="10"/>
      <c r="C6713" s="10"/>
      <c r="D6713" s="10"/>
      <c r="E6713" s="10"/>
      <c r="F6713" s="11"/>
      <c r="G6713" s="10"/>
      <c r="W6713" s="10"/>
    </row>
    <row r="6714" spans="1:23" customFormat="1">
      <c r="A6714" s="10"/>
      <c r="B6714" s="10"/>
      <c r="C6714" s="10"/>
      <c r="D6714" s="10"/>
      <c r="E6714" s="10"/>
      <c r="F6714" s="11"/>
      <c r="G6714" s="10"/>
      <c r="W6714" s="10"/>
    </row>
    <row r="6715" spans="1:23" customFormat="1">
      <c r="A6715" s="10"/>
      <c r="B6715" s="10"/>
      <c r="C6715" s="10"/>
      <c r="D6715" s="10"/>
      <c r="E6715" s="10"/>
      <c r="F6715" s="11"/>
      <c r="G6715" s="10"/>
      <c r="W6715" s="10"/>
    </row>
    <row r="6716" spans="1:23" customFormat="1">
      <c r="A6716" s="10"/>
      <c r="B6716" s="10"/>
      <c r="C6716" s="10"/>
      <c r="D6716" s="10"/>
      <c r="E6716" s="10"/>
      <c r="F6716" s="11"/>
      <c r="G6716" s="10"/>
      <c r="W6716" s="10"/>
    </row>
    <row r="6717" spans="1:23" customFormat="1">
      <c r="A6717" s="10"/>
      <c r="B6717" s="10"/>
      <c r="C6717" s="10"/>
      <c r="D6717" s="10"/>
      <c r="E6717" s="10"/>
      <c r="F6717" s="11"/>
      <c r="G6717" s="10"/>
      <c r="W6717" s="10"/>
    </row>
    <row r="6718" spans="1:23" customFormat="1">
      <c r="A6718" s="10"/>
      <c r="B6718" s="10"/>
      <c r="C6718" s="10"/>
      <c r="D6718" s="10"/>
      <c r="E6718" s="10"/>
      <c r="F6718" s="11"/>
      <c r="G6718" s="10"/>
      <c r="W6718" s="10"/>
    </row>
    <row r="6719" spans="1:23" customFormat="1">
      <c r="A6719" s="10"/>
      <c r="B6719" s="10"/>
      <c r="C6719" s="10"/>
      <c r="D6719" s="10"/>
      <c r="E6719" s="10"/>
      <c r="F6719" s="11"/>
      <c r="G6719" s="10"/>
      <c r="W6719" s="10"/>
    </row>
    <row r="6720" spans="1:23" customFormat="1">
      <c r="A6720" s="10"/>
      <c r="B6720" s="10"/>
      <c r="C6720" s="10"/>
      <c r="D6720" s="10"/>
      <c r="E6720" s="10"/>
      <c r="F6720" s="11"/>
      <c r="G6720" s="10"/>
      <c r="W6720" s="10"/>
    </row>
    <row r="6721" spans="1:23" customFormat="1">
      <c r="A6721" s="10"/>
      <c r="B6721" s="10"/>
      <c r="C6721" s="10"/>
      <c r="D6721" s="10"/>
      <c r="E6721" s="10"/>
      <c r="F6721" s="11"/>
      <c r="G6721" s="10"/>
      <c r="W6721" s="10"/>
    </row>
    <row r="6722" spans="1:23" customFormat="1">
      <c r="A6722" s="10"/>
      <c r="B6722" s="10"/>
      <c r="C6722" s="10"/>
      <c r="D6722" s="10"/>
      <c r="E6722" s="10"/>
      <c r="F6722" s="11"/>
      <c r="G6722" s="10"/>
      <c r="W6722" s="10"/>
    </row>
    <row r="6723" spans="1:23" customFormat="1">
      <c r="A6723" s="10"/>
      <c r="B6723" s="10"/>
      <c r="C6723" s="10"/>
      <c r="D6723" s="10"/>
      <c r="E6723" s="10"/>
      <c r="F6723" s="11"/>
      <c r="G6723" s="10"/>
      <c r="W6723" s="10"/>
    </row>
    <row r="6724" spans="1:23" customFormat="1">
      <c r="A6724" s="10"/>
      <c r="B6724" s="10"/>
      <c r="C6724" s="10"/>
      <c r="D6724" s="10"/>
      <c r="E6724" s="10"/>
      <c r="F6724" s="11"/>
      <c r="G6724" s="10"/>
      <c r="W6724" s="10"/>
    </row>
    <row r="6725" spans="1:23" customFormat="1">
      <c r="A6725" s="10"/>
      <c r="B6725" s="10"/>
      <c r="C6725" s="10"/>
      <c r="D6725" s="10"/>
      <c r="E6725" s="10"/>
      <c r="F6725" s="11"/>
      <c r="G6725" s="10"/>
      <c r="W6725" s="10"/>
    </row>
    <row r="6726" spans="1:23" customFormat="1">
      <c r="A6726" s="10"/>
      <c r="B6726" s="10"/>
      <c r="C6726" s="10"/>
      <c r="D6726" s="10"/>
      <c r="E6726" s="10"/>
      <c r="F6726" s="11"/>
      <c r="G6726" s="10"/>
      <c r="W6726" s="10"/>
    </row>
    <row r="6727" spans="1:23" customFormat="1">
      <c r="A6727" s="10"/>
      <c r="B6727" s="10"/>
      <c r="C6727" s="10"/>
      <c r="D6727" s="10"/>
      <c r="E6727" s="10"/>
      <c r="F6727" s="11"/>
      <c r="G6727" s="10"/>
      <c r="W6727" s="10"/>
    </row>
    <row r="6728" spans="1:23" customFormat="1">
      <c r="A6728" s="10"/>
      <c r="B6728" s="10"/>
      <c r="C6728" s="10"/>
      <c r="D6728" s="10"/>
      <c r="E6728" s="10"/>
      <c r="F6728" s="11"/>
      <c r="G6728" s="10"/>
      <c r="W6728" s="10"/>
    </row>
    <row r="6729" spans="1:23" customFormat="1">
      <c r="A6729" s="10"/>
      <c r="B6729" s="10"/>
      <c r="C6729" s="10"/>
      <c r="D6729" s="10"/>
      <c r="E6729" s="10"/>
      <c r="F6729" s="11"/>
      <c r="G6729" s="10"/>
      <c r="W6729" s="10"/>
    </row>
    <row r="6730" spans="1:23" customFormat="1">
      <c r="A6730" s="10"/>
      <c r="B6730" s="10"/>
      <c r="C6730" s="10"/>
      <c r="D6730" s="10"/>
      <c r="E6730" s="10"/>
      <c r="F6730" s="11"/>
      <c r="G6730" s="10"/>
      <c r="W6730" s="10"/>
    </row>
    <row r="6731" spans="1:23" customFormat="1">
      <c r="A6731" s="10"/>
      <c r="B6731" s="10"/>
      <c r="C6731" s="10"/>
      <c r="D6731" s="10"/>
      <c r="E6731" s="10"/>
      <c r="F6731" s="11"/>
      <c r="G6731" s="10"/>
      <c r="W6731" s="10"/>
    </row>
    <row r="6732" spans="1:23" customFormat="1">
      <c r="A6732" s="10"/>
      <c r="B6732" s="10"/>
      <c r="C6732" s="10"/>
      <c r="D6732" s="10"/>
      <c r="E6732" s="10"/>
      <c r="F6732" s="11"/>
      <c r="G6732" s="10"/>
      <c r="W6732" s="10"/>
    </row>
    <row r="6733" spans="1:23" customFormat="1">
      <c r="A6733" s="10"/>
      <c r="B6733" s="10"/>
      <c r="C6733" s="10"/>
      <c r="D6733" s="10"/>
      <c r="E6733" s="10"/>
      <c r="F6733" s="11"/>
      <c r="G6733" s="10"/>
      <c r="W6733" s="10"/>
    </row>
    <row r="6734" spans="1:23" customFormat="1">
      <c r="A6734" s="10"/>
      <c r="B6734" s="10"/>
      <c r="C6734" s="10"/>
      <c r="D6734" s="10"/>
      <c r="E6734" s="10"/>
      <c r="F6734" s="11"/>
      <c r="G6734" s="10"/>
      <c r="W6734" s="10"/>
    </row>
    <row r="6735" spans="1:23" customFormat="1">
      <c r="A6735" s="10"/>
      <c r="B6735" s="10"/>
      <c r="C6735" s="10"/>
      <c r="D6735" s="10"/>
      <c r="E6735" s="10"/>
      <c r="F6735" s="11"/>
      <c r="G6735" s="10"/>
      <c r="W6735" s="10"/>
    </row>
    <row r="6736" spans="1:23" customFormat="1">
      <c r="A6736" s="10"/>
      <c r="B6736" s="10"/>
      <c r="C6736" s="10"/>
      <c r="D6736" s="10"/>
      <c r="E6736" s="10"/>
      <c r="F6736" s="11"/>
      <c r="G6736" s="10"/>
      <c r="W6736" s="10"/>
    </row>
    <row r="6737" spans="1:23" customFormat="1">
      <c r="A6737" s="10"/>
      <c r="B6737" s="10"/>
      <c r="C6737" s="10"/>
      <c r="D6737" s="10"/>
      <c r="E6737" s="10"/>
      <c r="F6737" s="11"/>
      <c r="G6737" s="10"/>
      <c r="W6737" s="10"/>
    </row>
    <row r="6738" spans="1:23" customFormat="1">
      <c r="A6738" s="10"/>
      <c r="B6738" s="10"/>
      <c r="C6738" s="10"/>
      <c r="D6738" s="10"/>
      <c r="E6738" s="10"/>
      <c r="F6738" s="11"/>
      <c r="G6738" s="10"/>
      <c r="W6738" s="10"/>
    </row>
    <row r="6739" spans="1:23" customFormat="1">
      <c r="A6739" s="10"/>
      <c r="B6739" s="10"/>
      <c r="C6739" s="10"/>
      <c r="D6739" s="10"/>
      <c r="E6739" s="10"/>
      <c r="F6739" s="11"/>
      <c r="G6739" s="10"/>
      <c r="W6739" s="10"/>
    </row>
    <row r="6740" spans="1:23" customFormat="1">
      <c r="A6740" s="10"/>
      <c r="B6740" s="10"/>
      <c r="C6740" s="10"/>
      <c r="D6740" s="10"/>
      <c r="E6740" s="10"/>
      <c r="F6740" s="11"/>
      <c r="G6740" s="10"/>
      <c r="W6740" s="10"/>
    </row>
    <row r="6741" spans="1:23" customFormat="1">
      <c r="A6741" s="10"/>
      <c r="B6741" s="10"/>
      <c r="C6741" s="10"/>
      <c r="D6741" s="10"/>
      <c r="E6741" s="10"/>
      <c r="F6741" s="11"/>
      <c r="G6741" s="10"/>
      <c r="W6741" s="10"/>
    </row>
    <row r="6742" spans="1:23" customFormat="1">
      <c r="A6742" s="10"/>
      <c r="B6742" s="10"/>
      <c r="C6742" s="10"/>
      <c r="D6742" s="10"/>
      <c r="E6742" s="10"/>
      <c r="F6742" s="11"/>
      <c r="G6742" s="10"/>
      <c r="W6742" s="10"/>
    </row>
    <row r="6743" spans="1:23" customFormat="1">
      <c r="A6743" s="10"/>
      <c r="B6743" s="10"/>
      <c r="C6743" s="10"/>
      <c r="D6743" s="10"/>
      <c r="E6743" s="10"/>
      <c r="F6743" s="11"/>
      <c r="G6743" s="10"/>
      <c r="W6743" s="10"/>
    </row>
    <row r="6744" spans="1:23" customFormat="1">
      <c r="A6744" s="10"/>
      <c r="B6744" s="10"/>
      <c r="C6744" s="10"/>
      <c r="D6744" s="10"/>
      <c r="E6744" s="10"/>
      <c r="F6744" s="11"/>
      <c r="G6744" s="10"/>
      <c r="W6744" s="10"/>
    </row>
    <row r="6745" spans="1:23" customFormat="1">
      <c r="A6745" s="10"/>
      <c r="B6745" s="10"/>
      <c r="C6745" s="10"/>
      <c r="D6745" s="10"/>
      <c r="E6745" s="10"/>
      <c r="F6745" s="11"/>
      <c r="G6745" s="10"/>
      <c r="W6745" s="10"/>
    </row>
    <row r="6746" spans="1:23" customFormat="1">
      <c r="A6746" s="10"/>
      <c r="B6746" s="10"/>
      <c r="C6746" s="10"/>
      <c r="D6746" s="10"/>
      <c r="E6746" s="10"/>
      <c r="F6746" s="11"/>
      <c r="G6746" s="10"/>
      <c r="W6746" s="10"/>
    </row>
    <row r="6747" spans="1:23" customFormat="1">
      <c r="A6747" s="10"/>
      <c r="B6747" s="10"/>
      <c r="C6747" s="10"/>
      <c r="D6747" s="10"/>
      <c r="E6747" s="10"/>
      <c r="F6747" s="11"/>
      <c r="G6747" s="10"/>
      <c r="W6747" s="10"/>
    </row>
    <row r="6748" spans="1:23" customFormat="1">
      <c r="A6748" s="10"/>
      <c r="B6748" s="10"/>
      <c r="C6748" s="10"/>
      <c r="D6748" s="10"/>
      <c r="E6748" s="10"/>
      <c r="F6748" s="11"/>
      <c r="G6748" s="10"/>
      <c r="W6748" s="10"/>
    </row>
    <row r="6749" spans="1:23" customFormat="1">
      <c r="A6749" s="10"/>
      <c r="B6749" s="10"/>
      <c r="C6749" s="10"/>
      <c r="D6749" s="10"/>
      <c r="E6749" s="10"/>
      <c r="F6749" s="11"/>
      <c r="G6749" s="10"/>
      <c r="W6749" s="10"/>
    </row>
    <row r="6750" spans="1:23" customFormat="1">
      <c r="A6750" s="10"/>
      <c r="B6750" s="10"/>
      <c r="C6750" s="10"/>
      <c r="D6750" s="10"/>
      <c r="E6750" s="10"/>
      <c r="F6750" s="11"/>
      <c r="G6750" s="10"/>
      <c r="W6750" s="10"/>
    </row>
    <row r="6751" spans="1:23" customFormat="1">
      <c r="A6751" s="10"/>
      <c r="B6751" s="10"/>
      <c r="C6751" s="10"/>
      <c r="D6751" s="10"/>
      <c r="E6751" s="10"/>
      <c r="F6751" s="11"/>
      <c r="G6751" s="10"/>
      <c r="W6751" s="10"/>
    </row>
    <row r="6752" spans="1:23" customFormat="1">
      <c r="A6752" s="10"/>
      <c r="B6752" s="10"/>
      <c r="C6752" s="10"/>
      <c r="D6752" s="10"/>
      <c r="E6752" s="10"/>
      <c r="F6752" s="11"/>
      <c r="G6752" s="10"/>
      <c r="W6752" s="10"/>
    </row>
    <row r="6753" spans="1:23" customFormat="1">
      <c r="A6753" s="10"/>
      <c r="B6753" s="10"/>
      <c r="C6753" s="10"/>
      <c r="D6753" s="10"/>
      <c r="E6753" s="10"/>
      <c r="F6753" s="11"/>
      <c r="G6753" s="10"/>
      <c r="W6753" s="10"/>
    </row>
    <row r="6754" spans="1:23" customFormat="1">
      <c r="A6754" s="10"/>
      <c r="B6754" s="10"/>
      <c r="C6754" s="10"/>
      <c r="D6754" s="10"/>
      <c r="E6754" s="10"/>
      <c r="F6754" s="11"/>
      <c r="G6754" s="10"/>
      <c r="W6754" s="10"/>
    </row>
    <row r="6755" spans="1:23" customFormat="1">
      <c r="A6755" s="10"/>
      <c r="B6755" s="10"/>
      <c r="C6755" s="10"/>
      <c r="D6755" s="10"/>
      <c r="E6755" s="10"/>
      <c r="F6755" s="11"/>
      <c r="G6755" s="10"/>
      <c r="W6755" s="10"/>
    </row>
    <row r="6756" spans="1:23" customFormat="1">
      <c r="A6756" s="10"/>
      <c r="B6756" s="10"/>
      <c r="C6756" s="10"/>
      <c r="D6756" s="10"/>
      <c r="E6756" s="10"/>
      <c r="F6756" s="11"/>
      <c r="G6756" s="10"/>
      <c r="W6756" s="10"/>
    </row>
    <row r="6757" spans="1:23" customFormat="1">
      <c r="A6757" s="10"/>
      <c r="B6757" s="10"/>
      <c r="C6757" s="10"/>
      <c r="D6757" s="10"/>
      <c r="E6757" s="10"/>
      <c r="F6757" s="11"/>
      <c r="G6757" s="10"/>
      <c r="W6757" s="10"/>
    </row>
    <row r="6758" spans="1:23" customFormat="1">
      <c r="A6758" s="10"/>
      <c r="B6758" s="10"/>
      <c r="C6758" s="10"/>
      <c r="D6758" s="10"/>
      <c r="E6758" s="10"/>
      <c r="F6758" s="11"/>
      <c r="G6758" s="10"/>
      <c r="W6758" s="10"/>
    </row>
    <row r="6759" spans="1:23" customFormat="1">
      <c r="A6759" s="10"/>
      <c r="B6759" s="10"/>
      <c r="C6759" s="10"/>
      <c r="D6759" s="10"/>
      <c r="E6759" s="10"/>
      <c r="F6759" s="11"/>
      <c r="G6759" s="10"/>
      <c r="W6759" s="10"/>
    </row>
    <row r="6760" spans="1:23" customFormat="1">
      <c r="A6760" s="10"/>
      <c r="B6760" s="10"/>
      <c r="C6760" s="10"/>
      <c r="D6760" s="10"/>
      <c r="E6760" s="10"/>
      <c r="F6760" s="11"/>
      <c r="G6760" s="10"/>
      <c r="W6760" s="10"/>
    </row>
    <row r="6761" spans="1:23" customFormat="1">
      <c r="A6761" s="10"/>
      <c r="B6761" s="10"/>
      <c r="C6761" s="10"/>
      <c r="D6761" s="10"/>
      <c r="E6761" s="10"/>
      <c r="F6761" s="11"/>
      <c r="G6761" s="10"/>
      <c r="W6761" s="10"/>
    </row>
    <row r="6762" spans="1:23" customFormat="1">
      <c r="A6762" s="10"/>
      <c r="B6762" s="10"/>
      <c r="C6762" s="10"/>
      <c r="D6762" s="10"/>
      <c r="E6762" s="10"/>
      <c r="F6762" s="11"/>
      <c r="G6762" s="10"/>
      <c r="W6762" s="10"/>
    </row>
    <row r="6763" spans="1:23" customFormat="1">
      <c r="A6763" s="10"/>
      <c r="B6763" s="10"/>
      <c r="C6763" s="10"/>
      <c r="D6763" s="10"/>
      <c r="E6763" s="10"/>
      <c r="F6763" s="11"/>
      <c r="G6763" s="10"/>
      <c r="W6763" s="10"/>
    </row>
    <row r="6764" spans="1:23" customFormat="1">
      <c r="A6764" s="10"/>
      <c r="B6764" s="10"/>
      <c r="C6764" s="10"/>
      <c r="D6764" s="10"/>
      <c r="E6764" s="10"/>
      <c r="F6764" s="11"/>
      <c r="G6764" s="10"/>
      <c r="W6764" s="10"/>
    </row>
    <row r="6765" spans="1:23" customFormat="1">
      <c r="A6765" s="10"/>
      <c r="B6765" s="10"/>
      <c r="C6765" s="10"/>
      <c r="D6765" s="10"/>
      <c r="E6765" s="10"/>
      <c r="F6765" s="11"/>
      <c r="G6765" s="10"/>
      <c r="W6765" s="10"/>
    </row>
    <row r="6766" spans="1:23" customFormat="1">
      <c r="A6766" s="10"/>
      <c r="B6766" s="10"/>
      <c r="C6766" s="10"/>
      <c r="D6766" s="10"/>
      <c r="E6766" s="10"/>
      <c r="F6766" s="11"/>
      <c r="G6766" s="10"/>
      <c r="W6766" s="10"/>
    </row>
    <row r="6767" spans="1:23" customFormat="1">
      <c r="A6767" s="10"/>
      <c r="B6767" s="10"/>
      <c r="C6767" s="10"/>
      <c r="D6767" s="10"/>
      <c r="E6767" s="10"/>
      <c r="F6767" s="11"/>
      <c r="G6767" s="10"/>
      <c r="W6767" s="10"/>
    </row>
    <row r="6768" spans="1:23" customFormat="1">
      <c r="A6768" s="10"/>
      <c r="B6768" s="10"/>
      <c r="C6768" s="10"/>
      <c r="D6768" s="10"/>
      <c r="E6768" s="10"/>
      <c r="F6768" s="11"/>
      <c r="G6768" s="10"/>
      <c r="W6768" s="10"/>
    </row>
    <row r="6769" spans="1:23" customFormat="1">
      <c r="A6769" s="10"/>
      <c r="B6769" s="10"/>
      <c r="C6769" s="10"/>
      <c r="D6769" s="10"/>
      <c r="E6769" s="10"/>
      <c r="F6769" s="11"/>
      <c r="G6769" s="10"/>
      <c r="W6769" s="10"/>
    </row>
    <row r="6770" spans="1:23" customFormat="1">
      <c r="A6770" s="10"/>
      <c r="B6770" s="10"/>
      <c r="C6770" s="10"/>
      <c r="D6770" s="10"/>
      <c r="E6770" s="10"/>
      <c r="F6770" s="11"/>
      <c r="G6770" s="10"/>
      <c r="W6770" s="10"/>
    </row>
    <row r="6771" spans="1:23" customFormat="1">
      <c r="A6771" s="10"/>
      <c r="B6771" s="10"/>
      <c r="C6771" s="10"/>
      <c r="D6771" s="10"/>
      <c r="E6771" s="10"/>
      <c r="F6771" s="11"/>
      <c r="G6771" s="10"/>
      <c r="W6771" s="10"/>
    </row>
    <row r="6772" spans="1:23" customFormat="1">
      <c r="A6772" s="10"/>
      <c r="B6772" s="10"/>
      <c r="C6772" s="10"/>
      <c r="D6772" s="10"/>
      <c r="E6772" s="10"/>
      <c r="F6772" s="11"/>
      <c r="G6772" s="10"/>
      <c r="W6772" s="10"/>
    </row>
    <row r="6773" spans="1:23" customFormat="1">
      <c r="A6773" s="10"/>
      <c r="B6773" s="10"/>
      <c r="C6773" s="10"/>
      <c r="D6773" s="10"/>
      <c r="E6773" s="10"/>
      <c r="F6773" s="11"/>
      <c r="G6773" s="10"/>
      <c r="W6773" s="10"/>
    </row>
    <row r="6774" spans="1:23" customFormat="1">
      <c r="A6774" s="10"/>
      <c r="B6774" s="10"/>
      <c r="C6774" s="10"/>
      <c r="D6774" s="10"/>
      <c r="E6774" s="10"/>
      <c r="F6774" s="11"/>
      <c r="G6774" s="10"/>
      <c r="W6774" s="10"/>
    </row>
    <row r="6775" spans="1:23" customFormat="1">
      <c r="A6775" s="10"/>
      <c r="B6775" s="10"/>
      <c r="C6775" s="10"/>
      <c r="D6775" s="10"/>
      <c r="E6775" s="10"/>
      <c r="F6775" s="11"/>
      <c r="G6775" s="10"/>
      <c r="W6775" s="10"/>
    </row>
    <row r="6776" spans="1:23" customFormat="1">
      <c r="A6776" s="10"/>
      <c r="B6776" s="10"/>
      <c r="C6776" s="10"/>
      <c r="D6776" s="10"/>
      <c r="E6776" s="10"/>
      <c r="F6776" s="11"/>
      <c r="G6776" s="10"/>
      <c r="W6776" s="10"/>
    </row>
    <row r="6777" spans="1:23" customFormat="1">
      <c r="A6777" s="10"/>
      <c r="B6777" s="10"/>
      <c r="C6777" s="10"/>
      <c r="D6777" s="10"/>
      <c r="E6777" s="10"/>
      <c r="F6777" s="11"/>
      <c r="G6777" s="10"/>
      <c r="W6777" s="10"/>
    </row>
    <row r="6778" spans="1:23" customFormat="1">
      <c r="A6778" s="10"/>
      <c r="B6778" s="10"/>
      <c r="C6778" s="10"/>
      <c r="D6778" s="10"/>
      <c r="E6778" s="10"/>
      <c r="F6778" s="11"/>
      <c r="G6778" s="10"/>
      <c r="W6778" s="10"/>
    </row>
    <row r="6779" spans="1:23" customFormat="1">
      <c r="A6779" s="10"/>
      <c r="B6779" s="10"/>
      <c r="C6779" s="10"/>
      <c r="D6779" s="10"/>
      <c r="E6779" s="10"/>
      <c r="F6779" s="11"/>
      <c r="G6779" s="10"/>
      <c r="W6779" s="10"/>
    </row>
    <row r="6780" spans="1:23" customFormat="1">
      <c r="A6780" s="10"/>
      <c r="B6780" s="10"/>
      <c r="C6780" s="10"/>
      <c r="D6780" s="10"/>
      <c r="E6780" s="10"/>
      <c r="F6780" s="11"/>
      <c r="G6780" s="10"/>
      <c r="W6780" s="10"/>
    </row>
    <row r="6781" spans="1:23" customFormat="1">
      <c r="A6781" s="10"/>
      <c r="B6781" s="10"/>
      <c r="C6781" s="10"/>
      <c r="D6781" s="10"/>
      <c r="E6781" s="10"/>
      <c r="F6781" s="11"/>
      <c r="G6781" s="10"/>
      <c r="W6781" s="10"/>
    </row>
    <row r="6782" spans="1:23" customFormat="1">
      <c r="A6782" s="10"/>
      <c r="B6782" s="10"/>
      <c r="C6782" s="10"/>
      <c r="D6782" s="10"/>
      <c r="E6782" s="10"/>
      <c r="F6782" s="11"/>
      <c r="G6782" s="10"/>
      <c r="W6782" s="10"/>
    </row>
    <row r="6783" spans="1:23" customFormat="1">
      <c r="A6783" s="10"/>
      <c r="B6783" s="10"/>
      <c r="C6783" s="10"/>
      <c r="D6783" s="10"/>
      <c r="E6783" s="10"/>
      <c r="F6783" s="11"/>
      <c r="G6783" s="10"/>
      <c r="W6783" s="10"/>
    </row>
    <row r="6784" spans="1:23" customFormat="1">
      <c r="A6784" s="10"/>
      <c r="B6784" s="10"/>
      <c r="C6784" s="10"/>
      <c r="D6784" s="10"/>
      <c r="E6784" s="10"/>
      <c r="F6784" s="11"/>
      <c r="G6784" s="10"/>
      <c r="W6784" s="10"/>
    </row>
    <row r="6785" spans="1:23" customFormat="1">
      <c r="A6785" s="10"/>
      <c r="B6785" s="10"/>
      <c r="C6785" s="10"/>
      <c r="D6785" s="10"/>
      <c r="E6785" s="10"/>
      <c r="F6785" s="11"/>
      <c r="G6785" s="10"/>
      <c r="W6785" s="10"/>
    </row>
    <row r="6786" spans="1:23" customFormat="1">
      <c r="A6786" s="10"/>
      <c r="B6786" s="10"/>
      <c r="C6786" s="10"/>
      <c r="D6786" s="10"/>
      <c r="E6786" s="10"/>
      <c r="F6786" s="11"/>
      <c r="G6786" s="10"/>
      <c r="W6786" s="10"/>
    </row>
    <row r="6787" spans="1:23" customFormat="1">
      <c r="A6787" s="10"/>
      <c r="B6787" s="10"/>
      <c r="C6787" s="10"/>
      <c r="D6787" s="10"/>
      <c r="E6787" s="10"/>
      <c r="F6787" s="11"/>
      <c r="G6787" s="10"/>
      <c r="W6787" s="10"/>
    </row>
    <row r="6788" spans="1:23" customFormat="1">
      <c r="A6788" s="10"/>
      <c r="B6788" s="10"/>
      <c r="C6788" s="10"/>
      <c r="D6788" s="10"/>
      <c r="E6788" s="10"/>
      <c r="F6788" s="11"/>
      <c r="G6788" s="10"/>
      <c r="W6788" s="10"/>
    </row>
    <row r="6789" spans="1:23" customFormat="1">
      <c r="A6789" s="10"/>
      <c r="B6789" s="10"/>
      <c r="C6789" s="10"/>
      <c r="D6789" s="10"/>
      <c r="E6789" s="10"/>
      <c r="F6789" s="11"/>
      <c r="G6789" s="10"/>
      <c r="W6789" s="10"/>
    </row>
    <row r="6790" spans="1:23" customFormat="1">
      <c r="A6790" s="10"/>
      <c r="B6790" s="10"/>
      <c r="C6790" s="10"/>
      <c r="D6790" s="10"/>
      <c r="E6790" s="10"/>
      <c r="F6790" s="11"/>
      <c r="G6790" s="10"/>
      <c r="W6790" s="10"/>
    </row>
    <row r="6791" spans="1:23" customFormat="1">
      <c r="A6791" s="10"/>
      <c r="B6791" s="10"/>
      <c r="C6791" s="10"/>
      <c r="D6791" s="10"/>
      <c r="E6791" s="10"/>
      <c r="F6791" s="11"/>
      <c r="G6791" s="10"/>
      <c r="W6791" s="10"/>
    </row>
    <row r="6792" spans="1:23" customFormat="1">
      <c r="A6792" s="10"/>
      <c r="B6792" s="10"/>
      <c r="C6792" s="10"/>
      <c r="D6792" s="10"/>
      <c r="E6792" s="10"/>
      <c r="F6792" s="11"/>
      <c r="G6792" s="10"/>
      <c r="W6792" s="10"/>
    </row>
    <row r="6793" spans="1:23" customFormat="1">
      <c r="A6793" s="10"/>
      <c r="B6793" s="10"/>
      <c r="C6793" s="10"/>
      <c r="D6793" s="10"/>
      <c r="E6793" s="10"/>
      <c r="F6793" s="11"/>
      <c r="G6793" s="10"/>
      <c r="W6793" s="10"/>
    </row>
    <row r="6794" spans="1:23" customFormat="1">
      <c r="A6794" s="10"/>
      <c r="B6794" s="10"/>
      <c r="C6794" s="10"/>
      <c r="D6794" s="10"/>
      <c r="E6794" s="10"/>
      <c r="F6794" s="11"/>
      <c r="G6794" s="10"/>
      <c r="W6794" s="10"/>
    </row>
    <row r="6795" spans="1:23" customFormat="1">
      <c r="A6795" s="10"/>
      <c r="B6795" s="10"/>
      <c r="C6795" s="10"/>
      <c r="D6795" s="10"/>
      <c r="E6795" s="10"/>
      <c r="F6795" s="11"/>
      <c r="G6795" s="10"/>
      <c r="W6795" s="10"/>
    </row>
    <row r="6796" spans="1:23" customFormat="1">
      <c r="A6796" s="10"/>
      <c r="B6796" s="10"/>
      <c r="C6796" s="10"/>
      <c r="D6796" s="10"/>
      <c r="E6796" s="10"/>
      <c r="F6796" s="11"/>
      <c r="G6796" s="10"/>
      <c r="W6796" s="10"/>
    </row>
    <row r="6797" spans="1:23" customFormat="1">
      <c r="A6797" s="10"/>
      <c r="B6797" s="10"/>
      <c r="C6797" s="10"/>
      <c r="D6797" s="10"/>
      <c r="E6797" s="10"/>
      <c r="F6797" s="11"/>
      <c r="G6797" s="10"/>
      <c r="W6797" s="10"/>
    </row>
    <row r="6798" spans="1:23" customFormat="1">
      <c r="A6798" s="10"/>
      <c r="B6798" s="10"/>
      <c r="C6798" s="10"/>
      <c r="D6798" s="10"/>
      <c r="E6798" s="10"/>
      <c r="F6798" s="11"/>
      <c r="G6798" s="10"/>
      <c r="W6798" s="10"/>
    </row>
    <row r="6799" spans="1:23" customFormat="1">
      <c r="A6799" s="10"/>
      <c r="B6799" s="10"/>
      <c r="C6799" s="10"/>
      <c r="D6799" s="10"/>
      <c r="E6799" s="10"/>
      <c r="F6799" s="11"/>
      <c r="G6799" s="10"/>
      <c r="W6799" s="10"/>
    </row>
    <row r="6800" spans="1:23" customFormat="1">
      <c r="A6800" s="10"/>
      <c r="B6800" s="10"/>
      <c r="C6800" s="10"/>
      <c r="D6800" s="10"/>
      <c r="E6800" s="10"/>
      <c r="F6800" s="11"/>
      <c r="G6800" s="10"/>
      <c r="W6800" s="10"/>
    </row>
    <row r="6801" spans="1:23" customFormat="1">
      <c r="A6801" s="10"/>
      <c r="B6801" s="10"/>
      <c r="C6801" s="10"/>
      <c r="D6801" s="10"/>
      <c r="E6801" s="10"/>
      <c r="F6801" s="11"/>
      <c r="G6801" s="10"/>
      <c r="W6801" s="10"/>
    </row>
    <row r="6802" spans="1:23" customFormat="1">
      <c r="A6802" s="10"/>
      <c r="B6802" s="10"/>
      <c r="C6802" s="10"/>
      <c r="D6802" s="10"/>
      <c r="E6802" s="10"/>
      <c r="F6802" s="11"/>
      <c r="G6802" s="10"/>
      <c r="W6802" s="10"/>
    </row>
    <row r="6803" spans="1:23" customFormat="1">
      <c r="A6803" s="10"/>
      <c r="B6803" s="10"/>
      <c r="C6803" s="10"/>
      <c r="D6803" s="10"/>
      <c r="E6803" s="10"/>
      <c r="F6803" s="11"/>
      <c r="G6803" s="10"/>
      <c r="W6803" s="10"/>
    </row>
    <row r="6804" spans="1:23" customFormat="1">
      <c r="A6804" s="10"/>
      <c r="B6804" s="10"/>
      <c r="C6804" s="10"/>
      <c r="D6804" s="10"/>
      <c r="E6804" s="10"/>
      <c r="F6804" s="11"/>
      <c r="G6804" s="10"/>
      <c r="W6804" s="10"/>
    </row>
    <row r="6805" spans="1:23" customFormat="1">
      <c r="A6805" s="10"/>
      <c r="B6805" s="10"/>
      <c r="C6805" s="10"/>
      <c r="D6805" s="10"/>
      <c r="E6805" s="10"/>
      <c r="F6805" s="11"/>
      <c r="G6805" s="10"/>
      <c r="W6805" s="10"/>
    </row>
    <row r="6806" spans="1:23" customFormat="1">
      <c r="A6806" s="10"/>
      <c r="B6806" s="10"/>
      <c r="C6806" s="10"/>
      <c r="D6806" s="10"/>
      <c r="E6806" s="10"/>
      <c r="F6806" s="11"/>
      <c r="G6806" s="10"/>
      <c r="W6806" s="10"/>
    </row>
    <row r="6807" spans="1:23" customFormat="1">
      <c r="A6807" s="10"/>
      <c r="B6807" s="10"/>
      <c r="C6807" s="10"/>
      <c r="D6807" s="10"/>
      <c r="E6807" s="10"/>
      <c r="F6807" s="11"/>
      <c r="G6807" s="10"/>
      <c r="W6807" s="10"/>
    </row>
    <row r="6808" spans="1:23" customFormat="1">
      <c r="A6808" s="10"/>
      <c r="B6808" s="10"/>
      <c r="C6808" s="10"/>
      <c r="D6808" s="10"/>
      <c r="E6808" s="10"/>
      <c r="F6808" s="11"/>
      <c r="G6808" s="10"/>
      <c r="W6808" s="10"/>
    </row>
    <row r="6809" spans="1:23" customFormat="1">
      <c r="A6809" s="10"/>
      <c r="B6809" s="10"/>
      <c r="C6809" s="10"/>
      <c r="D6809" s="10"/>
      <c r="E6809" s="10"/>
      <c r="F6809" s="11"/>
      <c r="G6809" s="10"/>
      <c r="W6809" s="10"/>
    </row>
    <row r="6810" spans="1:23" customFormat="1">
      <c r="A6810" s="10"/>
      <c r="B6810" s="10"/>
      <c r="C6810" s="10"/>
      <c r="D6810" s="10"/>
      <c r="E6810" s="10"/>
      <c r="F6810" s="11"/>
      <c r="G6810" s="10"/>
      <c r="W6810" s="10"/>
    </row>
    <row r="6811" spans="1:23" customFormat="1">
      <c r="A6811" s="10"/>
      <c r="B6811" s="10"/>
      <c r="C6811" s="10"/>
      <c r="D6811" s="10"/>
      <c r="E6811" s="10"/>
      <c r="F6811" s="11"/>
      <c r="G6811" s="10"/>
      <c r="W6811" s="10"/>
    </row>
    <row r="6812" spans="1:23" customFormat="1">
      <c r="A6812" s="10"/>
      <c r="B6812" s="10"/>
      <c r="C6812" s="10"/>
      <c r="D6812" s="10"/>
      <c r="E6812" s="10"/>
      <c r="F6812" s="11"/>
      <c r="G6812" s="10"/>
      <c r="W6812" s="10"/>
    </row>
    <row r="6813" spans="1:23" customFormat="1">
      <c r="A6813" s="10"/>
      <c r="B6813" s="10"/>
      <c r="C6813" s="10"/>
      <c r="D6813" s="10"/>
      <c r="E6813" s="10"/>
      <c r="F6813" s="11"/>
      <c r="G6813" s="10"/>
      <c r="W6813" s="10"/>
    </row>
    <row r="6814" spans="1:23" customFormat="1">
      <c r="A6814" s="10"/>
      <c r="B6814" s="10"/>
      <c r="C6814" s="10"/>
      <c r="D6814" s="10"/>
      <c r="E6814" s="10"/>
      <c r="F6814" s="11"/>
      <c r="G6814" s="10"/>
      <c r="W6814" s="10"/>
    </row>
    <row r="6815" spans="1:23" customFormat="1">
      <c r="A6815" s="10"/>
      <c r="B6815" s="10"/>
      <c r="C6815" s="10"/>
      <c r="D6815" s="10"/>
      <c r="E6815" s="10"/>
      <c r="F6815" s="11"/>
      <c r="G6815" s="10"/>
      <c r="W6815" s="10"/>
    </row>
    <row r="6816" spans="1:23" customFormat="1">
      <c r="A6816" s="10"/>
      <c r="B6816" s="10"/>
      <c r="C6816" s="10"/>
      <c r="D6816" s="10"/>
      <c r="E6816" s="10"/>
      <c r="F6816" s="11"/>
      <c r="G6816" s="10"/>
      <c r="W6816" s="10"/>
    </row>
    <row r="6817" spans="1:23" customFormat="1">
      <c r="A6817" s="10"/>
      <c r="B6817" s="10"/>
      <c r="C6817" s="10"/>
      <c r="D6817" s="10"/>
      <c r="E6817" s="10"/>
      <c r="F6817" s="11"/>
      <c r="G6817" s="10"/>
      <c r="W6817" s="10"/>
    </row>
    <row r="6818" spans="1:23" customFormat="1">
      <c r="A6818" s="10"/>
      <c r="B6818" s="10"/>
      <c r="C6818" s="10"/>
      <c r="D6818" s="10"/>
      <c r="E6818" s="10"/>
      <c r="F6818" s="11"/>
      <c r="G6818" s="10"/>
      <c r="W6818" s="10"/>
    </row>
    <row r="6819" spans="1:23" customFormat="1">
      <c r="A6819" s="10"/>
      <c r="B6819" s="10"/>
      <c r="C6819" s="10"/>
      <c r="D6819" s="10"/>
      <c r="E6819" s="10"/>
      <c r="F6819" s="11"/>
      <c r="G6819" s="10"/>
      <c r="W6819" s="10"/>
    </row>
    <row r="6820" spans="1:23" customFormat="1">
      <c r="A6820" s="10"/>
      <c r="B6820" s="10"/>
      <c r="C6820" s="10"/>
      <c r="D6820" s="10"/>
      <c r="E6820" s="10"/>
      <c r="F6820" s="11"/>
      <c r="G6820" s="10"/>
      <c r="W6820" s="10"/>
    </row>
    <row r="6821" spans="1:23" customFormat="1">
      <c r="A6821" s="10"/>
      <c r="B6821" s="10"/>
      <c r="C6821" s="10"/>
      <c r="D6821" s="10"/>
      <c r="E6821" s="10"/>
      <c r="F6821" s="11"/>
      <c r="G6821" s="10"/>
      <c r="W6821" s="10"/>
    </row>
    <row r="6822" spans="1:23" customFormat="1">
      <c r="A6822" s="10"/>
      <c r="B6822" s="10"/>
      <c r="C6822" s="10"/>
      <c r="D6822" s="10"/>
      <c r="E6822" s="10"/>
      <c r="F6822" s="11"/>
      <c r="G6822" s="10"/>
      <c r="W6822" s="10"/>
    </row>
    <row r="6823" spans="1:23" customFormat="1">
      <c r="A6823" s="10"/>
      <c r="B6823" s="10"/>
      <c r="C6823" s="10"/>
      <c r="D6823" s="10"/>
      <c r="E6823" s="10"/>
      <c r="F6823" s="11"/>
      <c r="G6823" s="10"/>
      <c r="W6823" s="10"/>
    </row>
    <row r="6824" spans="1:23" customFormat="1">
      <c r="A6824" s="10"/>
      <c r="B6824" s="10"/>
      <c r="C6824" s="10"/>
      <c r="D6824" s="10"/>
      <c r="E6824" s="10"/>
      <c r="F6824" s="11"/>
      <c r="G6824" s="10"/>
      <c r="W6824" s="10"/>
    </row>
    <row r="6825" spans="1:23" customFormat="1">
      <c r="A6825" s="10"/>
      <c r="B6825" s="10"/>
      <c r="C6825" s="10"/>
      <c r="D6825" s="10"/>
      <c r="E6825" s="10"/>
      <c r="F6825" s="11"/>
      <c r="G6825" s="10"/>
      <c r="W6825" s="10"/>
    </row>
    <row r="6826" spans="1:23" customFormat="1">
      <c r="A6826" s="10"/>
      <c r="B6826" s="10"/>
      <c r="C6826" s="10"/>
      <c r="D6826" s="10"/>
      <c r="E6826" s="10"/>
      <c r="F6826" s="11"/>
      <c r="G6826" s="10"/>
      <c r="W6826" s="10"/>
    </row>
    <row r="6827" spans="1:23" customFormat="1">
      <c r="A6827" s="10"/>
      <c r="B6827" s="10"/>
      <c r="C6827" s="10"/>
      <c r="D6827" s="10"/>
      <c r="E6827" s="10"/>
      <c r="F6827" s="11"/>
      <c r="G6827" s="10"/>
      <c r="W6827" s="10"/>
    </row>
    <row r="6828" spans="1:23" customFormat="1">
      <c r="A6828" s="10"/>
      <c r="B6828" s="10"/>
      <c r="C6828" s="10"/>
      <c r="D6828" s="10"/>
      <c r="E6828" s="10"/>
      <c r="F6828" s="11"/>
      <c r="G6828" s="10"/>
      <c r="W6828" s="10"/>
    </row>
    <row r="6829" spans="1:23" customFormat="1">
      <c r="A6829" s="10"/>
      <c r="B6829" s="10"/>
      <c r="C6829" s="10"/>
      <c r="D6829" s="10"/>
      <c r="E6829" s="10"/>
      <c r="F6829" s="11"/>
      <c r="G6829" s="10"/>
      <c r="W6829" s="10"/>
    </row>
    <row r="6830" spans="1:23" customFormat="1">
      <c r="A6830" s="10"/>
      <c r="B6830" s="10"/>
      <c r="C6830" s="10"/>
      <c r="D6830" s="10"/>
      <c r="E6830" s="10"/>
      <c r="F6830" s="11"/>
      <c r="G6830" s="10"/>
      <c r="W6830" s="10"/>
    </row>
    <row r="6831" spans="1:23" customFormat="1">
      <c r="A6831" s="10"/>
      <c r="B6831" s="10"/>
      <c r="C6831" s="10"/>
      <c r="D6831" s="10"/>
      <c r="E6831" s="10"/>
      <c r="F6831" s="11"/>
      <c r="G6831" s="10"/>
      <c r="W6831" s="10"/>
    </row>
    <row r="6832" spans="1:23" customFormat="1">
      <c r="A6832" s="10"/>
      <c r="B6832" s="10"/>
      <c r="C6832" s="10"/>
      <c r="D6832" s="10"/>
      <c r="E6832" s="10"/>
      <c r="F6832" s="11"/>
      <c r="G6832" s="10"/>
      <c r="W6832" s="10"/>
    </row>
    <row r="6833" spans="1:23" customFormat="1">
      <c r="A6833" s="10"/>
      <c r="B6833" s="10"/>
      <c r="C6833" s="10"/>
      <c r="D6833" s="10"/>
      <c r="E6833" s="10"/>
      <c r="F6833" s="11"/>
      <c r="G6833" s="10"/>
      <c r="W6833" s="10"/>
    </row>
    <row r="6834" spans="1:23" customFormat="1">
      <c r="A6834" s="10"/>
      <c r="B6834" s="10"/>
      <c r="C6834" s="10"/>
      <c r="D6834" s="10"/>
      <c r="E6834" s="10"/>
      <c r="F6834" s="11"/>
      <c r="G6834" s="10"/>
      <c r="W6834" s="10"/>
    </row>
    <row r="6835" spans="1:23" customFormat="1">
      <c r="A6835" s="10"/>
      <c r="B6835" s="10"/>
      <c r="C6835" s="10"/>
      <c r="D6835" s="10"/>
      <c r="E6835" s="10"/>
      <c r="F6835" s="11"/>
      <c r="G6835" s="10"/>
      <c r="W6835" s="10"/>
    </row>
    <row r="6836" spans="1:23" customFormat="1">
      <c r="A6836" s="10"/>
      <c r="B6836" s="10"/>
      <c r="C6836" s="10"/>
      <c r="D6836" s="10"/>
      <c r="E6836" s="10"/>
      <c r="F6836" s="11"/>
      <c r="G6836" s="10"/>
      <c r="W6836" s="10"/>
    </row>
    <row r="6837" spans="1:23" customFormat="1">
      <c r="A6837" s="10"/>
      <c r="B6837" s="10"/>
      <c r="C6837" s="10"/>
      <c r="D6837" s="10"/>
      <c r="E6837" s="10"/>
      <c r="F6837" s="11"/>
      <c r="G6837" s="10"/>
      <c r="W6837" s="10"/>
    </row>
    <row r="6838" spans="1:23" customFormat="1">
      <c r="A6838" s="10"/>
      <c r="B6838" s="10"/>
      <c r="C6838" s="10"/>
      <c r="D6838" s="10"/>
      <c r="E6838" s="10"/>
      <c r="F6838" s="11"/>
      <c r="G6838" s="10"/>
      <c r="W6838" s="10"/>
    </row>
    <row r="6839" spans="1:23" customFormat="1">
      <c r="A6839" s="10"/>
      <c r="B6839" s="10"/>
      <c r="C6839" s="10"/>
      <c r="D6839" s="10"/>
      <c r="E6839" s="10"/>
      <c r="F6839" s="11"/>
      <c r="G6839" s="10"/>
      <c r="W6839" s="10"/>
    </row>
    <row r="6840" spans="1:23" customFormat="1">
      <c r="A6840" s="10"/>
      <c r="B6840" s="10"/>
      <c r="C6840" s="10"/>
      <c r="D6840" s="10"/>
      <c r="E6840" s="10"/>
      <c r="F6840" s="11"/>
      <c r="G6840" s="10"/>
      <c r="W6840" s="10"/>
    </row>
    <row r="6841" spans="1:23" customFormat="1">
      <c r="A6841" s="10"/>
      <c r="B6841" s="10"/>
      <c r="C6841" s="10"/>
      <c r="D6841" s="10"/>
      <c r="E6841" s="10"/>
      <c r="F6841" s="11"/>
      <c r="G6841" s="10"/>
      <c r="W6841" s="10"/>
    </row>
    <row r="6842" spans="1:23" customFormat="1">
      <c r="A6842" s="10"/>
      <c r="B6842" s="10"/>
      <c r="C6842" s="10"/>
      <c r="D6842" s="10"/>
      <c r="E6842" s="10"/>
      <c r="F6842" s="11"/>
      <c r="G6842" s="10"/>
      <c r="W6842" s="10"/>
    </row>
    <row r="6843" spans="1:23" customFormat="1">
      <c r="A6843" s="10"/>
      <c r="B6843" s="10"/>
      <c r="C6843" s="10"/>
      <c r="D6843" s="10"/>
      <c r="E6843" s="10"/>
      <c r="F6843" s="11"/>
      <c r="G6843" s="10"/>
      <c r="W6843" s="10"/>
    </row>
    <row r="6844" spans="1:23" customFormat="1">
      <c r="A6844" s="10"/>
      <c r="B6844" s="10"/>
      <c r="C6844" s="10"/>
      <c r="D6844" s="10"/>
      <c r="E6844" s="10"/>
      <c r="F6844" s="11"/>
      <c r="G6844" s="10"/>
      <c r="W6844" s="10"/>
    </row>
    <row r="6845" spans="1:23" customFormat="1">
      <c r="A6845" s="10"/>
      <c r="B6845" s="10"/>
      <c r="C6845" s="10"/>
      <c r="D6845" s="10"/>
      <c r="E6845" s="10"/>
      <c r="F6845" s="11"/>
      <c r="G6845" s="10"/>
      <c r="W6845" s="10"/>
    </row>
    <row r="6846" spans="1:23" customFormat="1">
      <c r="A6846" s="10"/>
      <c r="B6846" s="10"/>
      <c r="C6846" s="10"/>
      <c r="D6846" s="10"/>
      <c r="E6846" s="10"/>
      <c r="F6846" s="11"/>
      <c r="G6846" s="10"/>
      <c r="W6846" s="10"/>
    </row>
    <row r="6847" spans="1:23" customFormat="1">
      <c r="A6847" s="10"/>
      <c r="B6847" s="10"/>
      <c r="C6847" s="10"/>
      <c r="D6847" s="10"/>
      <c r="E6847" s="10"/>
      <c r="F6847" s="11"/>
      <c r="G6847" s="10"/>
      <c r="W6847" s="10"/>
    </row>
    <row r="6848" spans="1:23" customFormat="1">
      <c r="A6848" s="10"/>
      <c r="B6848" s="10"/>
      <c r="C6848" s="10"/>
      <c r="D6848" s="10"/>
      <c r="E6848" s="10"/>
      <c r="F6848" s="11"/>
      <c r="G6848" s="10"/>
      <c r="W6848" s="10"/>
    </row>
    <row r="6849" spans="1:23" customFormat="1">
      <c r="A6849" s="10"/>
      <c r="B6849" s="10"/>
      <c r="C6849" s="10"/>
      <c r="D6849" s="10"/>
      <c r="E6849" s="10"/>
      <c r="F6849" s="11"/>
      <c r="G6849" s="10"/>
      <c r="W6849" s="10"/>
    </row>
    <row r="6850" spans="1:23" customFormat="1">
      <c r="A6850" s="10"/>
      <c r="B6850" s="10"/>
      <c r="C6850" s="10"/>
      <c r="D6850" s="10"/>
      <c r="E6850" s="10"/>
      <c r="F6850" s="11"/>
      <c r="G6850" s="10"/>
      <c r="W6850" s="10"/>
    </row>
    <row r="6851" spans="1:23" customFormat="1">
      <c r="A6851" s="10"/>
      <c r="B6851" s="10"/>
      <c r="C6851" s="10"/>
      <c r="D6851" s="10"/>
      <c r="E6851" s="10"/>
      <c r="F6851" s="11"/>
      <c r="G6851" s="10"/>
      <c r="W6851" s="10"/>
    </row>
    <row r="6852" spans="1:23" customFormat="1">
      <c r="A6852" s="10"/>
      <c r="B6852" s="10"/>
      <c r="C6852" s="10"/>
      <c r="D6852" s="10"/>
      <c r="E6852" s="10"/>
      <c r="F6852" s="11"/>
      <c r="G6852" s="10"/>
      <c r="W6852" s="10"/>
    </row>
    <row r="6853" spans="1:23" customFormat="1">
      <c r="A6853" s="10"/>
      <c r="B6853" s="10"/>
      <c r="C6853" s="10"/>
      <c r="D6853" s="10"/>
      <c r="E6853" s="10"/>
      <c r="F6853" s="11"/>
      <c r="G6853" s="10"/>
      <c r="W6853" s="10"/>
    </row>
    <row r="6854" spans="1:23" customFormat="1">
      <c r="A6854" s="10"/>
      <c r="B6854" s="10"/>
      <c r="C6854" s="10"/>
      <c r="D6854" s="10"/>
      <c r="E6854" s="10"/>
      <c r="F6854" s="11"/>
      <c r="G6854" s="10"/>
      <c r="W6854" s="10"/>
    </row>
    <row r="6855" spans="1:23" customFormat="1">
      <c r="A6855" s="10"/>
      <c r="B6855" s="10"/>
      <c r="C6855" s="10"/>
      <c r="D6855" s="10"/>
      <c r="E6855" s="10"/>
      <c r="F6855" s="11"/>
      <c r="G6855" s="10"/>
      <c r="W6855" s="10"/>
    </row>
    <row r="6856" spans="1:23" customFormat="1">
      <c r="A6856" s="10"/>
      <c r="B6856" s="10"/>
      <c r="C6856" s="10"/>
      <c r="D6856" s="10"/>
      <c r="E6856" s="10"/>
      <c r="F6856" s="11"/>
      <c r="G6856" s="10"/>
      <c r="W6856" s="10"/>
    </row>
    <row r="6857" spans="1:23" customFormat="1">
      <c r="A6857" s="10"/>
      <c r="B6857" s="10"/>
      <c r="C6857" s="10"/>
      <c r="D6857" s="10"/>
      <c r="E6857" s="10"/>
      <c r="F6857" s="11"/>
      <c r="G6857" s="10"/>
      <c r="W6857" s="10"/>
    </row>
    <row r="6858" spans="1:23" customFormat="1">
      <c r="A6858" s="10"/>
      <c r="B6858" s="10"/>
      <c r="C6858" s="10"/>
      <c r="D6858" s="10"/>
      <c r="E6858" s="10"/>
      <c r="F6858" s="11"/>
      <c r="G6858" s="10"/>
      <c r="W6858" s="10"/>
    </row>
    <row r="6859" spans="1:23" customFormat="1">
      <c r="A6859" s="10"/>
      <c r="B6859" s="10"/>
      <c r="C6859" s="10"/>
      <c r="D6859" s="10"/>
      <c r="E6859" s="10"/>
      <c r="F6859" s="11"/>
      <c r="G6859" s="10"/>
      <c r="W6859" s="10"/>
    </row>
    <row r="6860" spans="1:23" customFormat="1">
      <c r="A6860" s="10"/>
      <c r="B6860" s="10"/>
      <c r="C6860" s="10"/>
      <c r="D6860" s="10"/>
      <c r="E6860" s="10"/>
      <c r="F6860" s="11"/>
      <c r="G6860" s="10"/>
      <c r="W6860" s="10"/>
    </row>
    <row r="6861" spans="1:23" customFormat="1">
      <c r="A6861" s="10"/>
      <c r="B6861" s="10"/>
      <c r="C6861" s="10"/>
      <c r="D6861" s="10"/>
      <c r="E6861" s="10"/>
      <c r="F6861" s="11"/>
      <c r="G6861" s="10"/>
      <c r="W6861" s="10"/>
    </row>
    <row r="6862" spans="1:23" customFormat="1">
      <c r="A6862" s="10"/>
      <c r="B6862" s="10"/>
      <c r="C6862" s="10"/>
      <c r="D6862" s="10"/>
      <c r="E6862" s="10"/>
      <c r="F6862" s="11"/>
      <c r="G6862" s="10"/>
      <c r="W6862" s="10"/>
    </row>
    <row r="6863" spans="1:23" customFormat="1">
      <c r="A6863" s="10"/>
      <c r="B6863" s="10"/>
      <c r="C6863" s="10"/>
      <c r="D6863" s="10"/>
      <c r="E6863" s="10"/>
      <c r="F6863" s="11"/>
      <c r="G6863" s="10"/>
      <c r="W6863" s="10"/>
    </row>
    <row r="6864" spans="1:23" customFormat="1">
      <c r="A6864" s="10"/>
      <c r="B6864" s="10"/>
      <c r="C6864" s="10"/>
      <c r="D6864" s="10"/>
      <c r="E6864" s="10"/>
      <c r="F6864" s="11"/>
      <c r="G6864" s="10"/>
      <c r="W6864" s="10"/>
    </row>
    <row r="6865" spans="1:23" customFormat="1">
      <c r="A6865" s="10"/>
      <c r="B6865" s="10"/>
      <c r="C6865" s="10"/>
      <c r="D6865" s="10"/>
      <c r="E6865" s="10"/>
      <c r="F6865" s="11"/>
      <c r="G6865" s="10"/>
      <c r="W6865" s="10"/>
    </row>
    <row r="6866" spans="1:23" customFormat="1">
      <c r="A6866" s="10"/>
      <c r="B6866" s="10"/>
      <c r="C6866" s="10"/>
      <c r="D6866" s="10"/>
      <c r="E6866" s="10"/>
      <c r="F6866" s="11"/>
      <c r="G6866" s="10"/>
      <c r="W6866" s="10"/>
    </row>
    <row r="6867" spans="1:23" customFormat="1">
      <c r="A6867" s="10"/>
      <c r="B6867" s="10"/>
      <c r="C6867" s="10"/>
      <c r="D6867" s="10"/>
      <c r="E6867" s="10"/>
      <c r="F6867" s="11"/>
      <c r="G6867" s="10"/>
      <c r="W6867" s="10"/>
    </row>
    <row r="6868" spans="1:23" customFormat="1">
      <c r="A6868" s="10"/>
      <c r="B6868" s="10"/>
      <c r="C6868" s="10"/>
      <c r="D6868" s="10"/>
      <c r="E6868" s="10"/>
      <c r="F6868" s="11"/>
      <c r="G6868" s="10"/>
      <c r="W6868" s="10"/>
    </row>
    <row r="6869" spans="1:23" customFormat="1">
      <c r="A6869" s="10"/>
      <c r="B6869" s="10"/>
      <c r="C6869" s="10"/>
      <c r="D6869" s="10"/>
      <c r="E6869" s="10"/>
      <c r="F6869" s="11"/>
      <c r="G6869" s="10"/>
      <c r="W6869" s="10"/>
    </row>
    <row r="6870" spans="1:23" customFormat="1">
      <c r="A6870" s="10"/>
      <c r="B6870" s="10"/>
      <c r="C6870" s="10"/>
      <c r="D6870" s="10"/>
      <c r="E6870" s="10"/>
      <c r="F6870" s="11"/>
      <c r="G6870" s="10"/>
      <c r="W6870" s="10"/>
    </row>
    <row r="6871" spans="1:23" customFormat="1">
      <c r="A6871" s="10"/>
      <c r="B6871" s="10"/>
      <c r="C6871" s="10"/>
      <c r="D6871" s="10"/>
      <c r="E6871" s="10"/>
      <c r="F6871" s="11"/>
      <c r="G6871" s="10"/>
      <c r="W6871" s="10"/>
    </row>
    <row r="6872" spans="1:23" customFormat="1">
      <c r="A6872" s="10"/>
      <c r="B6872" s="10"/>
      <c r="C6872" s="10"/>
      <c r="D6872" s="10"/>
      <c r="E6872" s="10"/>
      <c r="F6872" s="11"/>
      <c r="G6872" s="10"/>
      <c r="W6872" s="10"/>
    </row>
    <row r="6873" spans="1:23" customFormat="1">
      <c r="A6873" s="10"/>
      <c r="B6873" s="10"/>
      <c r="C6873" s="10"/>
      <c r="D6873" s="10"/>
      <c r="E6873" s="10"/>
      <c r="F6873" s="11"/>
      <c r="G6873" s="10"/>
      <c r="W6873" s="10"/>
    </row>
    <row r="6874" spans="1:23" customFormat="1">
      <c r="A6874" s="10"/>
      <c r="B6874" s="10"/>
      <c r="C6874" s="10"/>
      <c r="D6874" s="10"/>
      <c r="E6874" s="10"/>
      <c r="F6874" s="11"/>
      <c r="G6874" s="10"/>
      <c r="W6874" s="10"/>
    </row>
    <row r="6875" spans="1:23" customFormat="1">
      <c r="A6875" s="10"/>
      <c r="B6875" s="10"/>
      <c r="C6875" s="10"/>
      <c r="D6875" s="10"/>
      <c r="E6875" s="10"/>
      <c r="F6875" s="11"/>
      <c r="G6875" s="10"/>
      <c r="W6875" s="10"/>
    </row>
    <row r="6876" spans="1:23" customFormat="1">
      <c r="A6876" s="10"/>
      <c r="B6876" s="10"/>
      <c r="C6876" s="10"/>
      <c r="D6876" s="10"/>
      <c r="E6876" s="10"/>
      <c r="F6876" s="11"/>
      <c r="G6876" s="10"/>
      <c r="W6876" s="10"/>
    </row>
    <row r="6877" spans="1:23" customFormat="1">
      <c r="A6877" s="10"/>
      <c r="B6877" s="10"/>
      <c r="C6877" s="10"/>
      <c r="D6877" s="10"/>
      <c r="E6877" s="10"/>
      <c r="F6877" s="11"/>
      <c r="G6877" s="10"/>
      <c r="W6877" s="10"/>
    </row>
    <row r="6878" spans="1:23" customFormat="1">
      <c r="A6878" s="10"/>
      <c r="B6878" s="10"/>
      <c r="C6878" s="10"/>
      <c r="D6878" s="10"/>
      <c r="E6878" s="10"/>
      <c r="F6878" s="11"/>
      <c r="G6878" s="10"/>
      <c r="W6878" s="10"/>
    </row>
    <row r="6879" spans="1:23" customFormat="1">
      <c r="A6879" s="10"/>
      <c r="B6879" s="10"/>
      <c r="C6879" s="10"/>
      <c r="D6879" s="10"/>
      <c r="E6879" s="10"/>
      <c r="F6879" s="11"/>
      <c r="G6879" s="10"/>
      <c r="W6879" s="10"/>
    </row>
    <row r="6880" spans="1:23" customFormat="1">
      <c r="A6880" s="10"/>
      <c r="B6880" s="10"/>
      <c r="C6880" s="10"/>
      <c r="D6880" s="10"/>
      <c r="E6880" s="10"/>
      <c r="F6880" s="11"/>
      <c r="G6880" s="10"/>
      <c r="W6880" s="10"/>
    </row>
    <row r="6881" spans="1:23" customFormat="1">
      <c r="A6881" s="10"/>
      <c r="B6881" s="10"/>
      <c r="C6881" s="10"/>
      <c r="D6881" s="10"/>
      <c r="E6881" s="10"/>
      <c r="F6881" s="11"/>
      <c r="G6881" s="10"/>
      <c r="W6881" s="10"/>
    </row>
    <row r="6882" spans="1:23" customFormat="1">
      <c r="A6882" s="10"/>
      <c r="B6882" s="10"/>
      <c r="C6882" s="10"/>
      <c r="D6882" s="10"/>
      <c r="E6882" s="10"/>
      <c r="F6882" s="11"/>
      <c r="G6882" s="10"/>
      <c r="W6882" s="10"/>
    </row>
    <row r="6883" spans="1:23" customFormat="1">
      <c r="A6883" s="10"/>
      <c r="B6883" s="10"/>
      <c r="C6883" s="10"/>
      <c r="D6883" s="10"/>
      <c r="E6883" s="10"/>
      <c r="F6883" s="11"/>
      <c r="G6883" s="10"/>
      <c r="W6883" s="10"/>
    </row>
    <row r="6884" spans="1:23" customFormat="1">
      <c r="A6884" s="10"/>
      <c r="B6884" s="10"/>
      <c r="C6884" s="10"/>
      <c r="D6884" s="10"/>
      <c r="E6884" s="10"/>
      <c r="F6884" s="11"/>
      <c r="G6884" s="10"/>
      <c r="W6884" s="10"/>
    </row>
    <row r="6885" spans="1:23" customFormat="1">
      <c r="A6885" s="10"/>
      <c r="B6885" s="10"/>
      <c r="C6885" s="10"/>
      <c r="D6885" s="10"/>
      <c r="E6885" s="10"/>
      <c r="F6885" s="11"/>
      <c r="G6885" s="10"/>
      <c r="W6885" s="10"/>
    </row>
    <row r="6886" spans="1:23" customFormat="1">
      <c r="A6886" s="10"/>
      <c r="B6886" s="10"/>
      <c r="C6886" s="10"/>
      <c r="D6886" s="10"/>
      <c r="E6886" s="10"/>
      <c r="F6886" s="11"/>
      <c r="G6886" s="10"/>
      <c r="W6886" s="10"/>
    </row>
    <row r="6887" spans="1:23" customFormat="1">
      <c r="A6887" s="10"/>
      <c r="B6887" s="10"/>
      <c r="C6887" s="10"/>
      <c r="D6887" s="10"/>
      <c r="E6887" s="10"/>
      <c r="F6887" s="11"/>
      <c r="G6887" s="10"/>
      <c r="W6887" s="10"/>
    </row>
    <row r="6888" spans="1:23" customFormat="1">
      <c r="A6888" s="10"/>
      <c r="B6888" s="10"/>
      <c r="C6888" s="10"/>
      <c r="D6888" s="10"/>
      <c r="E6888" s="10"/>
      <c r="F6888" s="11"/>
      <c r="G6888" s="10"/>
      <c r="W6888" s="10"/>
    </row>
    <row r="6889" spans="1:23" customFormat="1">
      <c r="A6889" s="10"/>
      <c r="B6889" s="10"/>
      <c r="C6889" s="10"/>
      <c r="D6889" s="10"/>
      <c r="E6889" s="10"/>
      <c r="F6889" s="11"/>
      <c r="G6889" s="10"/>
      <c r="W6889" s="10"/>
    </row>
    <row r="6890" spans="1:23" customFormat="1">
      <c r="A6890" s="10"/>
      <c r="B6890" s="10"/>
      <c r="C6890" s="10"/>
      <c r="D6890" s="10"/>
      <c r="E6890" s="10"/>
      <c r="F6890" s="11"/>
      <c r="G6890" s="10"/>
      <c r="W6890" s="10"/>
    </row>
    <row r="6891" spans="1:23" customFormat="1">
      <c r="A6891" s="10"/>
      <c r="B6891" s="10"/>
      <c r="C6891" s="10"/>
      <c r="D6891" s="10"/>
      <c r="E6891" s="10"/>
      <c r="F6891" s="11"/>
      <c r="G6891" s="10"/>
      <c r="W6891" s="10"/>
    </row>
    <row r="6892" spans="1:23" customFormat="1">
      <c r="A6892" s="10"/>
      <c r="B6892" s="10"/>
      <c r="C6892" s="10"/>
      <c r="D6892" s="10"/>
      <c r="E6892" s="10"/>
      <c r="F6892" s="11"/>
      <c r="G6892" s="10"/>
      <c r="W6892" s="10"/>
    </row>
    <row r="6893" spans="1:23" customFormat="1">
      <c r="A6893" s="10"/>
      <c r="B6893" s="10"/>
      <c r="C6893" s="10"/>
      <c r="D6893" s="10"/>
      <c r="E6893" s="10"/>
      <c r="F6893" s="11"/>
      <c r="G6893" s="10"/>
      <c r="W6893" s="10"/>
    </row>
    <row r="6894" spans="1:23" customFormat="1">
      <c r="A6894" s="10"/>
      <c r="B6894" s="10"/>
      <c r="C6894" s="10"/>
      <c r="D6894" s="10"/>
      <c r="E6894" s="10"/>
      <c r="F6894" s="11"/>
      <c r="G6894" s="10"/>
      <c r="W6894" s="10"/>
    </row>
    <row r="6895" spans="1:23" customFormat="1">
      <c r="A6895" s="10"/>
      <c r="B6895" s="10"/>
      <c r="C6895" s="10"/>
      <c r="D6895" s="10"/>
      <c r="E6895" s="10"/>
      <c r="F6895" s="11"/>
      <c r="G6895" s="10"/>
      <c r="W6895" s="10"/>
    </row>
    <row r="6896" spans="1:23" customFormat="1">
      <c r="A6896" s="10"/>
      <c r="B6896" s="10"/>
      <c r="C6896" s="10"/>
      <c r="D6896" s="10"/>
      <c r="E6896" s="10"/>
      <c r="F6896" s="11"/>
      <c r="G6896" s="10"/>
      <c r="W6896" s="10"/>
    </row>
    <row r="6897" spans="1:23" customFormat="1">
      <c r="A6897" s="10"/>
      <c r="B6897" s="10"/>
      <c r="C6897" s="10"/>
      <c r="D6897" s="10"/>
      <c r="E6897" s="10"/>
      <c r="F6897" s="11"/>
      <c r="G6897" s="10"/>
      <c r="W6897" s="10"/>
    </row>
    <row r="6898" spans="1:23" customFormat="1">
      <c r="A6898" s="10"/>
      <c r="B6898" s="10"/>
      <c r="C6898" s="10"/>
      <c r="D6898" s="10"/>
      <c r="E6898" s="10"/>
      <c r="F6898" s="11"/>
      <c r="G6898" s="10"/>
      <c r="W6898" s="10"/>
    </row>
    <row r="6899" spans="1:23" customFormat="1">
      <c r="A6899" s="10"/>
      <c r="B6899" s="10"/>
      <c r="C6899" s="10"/>
      <c r="D6899" s="10"/>
      <c r="E6899" s="10"/>
      <c r="F6899" s="11"/>
      <c r="G6899" s="10"/>
      <c r="W6899" s="10"/>
    </row>
    <row r="6900" spans="1:23" customFormat="1">
      <c r="A6900" s="10"/>
      <c r="B6900" s="10"/>
      <c r="C6900" s="10"/>
      <c r="D6900" s="10"/>
      <c r="E6900" s="10"/>
      <c r="F6900" s="11"/>
      <c r="G6900" s="10"/>
      <c r="W6900" s="10"/>
    </row>
    <row r="6901" spans="1:23" customFormat="1">
      <c r="A6901" s="10"/>
      <c r="B6901" s="10"/>
      <c r="C6901" s="10"/>
      <c r="D6901" s="10"/>
      <c r="E6901" s="10"/>
      <c r="F6901" s="11"/>
      <c r="G6901" s="10"/>
      <c r="W6901" s="10"/>
    </row>
    <row r="6902" spans="1:23" customFormat="1">
      <c r="A6902" s="10"/>
      <c r="B6902" s="10"/>
      <c r="C6902" s="10"/>
      <c r="D6902" s="10"/>
      <c r="E6902" s="10"/>
      <c r="F6902" s="11"/>
      <c r="G6902" s="10"/>
      <c r="W6902" s="10"/>
    </row>
    <row r="6903" spans="1:23" customFormat="1">
      <c r="A6903" s="10"/>
      <c r="B6903" s="10"/>
      <c r="C6903" s="10"/>
      <c r="D6903" s="10"/>
      <c r="E6903" s="10"/>
      <c r="F6903" s="11"/>
      <c r="G6903" s="10"/>
      <c r="W6903" s="10"/>
    </row>
    <row r="6904" spans="1:23" customFormat="1">
      <c r="A6904" s="10"/>
      <c r="B6904" s="10"/>
      <c r="C6904" s="10"/>
      <c r="D6904" s="10"/>
      <c r="E6904" s="10"/>
      <c r="F6904" s="11"/>
      <c r="G6904" s="10"/>
      <c r="W6904" s="10"/>
    </row>
    <row r="6905" spans="1:23" customFormat="1">
      <c r="A6905" s="10"/>
      <c r="B6905" s="10"/>
      <c r="C6905" s="10"/>
      <c r="D6905" s="10"/>
      <c r="E6905" s="10"/>
      <c r="F6905" s="11"/>
      <c r="G6905" s="10"/>
      <c r="W6905" s="10"/>
    </row>
    <row r="6906" spans="1:23" customFormat="1">
      <c r="A6906" s="10"/>
      <c r="B6906" s="10"/>
      <c r="C6906" s="10"/>
      <c r="D6906" s="10"/>
      <c r="E6906" s="10"/>
      <c r="F6906" s="11"/>
      <c r="G6906" s="10"/>
      <c r="W6906" s="10"/>
    </row>
    <row r="6907" spans="1:23" customFormat="1">
      <c r="A6907" s="10"/>
      <c r="B6907" s="10"/>
      <c r="C6907" s="10"/>
      <c r="D6907" s="10"/>
      <c r="E6907" s="10"/>
      <c r="F6907" s="11"/>
      <c r="G6907" s="10"/>
      <c r="W6907" s="10"/>
    </row>
    <row r="6908" spans="1:23" customFormat="1">
      <c r="A6908" s="10"/>
      <c r="B6908" s="10"/>
      <c r="C6908" s="10"/>
      <c r="D6908" s="10"/>
      <c r="E6908" s="10"/>
      <c r="F6908" s="11"/>
      <c r="G6908" s="10"/>
      <c r="W6908" s="10"/>
    </row>
    <row r="6909" spans="1:23" customFormat="1">
      <c r="A6909" s="10"/>
      <c r="B6909" s="10"/>
      <c r="C6909" s="10"/>
      <c r="D6909" s="10"/>
      <c r="E6909" s="10"/>
      <c r="F6909" s="11"/>
      <c r="G6909" s="10"/>
      <c r="W6909" s="10"/>
    </row>
    <row r="6910" spans="1:23" customFormat="1">
      <c r="A6910" s="10"/>
      <c r="B6910" s="10"/>
      <c r="C6910" s="10"/>
      <c r="D6910" s="10"/>
      <c r="E6910" s="10"/>
      <c r="F6910" s="11"/>
      <c r="G6910" s="10"/>
      <c r="W6910" s="10"/>
    </row>
    <row r="6911" spans="1:23" customFormat="1">
      <c r="A6911" s="10"/>
      <c r="B6911" s="10"/>
      <c r="C6911" s="10"/>
      <c r="D6911" s="10"/>
      <c r="E6911" s="10"/>
      <c r="F6911" s="11"/>
      <c r="G6911" s="10"/>
      <c r="W6911" s="10"/>
    </row>
    <row r="6912" spans="1:23" customFormat="1">
      <c r="A6912" s="10"/>
      <c r="B6912" s="10"/>
      <c r="C6912" s="10"/>
      <c r="D6912" s="10"/>
      <c r="E6912" s="10"/>
      <c r="F6912" s="11"/>
      <c r="G6912" s="10"/>
      <c r="W6912" s="10"/>
    </row>
    <row r="6913" spans="1:23" customFormat="1">
      <c r="A6913" s="10"/>
      <c r="B6913" s="10"/>
      <c r="C6913" s="10"/>
      <c r="D6913" s="10"/>
      <c r="E6913" s="10"/>
      <c r="F6913" s="11"/>
      <c r="G6913" s="10"/>
      <c r="W6913" s="10"/>
    </row>
    <row r="6914" spans="1:23" customFormat="1">
      <c r="A6914" s="10"/>
      <c r="B6914" s="10"/>
      <c r="C6914" s="10"/>
      <c r="D6914" s="10"/>
      <c r="E6914" s="10"/>
      <c r="F6914" s="11"/>
      <c r="G6914" s="10"/>
      <c r="W6914" s="10"/>
    </row>
    <row r="6915" spans="1:23" customFormat="1">
      <c r="A6915" s="10"/>
      <c r="B6915" s="10"/>
      <c r="C6915" s="10"/>
      <c r="D6915" s="10"/>
      <c r="E6915" s="10"/>
      <c r="F6915" s="11"/>
      <c r="G6915" s="10"/>
      <c r="W6915" s="10"/>
    </row>
    <row r="6916" spans="1:23" customFormat="1">
      <c r="A6916" s="10"/>
      <c r="B6916" s="10"/>
      <c r="C6916" s="10"/>
      <c r="D6916" s="10"/>
      <c r="E6916" s="10"/>
      <c r="F6916" s="11"/>
      <c r="G6916" s="10"/>
      <c r="W6916" s="10"/>
    </row>
    <row r="6917" spans="1:23" customFormat="1">
      <c r="A6917" s="10"/>
      <c r="B6917" s="10"/>
      <c r="C6917" s="10"/>
      <c r="D6917" s="10"/>
      <c r="E6917" s="10"/>
      <c r="F6917" s="11"/>
      <c r="G6917" s="10"/>
      <c r="W6917" s="10"/>
    </row>
    <row r="6918" spans="1:23" customFormat="1">
      <c r="A6918" s="10"/>
      <c r="B6918" s="10"/>
      <c r="C6918" s="10"/>
      <c r="D6918" s="10"/>
      <c r="E6918" s="10"/>
      <c r="F6918" s="11"/>
      <c r="G6918" s="10"/>
      <c r="W6918" s="10"/>
    </row>
    <row r="6919" spans="1:23" customFormat="1">
      <c r="A6919" s="10"/>
      <c r="B6919" s="10"/>
      <c r="C6919" s="10"/>
      <c r="D6919" s="10"/>
      <c r="E6919" s="10"/>
      <c r="F6919" s="11"/>
      <c r="G6919" s="10"/>
      <c r="W6919" s="10"/>
    </row>
    <row r="6920" spans="1:23" customFormat="1">
      <c r="A6920" s="10"/>
      <c r="B6920" s="10"/>
      <c r="C6920" s="10"/>
      <c r="D6920" s="10"/>
      <c r="E6920" s="10"/>
      <c r="F6920" s="11"/>
      <c r="G6920" s="10"/>
      <c r="W6920" s="10"/>
    </row>
    <row r="6921" spans="1:23" customFormat="1">
      <c r="A6921" s="10"/>
      <c r="B6921" s="10"/>
      <c r="C6921" s="10"/>
      <c r="D6921" s="10"/>
      <c r="E6921" s="10"/>
      <c r="F6921" s="11"/>
      <c r="G6921" s="10"/>
      <c r="W6921" s="10"/>
    </row>
    <row r="6922" spans="1:23" customFormat="1">
      <c r="A6922" s="10"/>
      <c r="B6922" s="10"/>
      <c r="C6922" s="10"/>
      <c r="D6922" s="10"/>
      <c r="E6922" s="10"/>
      <c r="F6922" s="11"/>
      <c r="G6922" s="10"/>
      <c r="W6922" s="10"/>
    </row>
    <row r="6923" spans="1:23" customFormat="1">
      <c r="A6923" s="10"/>
      <c r="B6923" s="10"/>
      <c r="C6923" s="10"/>
      <c r="D6923" s="10"/>
      <c r="E6923" s="10"/>
      <c r="F6923" s="11"/>
      <c r="G6923" s="10"/>
      <c r="W6923" s="10"/>
    </row>
    <row r="6924" spans="1:23" customFormat="1">
      <c r="A6924" s="10"/>
      <c r="B6924" s="10"/>
      <c r="C6924" s="10"/>
      <c r="D6924" s="10"/>
      <c r="E6924" s="10"/>
      <c r="F6924" s="11"/>
      <c r="G6924" s="10"/>
      <c r="W6924" s="10"/>
    </row>
    <row r="6925" spans="1:23" customFormat="1">
      <c r="A6925" s="10"/>
      <c r="B6925" s="10"/>
      <c r="C6925" s="10"/>
      <c r="D6925" s="10"/>
      <c r="E6925" s="10"/>
      <c r="F6925" s="11"/>
      <c r="G6925" s="10"/>
      <c r="W6925" s="10"/>
    </row>
    <row r="6926" spans="1:23" customFormat="1">
      <c r="A6926" s="10"/>
      <c r="B6926" s="10"/>
      <c r="C6926" s="10"/>
      <c r="D6926" s="10"/>
      <c r="E6926" s="10"/>
      <c r="F6926" s="11"/>
      <c r="G6926" s="10"/>
      <c r="W6926" s="10"/>
    </row>
    <row r="6927" spans="1:23" customFormat="1">
      <c r="A6927" s="10"/>
      <c r="B6927" s="10"/>
      <c r="C6927" s="10"/>
      <c r="D6927" s="10"/>
      <c r="E6927" s="10"/>
      <c r="F6927" s="11"/>
      <c r="G6927" s="10"/>
      <c r="W6927" s="10"/>
    </row>
    <row r="6928" spans="1:23" customFormat="1">
      <c r="A6928" s="10"/>
      <c r="B6928" s="10"/>
      <c r="C6928" s="10"/>
      <c r="D6928" s="10"/>
      <c r="E6928" s="10"/>
      <c r="F6928" s="11"/>
      <c r="G6928" s="10"/>
      <c r="W6928" s="10"/>
    </row>
    <row r="6929" spans="1:23" customFormat="1">
      <c r="A6929" s="10"/>
      <c r="B6929" s="10"/>
      <c r="C6929" s="10"/>
      <c r="D6929" s="10"/>
      <c r="E6929" s="10"/>
      <c r="F6929" s="11"/>
      <c r="G6929" s="10"/>
      <c r="W6929" s="10"/>
    </row>
    <row r="6930" spans="1:23" customFormat="1">
      <c r="A6930" s="10"/>
      <c r="B6930" s="10"/>
      <c r="C6930" s="10"/>
      <c r="D6930" s="10"/>
      <c r="E6930" s="10"/>
      <c r="F6930" s="11"/>
      <c r="G6930" s="10"/>
      <c r="W6930" s="10"/>
    </row>
    <row r="6931" spans="1:23" customFormat="1">
      <c r="A6931" s="10"/>
      <c r="B6931" s="10"/>
      <c r="C6931" s="10"/>
      <c r="D6931" s="10"/>
      <c r="E6931" s="10"/>
      <c r="F6931" s="11"/>
      <c r="G6931" s="10"/>
      <c r="W6931" s="10"/>
    </row>
    <row r="6932" spans="1:23" customFormat="1">
      <c r="A6932" s="10"/>
      <c r="B6932" s="10"/>
      <c r="C6932" s="10"/>
      <c r="D6932" s="10"/>
      <c r="E6932" s="10"/>
      <c r="F6932" s="11"/>
      <c r="G6932" s="10"/>
      <c r="W6932" s="10"/>
    </row>
    <row r="6933" spans="1:23" customFormat="1">
      <c r="A6933" s="10"/>
      <c r="B6933" s="10"/>
      <c r="C6933" s="10"/>
      <c r="D6933" s="10"/>
      <c r="E6933" s="10"/>
      <c r="F6933" s="11"/>
      <c r="G6933" s="10"/>
      <c r="W6933" s="10"/>
    </row>
    <row r="6934" spans="1:23" customFormat="1">
      <c r="A6934" s="10"/>
      <c r="B6934" s="10"/>
      <c r="C6934" s="10"/>
      <c r="D6934" s="10"/>
      <c r="E6934" s="10"/>
      <c r="F6934" s="11"/>
      <c r="G6934" s="10"/>
      <c r="W6934" s="10"/>
    </row>
    <row r="6935" spans="1:23" customFormat="1">
      <c r="A6935" s="10"/>
      <c r="B6935" s="10"/>
      <c r="C6935" s="10"/>
      <c r="D6935" s="10"/>
      <c r="E6935" s="10"/>
      <c r="F6935" s="11"/>
      <c r="G6935" s="10"/>
      <c r="W6935" s="10"/>
    </row>
    <row r="6936" spans="1:23" customFormat="1">
      <c r="A6936" s="10"/>
      <c r="B6936" s="10"/>
      <c r="C6936" s="10"/>
      <c r="D6936" s="10"/>
      <c r="E6936" s="10"/>
      <c r="F6936" s="11"/>
      <c r="G6936" s="10"/>
      <c r="W6936" s="10"/>
    </row>
    <row r="6937" spans="1:23" customFormat="1">
      <c r="A6937" s="10"/>
      <c r="B6937" s="10"/>
      <c r="C6937" s="10"/>
      <c r="D6937" s="10"/>
      <c r="E6937" s="10"/>
      <c r="F6937" s="11"/>
      <c r="G6937" s="10"/>
      <c r="W6937" s="10"/>
    </row>
    <row r="6938" spans="1:23" customFormat="1">
      <c r="A6938" s="10"/>
      <c r="B6938" s="10"/>
      <c r="C6938" s="10"/>
      <c r="D6938" s="10"/>
      <c r="E6938" s="10"/>
      <c r="F6938" s="11"/>
      <c r="G6938" s="10"/>
      <c r="W6938" s="10"/>
    </row>
    <row r="6939" spans="1:23" customFormat="1">
      <c r="A6939" s="10"/>
      <c r="B6939" s="10"/>
      <c r="C6939" s="10"/>
      <c r="D6939" s="10"/>
      <c r="E6939" s="10"/>
      <c r="F6939" s="11"/>
      <c r="G6939" s="10"/>
      <c r="W6939" s="10"/>
    </row>
    <row r="6940" spans="1:23" customFormat="1">
      <c r="A6940" s="10"/>
      <c r="B6940" s="10"/>
      <c r="C6940" s="10"/>
      <c r="D6940" s="10"/>
      <c r="E6940" s="10"/>
      <c r="F6940" s="11"/>
      <c r="G6940" s="10"/>
      <c r="W6940" s="10"/>
    </row>
    <row r="6941" spans="1:23" customFormat="1">
      <c r="A6941" s="10"/>
      <c r="B6941" s="10"/>
      <c r="C6941" s="10"/>
      <c r="D6941" s="10"/>
      <c r="E6941" s="10"/>
      <c r="F6941" s="11"/>
      <c r="G6941" s="10"/>
      <c r="W6941" s="10"/>
    </row>
    <row r="6942" spans="1:23" customFormat="1">
      <c r="A6942" s="10"/>
      <c r="B6942" s="10"/>
      <c r="C6942" s="10"/>
      <c r="D6942" s="10"/>
      <c r="E6942" s="10"/>
      <c r="F6942" s="11"/>
      <c r="G6942" s="10"/>
      <c r="W6942" s="10"/>
    </row>
    <row r="6943" spans="1:23" customFormat="1">
      <c r="A6943" s="10"/>
      <c r="B6943" s="10"/>
      <c r="C6943" s="10"/>
      <c r="D6943" s="10"/>
      <c r="E6943" s="10"/>
      <c r="F6943" s="11"/>
      <c r="G6943" s="10"/>
      <c r="W6943" s="10"/>
    </row>
    <row r="6944" spans="1:23" customFormat="1">
      <c r="A6944" s="10"/>
      <c r="B6944" s="10"/>
      <c r="C6944" s="10"/>
      <c r="D6944" s="10"/>
      <c r="E6944" s="10"/>
      <c r="F6944" s="11"/>
      <c r="G6944" s="10"/>
      <c r="W6944" s="10"/>
    </row>
    <row r="6945" spans="1:23" customFormat="1">
      <c r="A6945" s="10"/>
      <c r="B6945" s="10"/>
      <c r="C6945" s="10"/>
      <c r="D6945" s="10"/>
      <c r="E6945" s="10"/>
      <c r="F6945" s="11"/>
      <c r="G6945" s="10"/>
      <c r="W6945" s="10"/>
    </row>
    <row r="6946" spans="1:23" customFormat="1">
      <c r="A6946" s="10"/>
      <c r="B6946" s="10"/>
      <c r="C6946" s="10"/>
      <c r="D6946" s="10"/>
      <c r="E6946" s="10"/>
      <c r="F6946" s="11"/>
      <c r="G6946" s="10"/>
      <c r="W6946" s="10"/>
    </row>
    <row r="6947" spans="1:23" customFormat="1">
      <c r="A6947" s="10"/>
      <c r="B6947" s="10"/>
      <c r="C6947" s="10"/>
      <c r="D6947" s="10"/>
      <c r="E6947" s="10"/>
      <c r="F6947" s="11"/>
      <c r="G6947" s="10"/>
      <c r="W6947" s="10"/>
    </row>
    <row r="6948" spans="1:23" customFormat="1">
      <c r="A6948" s="10"/>
      <c r="B6948" s="10"/>
      <c r="C6948" s="10"/>
      <c r="D6948" s="10"/>
      <c r="E6948" s="10"/>
      <c r="F6948" s="11"/>
      <c r="G6948" s="10"/>
      <c r="W6948" s="10"/>
    </row>
    <row r="6949" spans="1:23" customFormat="1">
      <c r="A6949" s="10"/>
      <c r="B6949" s="10"/>
      <c r="C6949" s="10"/>
      <c r="D6949" s="10"/>
      <c r="E6949" s="10"/>
      <c r="F6949" s="11"/>
      <c r="G6949" s="10"/>
      <c r="W6949" s="10"/>
    </row>
    <row r="6950" spans="1:23" customFormat="1">
      <c r="A6950" s="10"/>
      <c r="B6950" s="10"/>
      <c r="C6950" s="10"/>
      <c r="D6950" s="10"/>
      <c r="E6950" s="10"/>
      <c r="F6950" s="11"/>
      <c r="G6950" s="10"/>
      <c r="W6950" s="10"/>
    </row>
    <row r="6951" spans="1:23" customFormat="1">
      <c r="A6951" s="10"/>
      <c r="B6951" s="10"/>
      <c r="C6951" s="10"/>
      <c r="D6951" s="10"/>
      <c r="E6951" s="10"/>
      <c r="F6951" s="11"/>
      <c r="G6951" s="10"/>
      <c r="W6951" s="10"/>
    </row>
    <row r="6952" spans="1:23" customFormat="1">
      <c r="A6952" s="10"/>
      <c r="B6952" s="10"/>
      <c r="C6952" s="10"/>
      <c r="D6952" s="10"/>
      <c r="E6952" s="10"/>
      <c r="F6952" s="11"/>
      <c r="G6952" s="10"/>
      <c r="W6952" s="10"/>
    </row>
    <row r="6953" spans="1:23" customFormat="1">
      <c r="A6953" s="10"/>
      <c r="B6953" s="10"/>
      <c r="C6953" s="10"/>
      <c r="D6953" s="10"/>
      <c r="E6953" s="10"/>
      <c r="F6953" s="11"/>
      <c r="G6953" s="10"/>
      <c r="W6953" s="10"/>
    </row>
    <row r="6954" spans="1:23" customFormat="1">
      <c r="A6954" s="10"/>
      <c r="B6954" s="10"/>
      <c r="C6954" s="10"/>
      <c r="D6954" s="10"/>
      <c r="E6954" s="10"/>
      <c r="F6954" s="11"/>
      <c r="G6954" s="10"/>
      <c r="W6954" s="10"/>
    </row>
    <row r="6955" spans="1:23" customFormat="1">
      <c r="A6955" s="10"/>
      <c r="B6955" s="10"/>
      <c r="C6955" s="10"/>
      <c r="D6955" s="10"/>
      <c r="E6955" s="10"/>
      <c r="F6955" s="11"/>
      <c r="G6955" s="10"/>
      <c r="W6955" s="10"/>
    </row>
    <row r="6956" spans="1:23" customFormat="1">
      <c r="A6956" s="10"/>
      <c r="B6956" s="10"/>
      <c r="C6956" s="10"/>
      <c r="D6956" s="10"/>
      <c r="E6956" s="10"/>
      <c r="F6956" s="11"/>
      <c r="G6956" s="10"/>
      <c r="W6956" s="10"/>
    </row>
    <row r="6957" spans="1:23" customFormat="1">
      <c r="A6957" s="10"/>
      <c r="B6957" s="10"/>
      <c r="C6957" s="10"/>
      <c r="D6957" s="10"/>
      <c r="E6957" s="10"/>
      <c r="F6957" s="11"/>
      <c r="G6957" s="10"/>
      <c r="W6957" s="10"/>
    </row>
    <row r="6958" spans="1:23" customFormat="1">
      <c r="A6958" s="10"/>
      <c r="B6958" s="10"/>
      <c r="C6958" s="10"/>
      <c r="D6958" s="10"/>
      <c r="E6958" s="10"/>
      <c r="F6958" s="11"/>
      <c r="G6958" s="10"/>
      <c r="W6958" s="10"/>
    </row>
    <row r="6959" spans="1:23" customFormat="1">
      <c r="A6959" s="10"/>
      <c r="B6959" s="10"/>
      <c r="C6959" s="10"/>
      <c r="D6959" s="10"/>
      <c r="E6959" s="10"/>
      <c r="F6959" s="11"/>
      <c r="G6959" s="10"/>
      <c r="W6959" s="10"/>
    </row>
    <row r="6960" spans="1:23" customFormat="1">
      <c r="A6960" s="10"/>
      <c r="B6960" s="10"/>
      <c r="C6960" s="10"/>
      <c r="D6960" s="10"/>
      <c r="E6960" s="10"/>
      <c r="F6960" s="11"/>
      <c r="G6960" s="10"/>
      <c r="W6960" s="10"/>
    </row>
    <row r="6961" spans="1:23" customFormat="1">
      <c r="A6961" s="10"/>
      <c r="B6961" s="10"/>
      <c r="C6961" s="10"/>
      <c r="D6961" s="10"/>
      <c r="E6961" s="10"/>
      <c r="F6961" s="11"/>
      <c r="G6961" s="10"/>
      <c r="W6961" s="10"/>
    </row>
    <row r="6962" spans="1:23" customFormat="1">
      <c r="A6962" s="10"/>
      <c r="B6962" s="10"/>
      <c r="C6962" s="10"/>
      <c r="D6962" s="10"/>
      <c r="E6962" s="10"/>
      <c r="F6962" s="11"/>
      <c r="G6962" s="10"/>
      <c r="W6962" s="10"/>
    </row>
    <row r="6963" spans="1:23" customFormat="1">
      <c r="A6963" s="10"/>
      <c r="B6963" s="10"/>
      <c r="C6963" s="10"/>
      <c r="D6963" s="10"/>
      <c r="E6963" s="10"/>
      <c r="F6963" s="11"/>
      <c r="G6963" s="10"/>
      <c r="W6963" s="10"/>
    </row>
    <row r="6964" spans="1:23" customFormat="1">
      <c r="A6964" s="10"/>
      <c r="B6964" s="10"/>
      <c r="C6964" s="10"/>
      <c r="D6964" s="10"/>
      <c r="E6964" s="10"/>
      <c r="F6964" s="11"/>
      <c r="G6964" s="10"/>
      <c r="W6964" s="10"/>
    </row>
    <row r="6965" spans="1:23" customFormat="1">
      <c r="A6965" s="10"/>
      <c r="B6965" s="10"/>
      <c r="C6965" s="10"/>
      <c r="D6965" s="10"/>
      <c r="E6965" s="10"/>
      <c r="F6965" s="11"/>
      <c r="G6965" s="10"/>
      <c r="W6965" s="10"/>
    </row>
    <row r="6966" spans="1:23" customFormat="1">
      <c r="A6966" s="10"/>
      <c r="B6966" s="10"/>
      <c r="C6966" s="10"/>
      <c r="D6966" s="10"/>
      <c r="E6966" s="10"/>
      <c r="F6966" s="11"/>
      <c r="G6966" s="10"/>
      <c r="W6966" s="10"/>
    </row>
    <row r="6967" spans="1:23" customFormat="1">
      <c r="A6967" s="10"/>
      <c r="B6967" s="10"/>
      <c r="C6967" s="10"/>
      <c r="D6967" s="10"/>
      <c r="E6967" s="10"/>
      <c r="F6967" s="11"/>
      <c r="G6967" s="10"/>
      <c r="W6967" s="10"/>
    </row>
    <row r="6968" spans="1:23" customFormat="1">
      <c r="A6968" s="10"/>
      <c r="B6968" s="10"/>
      <c r="C6968" s="10"/>
      <c r="D6968" s="10"/>
      <c r="E6968" s="10"/>
      <c r="F6968" s="11"/>
      <c r="G6968" s="10"/>
      <c r="W6968" s="10"/>
    </row>
    <row r="6969" spans="1:23" customFormat="1">
      <c r="A6969" s="10"/>
      <c r="B6969" s="10"/>
      <c r="C6969" s="10"/>
      <c r="D6969" s="10"/>
      <c r="E6969" s="10"/>
      <c r="F6969" s="11"/>
      <c r="G6969" s="10"/>
      <c r="W6969" s="10"/>
    </row>
    <row r="6970" spans="1:23" customFormat="1">
      <c r="A6970" s="10"/>
      <c r="B6970" s="10"/>
      <c r="C6970" s="10"/>
      <c r="D6970" s="10"/>
      <c r="E6970" s="10"/>
      <c r="F6970" s="11"/>
      <c r="G6970" s="10"/>
      <c r="W6970" s="10"/>
    </row>
    <row r="6971" spans="1:23" customFormat="1">
      <c r="A6971" s="10"/>
      <c r="B6971" s="10"/>
      <c r="C6971" s="10"/>
      <c r="D6971" s="10"/>
      <c r="E6971" s="10"/>
      <c r="F6971" s="11"/>
      <c r="G6971" s="10"/>
      <c r="W6971" s="10"/>
    </row>
    <row r="6972" spans="1:23" customFormat="1">
      <c r="A6972" s="10"/>
      <c r="B6972" s="10"/>
      <c r="C6972" s="10"/>
      <c r="D6972" s="10"/>
      <c r="E6972" s="10"/>
      <c r="F6972" s="11"/>
      <c r="G6972" s="10"/>
      <c r="W6972" s="10"/>
    </row>
    <row r="6973" spans="1:23" customFormat="1">
      <c r="A6973" s="10"/>
      <c r="B6973" s="10"/>
      <c r="C6973" s="10"/>
      <c r="D6973" s="10"/>
      <c r="E6973" s="10"/>
      <c r="F6973" s="11"/>
      <c r="G6973" s="10"/>
      <c r="W6973" s="10"/>
    </row>
    <row r="6974" spans="1:23" customFormat="1">
      <c r="A6974" s="10"/>
      <c r="B6974" s="10"/>
      <c r="C6974" s="10"/>
      <c r="D6974" s="10"/>
      <c r="E6974" s="10"/>
      <c r="F6974" s="11"/>
      <c r="G6974" s="10"/>
      <c r="W6974" s="10"/>
    </row>
    <row r="6975" spans="1:23" customFormat="1">
      <c r="A6975" s="10"/>
      <c r="B6975" s="10"/>
      <c r="C6975" s="10"/>
      <c r="D6975" s="10"/>
      <c r="E6975" s="10"/>
      <c r="F6975" s="11"/>
      <c r="G6975" s="10"/>
      <c r="W6975" s="10"/>
    </row>
    <row r="6976" spans="1:23" customFormat="1">
      <c r="A6976" s="10"/>
      <c r="B6976" s="10"/>
      <c r="C6976" s="10"/>
      <c r="D6976" s="10"/>
      <c r="E6976" s="10"/>
      <c r="F6976" s="11"/>
      <c r="G6976" s="10"/>
      <c r="W6976" s="10"/>
    </row>
    <row r="6977" spans="1:23" customFormat="1">
      <c r="A6977" s="10"/>
      <c r="B6977" s="10"/>
      <c r="C6977" s="10"/>
      <c r="D6977" s="10"/>
      <c r="E6977" s="10"/>
      <c r="F6977" s="11"/>
      <c r="G6977" s="10"/>
      <c r="W6977" s="10"/>
    </row>
    <row r="6978" spans="1:23" customFormat="1">
      <c r="A6978" s="10"/>
      <c r="B6978" s="10"/>
      <c r="C6978" s="10"/>
      <c r="D6978" s="10"/>
      <c r="E6978" s="10"/>
      <c r="F6978" s="11"/>
      <c r="G6978" s="10"/>
      <c r="W6978" s="10"/>
    </row>
    <row r="6979" spans="1:23" customFormat="1">
      <c r="A6979" s="10"/>
      <c r="B6979" s="10"/>
      <c r="C6979" s="10"/>
      <c r="D6979" s="10"/>
      <c r="E6979" s="10"/>
      <c r="F6979" s="11"/>
      <c r="G6979" s="10"/>
      <c r="W6979" s="10"/>
    </row>
    <row r="6980" spans="1:23" customFormat="1">
      <c r="A6980" s="10"/>
      <c r="B6980" s="10"/>
      <c r="C6980" s="10"/>
      <c r="D6980" s="10"/>
      <c r="E6980" s="10"/>
      <c r="F6980" s="11"/>
      <c r="G6980" s="10"/>
      <c r="W6980" s="10"/>
    </row>
    <row r="6981" spans="1:23" customFormat="1">
      <c r="A6981" s="10"/>
      <c r="B6981" s="10"/>
      <c r="C6981" s="10"/>
      <c r="D6981" s="10"/>
      <c r="E6981" s="10"/>
      <c r="F6981" s="11"/>
      <c r="G6981" s="10"/>
      <c r="W6981" s="10"/>
    </row>
    <row r="6982" spans="1:23" customFormat="1">
      <c r="A6982" s="10"/>
      <c r="B6982" s="10"/>
      <c r="C6982" s="10"/>
      <c r="D6982" s="10"/>
      <c r="E6982" s="10"/>
      <c r="F6982" s="11"/>
      <c r="G6982" s="10"/>
      <c r="W6982" s="10"/>
    </row>
    <row r="6983" spans="1:23" customFormat="1">
      <c r="A6983" s="10"/>
      <c r="B6983" s="10"/>
      <c r="C6983" s="10"/>
      <c r="D6983" s="10"/>
      <c r="E6983" s="10"/>
      <c r="F6983" s="11"/>
      <c r="G6983" s="10"/>
      <c r="W6983" s="10"/>
    </row>
    <row r="6984" spans="1:23" customFormat="1">
      <c r="A6984" s="10"/>
      <c r="B6984" s="10"/>
      <c r="C6984" s="10"/>
      <c r="D6984" s="10"/>
      <c r="E6984" s="10"/>
      <c r="F6984" s="11"/>
      <c r="G6984" s="10"/>
      <c r="W6984" s="10"/>
    </row>
    <row r="6985" spans="1:23" customFormat="1">
      <c r="A6985" s="10"/>
      <c r="B6985" s="10"/>
      <c r="C6985" s="10"/>
      <c r="D6985" s="10"/>
      <c r="E6985" s="10"/>
      <c r="F6985" s="11"/>
      <c r="G6985" s="10"/>
      <c r="W6985" s="10"/>
    </row>
    <row r="6986" spans="1:23" customFormat="1">
      <c r="A6986" s="10"/>
      <c r="B6986" s="10"/>
      <c r="C6986" s="10"/>
      <c r="D6986" s="10"/>
      <c r="E6986" s="10"/>
      <c r="F6986" s="11"/>
      <c r="G6986" s="10"/>
      <c r="W6986" s="10"/>
    </row>
    <row r="6987" spans="1:23" customFormat="1">
      <c r="A6987" s="10"/>
      <c r="B6987" s="10"/>
      <c r="C6987" s="10"/>
      <c r="D6987" s="10"/>
      <c r="E6987" s="10"/>
      <c r="F6987" s="11"/>
      <c r="G6987" s="10"/>
      <c r="W6987" s="10"/>
    </row>
    <row r="6988" spans="1:23" customFormat="1">
      <c r="A6988" s="10"/>
      <c r="B6988" s="10"/>
      <c r="C6988" s="10"/>
      <c r="D6988" s="10"/>
      <c r="E6988" s="10"/>
      <c r="F6988" s="11"/>
      <c r="G6988" s="10"/>
      <c r="W6988" s="10"/>
    </row>
    <row r="6989" spans="1:23" customFormat="1">
      <c r="A6989" s="10"/>
      <c r="B6989" s="10"/>
      <c r="C6989" s="10"/>
      <c r="D6989" s="10"/>
      <c r="E6989" s="10"/>
      <c r="F6989" s="11"/>
      <c r="G6989" s="10"/>
      <c r="W6989" s="10"/>
    </row>
    <row r="6990" spans="1:23" customFormat="1">
      <c r="A6990" s="10"/>
      <c r="B6990" s="10"/>
      <c r="C6990" s="10"/>
      <c r="D6990" s="10"/>
      <c r="E6990" s="10"/>
      <c r="F6990" s="11"/>
      <c r="G6990" s="10"/>
      <c r="W6990" s="10"/>
    </row>
    <row r="6991" spans="1:23" customFormat="1">
      <c r="A6991" s="10"/>
      <c r="B6991" s="10"/>
      <c r="C6991" s="10"/>
      <c r="D6991" s="10"/>
      <c r="E6991" s="10"/>
      <c r="F6991" s="11"/>
      <c r="G6991" s="10"/>
      <c r="W6991" s="10"/>
    </row>
    <row r="6992" spans="1:23" customFormat="1">
      <c r="A6992" s="10"/>
      <c r="B6992" s="10"/>
      <c r="C6992" s="10"/>
      <c r="D6992" s="10"/>
      <c r="E6992" s="10"/>
      <c r="F6992" s="11"/>
      <c r="G6992" s="10"/>
      <c r="W6992" s="10"/>
    </row>
    <row r="6993" spans="1:23" customFormat="1">
      <c r="A6993" s="10"/>
      <c r="B6993" s="10"/>
      <c r="C6993" s="10"/>
      <c r="D6993" s="10"/>
      <c r="E6993" s="10"/>
      <c r="F6993" s="11"/>
      <c r="G6993" s="10"/>
      <c r="W6993" s="10"/>
    </row>
    <row r="6994" spans="1:23" customFormat="1">
      <c r="A6994" s="10"/>
      <c r="B6994" s="10"/>
      <c r="C6994" s="10"/>
      <c r="D6994" s="10"/>
      <c r="E6994" s="10"/>
      <c r="F6994" s="11"/>
      <c r="G6994" s="10"/>
      <c r="W6994" s="10"/>
    </row>
    <row r="6995" spans="1:23" customFormat="1">
      <c r="A6995" s="10"/>
      <c r="B6995" s="10"/>
      <c r="C6995" s="10"/>
      <c r="D6995" s="10"/>
      <c r="E6995" s="10"/>
      <c r="F6995" s="11"/>
      <c r="G6995" s="10"/>
      <c r="W6995" s="10"/>
    </row>
    <row r="6996" spans="1:23" customFormat="1">
      <c r="A6996" s="10"/>
      <c r="B6996" s="10"/>
      <c r="C6996" s="10"/>
      <c r="D6996" s="10"/>
      <c r="E6996" s="10"/>
      <c r="F6996" s="11"/>
      <c r="G6996" s="10"/>
      <c r="W6996" s="10"/>
    </row>
    <row r="6997" spans="1:23" customFormat="1">
      <c r="A6997" s="10"/>
      <c r="B6997" s="10"/>
      <c r="C6997" s="10"/>
      <c r="D6997" s="10"/>
      <c r="E6997" s="10"/>
      <c r="F6997" s="11"/>
      <c r="G6997" s="10"/>
      <c r="W6997" s="10"/>
    </row>
    <row r="6998" spans="1:23" customFormat="1">
      <c r="A6998" s="10"/>
      <c r="B6998" s="10"/>
      <c r="C6998" s="10"/>
      <c r="D6998" s="10"/>
      <c r="E6998" s="10"/>
      <c r="F6998" s="11"/>
      <c r="G6998" s="10"/>
      <c r="W6998" s="10"/>
    </row>
    <row r="6999" spans="1:23" customFormat="1">
      <c r="A6999" s="10"/>
      <c r="B6999" s="10"/>
      <c r="C6999" s="10"/>
      <c r="D6999" s="10"/>
      <c r="E6999" s="10"/>
      <c r="F6999" s="11"/>
      <c r="G6999" s="10"/>
      <c r="W6999" s="10"/>
    </row>
    <row r="7000" spans="1:23" customFormat="1">
      <c r="A7000" s="10"/>
      <c r="B7000" s="10"/>
      <c r="C7000" s="10"/>
      <c r="D7000" s="10"/>
      <c r="E7000" s="10"/>
      <c r="F7000" s="11"/>
      <c r="G7000" s="10"/>
      <c r="W7000" s="10"/>
    </row>
    <row r="7001" spans="1:23" customFormat="1">
      <c r="A7001" s="10"/>
      <c r="B7001" s="10"/>
      <c r="C7001" s="10"/>
      <c r="D7001" s="10"/>
      <c r="E7001" s="10"/>
      <c r="F7001" s="11"/>
      <c r="G7001" s="10"/>
      <c r="W7001" s="10"/>
    </row>
    <row r="7002" spans="1:23" customFormat="1">
      <c r="A7002" s="10"/>
      <c r="B7002" s="10"/>
      <c r="C7002" s="10"/>
      <c r="D7002" s="10"/>
      <c r="E7002" s="10"/>
      <c r="F7002" s="11"/>
      <c r="G7002" s="10"/>
      <c r="W7002" s="10"/>
    </row>
    <row r="7003" spans="1:23" customFormat="1">
      <c r="A7003" s="10"/>
      <c r="B7003" s="10"/>
      <c r="C7003" s="10"/>
      <c r="D7003" s="10"/>
      <c r="E7003" s="10"/>
      <c r="F7003" s="11"/>
      <c r="G7003" s="10"/>
      <c r="W7003" s="10"/>
    </row>
    <row r="7004" spans="1:23" customFormat="1">
      <c r="A7004" s="10"/>
      <c r="B7004" s="10"/>
      <c r="C7004" s="10"/>
      <c r="D7004" s="10"/>
      <c r="E7004" s="10"/>
      <c r="F7004" s="11"/>
      <c r="G7004" s="10"/>
      <c r="W7004" s="10"/>
    </row>
    <row r="7005" spans="1:23" customFormat="1">
      <c r="A7005" s="10"/>
      <c r="B7005" s="10"/>
      <c r="C7005" s="10"/>
      <c r="D7005" s="10"/>
      <c r="E7005" s="10"/>
      <c r="F7005" s="11"/>
      <c r="G7005" s="10"/>
      <c r="W7005" s="10"/>
    </row>
    <row r="7006" spans="1:23" customFormat="1">
      <c r="A7006" s="10"/>
      <c r="B7006" s="10"/>
      <c r="C7006" s="10"/>
      <c r="D7006" s="10"/>
      <c r="E7006" s="10"/>
      <c r="F7006" s="11"/>
      <c r="G7006" s="10"/>
      <c r="W7006" s="10"/>
    </row>
    <row r="7007" spans="1:23" customFormat="1">
      <c r="A7007" s="10"/>
      <c r="B7007" s="10"/>
      <c r="C7007" s="10"/>
      <c r="D7007" s="10"/>
      <c r="E7007" s="10"/>
      <c r="F7007" s="11"/>
      <c r="G7007" s="10"/>
      <c r="W7007" s="10"/>
    </row>
    <row r="7008" spans="1:23" customFormat="1">
      <c r="A7008" s="10"/>
      <c r="B7008" s="10"/>
      <c r="C7008" s="10"/>
      <c r="D7008" s="10"/>
      <c r="E7008" s="10"/>
      <c r="F7008" s="11"/>
      <c r="G7008" s="10"/>
      <c r="W7008" s="10"/>
    </row>
    <row r="7009" spans="1:23" customFormat="1">
      <c r="A7009" s="10"/>
      <c r="B7009" s="10"/>
      <c r="C7009" s="10"/>
      <c r="D7009" s="10"/>
      <c r="E7009" s="10"/>
      <c r="F7009" s="11"/>
      <c r="G7009" s="10"/>
      <c r="W7009" s="10"/>
    </row>
    <row r="7010" spans="1:23" customFormat="1">
      <c r="A7010" s="10"/>
      <c r="B7010" s="10"/>
      <c r="C7010" s="10"/>
      <c r="D7010" s="10"/>
      <c r="E7010" s="10"/>
      <c r="F7010" s="11"/>
      <c r="G7010" s="10"/>
      <c r="W7010" s="10"/>
    </row>
    <row r="7011" spans="1:23" customFormat="1">
      <c r="A7011" s="10"/>
      <c r="B7011" s="10"/>
      <c r="C7011" s="10"/>
      <c r="D7011" s="10"/>
      <c r="E7011" s="10"/>
      <c r="F7011" s="11"/>
      <c r="G7011" s="10"/>
      <c r="W7011" s="10"/>
    </row>
    <row r="7012" spans="1:23" customFormat="1">
      <c r="A7012" s="10"/>
      <c r="B7012" s="10"/>
      <c r="C7012" s="10"/>
      <c r="D7012" s="10"/>
      <c r="E7012" s="10"/>
      <c r="F7012" s="11"/>
      <c r="G7012" s="10"/>
      <c r="W7012" s="10"/>
    </row>
    <row r="7013" spans="1:23" customFormat="1">
      <c r="A7013" s="10"/>
      <c r="B7013" s="10"/>
      <c r="C7013" s="10"/>
      <c r="D7013" s="10"/>
      <c r="E7013" s="10"/>
      <c r="F7013" s="11"/>
      <c r="G7013" s="10"/>
      <c r="W7013" s="10"/>
    </row>
    <row r="7014" spans="1:23" customFormat="1">
      <c r="A7014" s="10"/>
      <c r="B7014" s="10"/>
      <c r="C7014" s="10"/>
      <c r="D7014" s="10"/>
      <c r="E7014" s="10"/>
      <c r="F7014" s="11"/>
      <c r="G7014" s="10"/>
      <c r="W7014" s="10"/>
    </row>
    <row r="7015" spans="1:23" customFormat="1">
      <c r="A7015" s="10"/>
      <c r="B7015" s="10"/>
      <c r="C7015" s="10"/>
      <c r="D7015" s="10"/>
      <c r="E7015" s="10"/>
      <c r="F7015" s="11"/>
      <c r="G7015" s="10"/>
      <c r="W7015" s="10"/>
    </row>
    <row r="7016" spans="1:23" customFormat="1">
      <c r="A7016" s="10"/>
      <c r="B7016" s="10"/>
      <c r="C7016" s="10"/>
      <c r="D7016" s="10"/>
      <c r="E7016" s="10"/>
      <c r="F7016" s="11"/>
      <c r="G7016" s="10"/>
      <c r="W7016" s="10"/>
    </row>
    <row r="7017" spans="1:23" customFormat="1">
      <c r="A7017" s="10"/>
      <c r="B7017" s="10"/>
      <c r="C7017" s="10"/>
      <c r="D7017" s="10"/>
      <c r="E7017" s="10"/>
      <c r="F7017" s="11"/>
      <c r="G7017" s="10"/>
      <c r="W7017" s="10"/>
    </row>
    <row r="7018" spans="1:23" customFormat="1">
      <c r="A7018" s="10"/>
      <c r="B7018" s="10"/>
      <c r="C7018" s="10"/>
      <c r="D7018" s="10"/>
      <c r="E7018" s="10"/>
      <c r="F7018" s="11"/>
      <c r="G7018" s="10"/>
      <c r="W7018" s="10"/>
    </row>
    <row r="7019" spans="1:23" customFormat="1">
      <c r="A7019" s="10"/>
      <c r="B7019" s="10"/>
      <c r="C7019" s="10"/>
      <c r="D7019" s="10"/>
      <c r="E7019" s="10"/>
      <c r="F7019" s="11"/>
      <c r="G7019" s="10"/>
      <c r="W7019" s="10"/>
    </row>
    <row r="7020" spans="1:23" customFormat="1">
      <c r="A7020" s="10"/>
      <c r="B7020" s="10"/>
      <c r="C7020" s="10"/>
      <c r="D7020" s="10"/>
      <c r="E7020" s="10"/>
      <c r="F7020" s="11"/>
      <c r="G7020" s="10"/>
      <c r="W7020" s="10"/>
    </row>
    <row r="7021" spans="1:23" customFormat="1">
      <c r="A7021" s="10"/>
      <c r="B7021" s="10"/>
      <c r="C7021" s="10"/>
      <c r="D7021" s="10"/>
      <c r="E7021" s="10"/>
      <c r="F7021" s="11"/>
      <c r="G7021" s="10"/>
      <c r="W7021" s="10"/>
    </row>
    <row r="7022" spans="1:23" customFormat="1">
      <c r="A7022" s="10"/>
      <c r="B7022" s="10"/>
      <c r="C7022" s="10"/>
      <c r="D7022" s="10"/>
      <c r="E7022" s="10"/>
      <c r="F7022" s="11"/>
      <c r="G7022" s="10"/>
      <c r="W7022" s="10"/>
    </row>
    <row r="7023" spans="1:23" customFormat="1">
      <c r="A7023" s="10"/>
      <c r="B7023" s="10"/>
      <c r="C7023" s="10"/>
      <c r="D7023" s="10"/>
      <c r="E7023" s="10"/>
      <c r="F7023" s="11"/>
      <c r="G7023" s="10"/>
      <c r="W7023" s="10"/>
    </row>
    <row r="7024" spans="1:23" customFormat="1">
      <c r="A7024" s="10"/>
      <c r="B7024" s="10"/>
      <c r="C7024" s="10"/>
      <c r="D7024" s="10"/>
      <c r="E7024" s="10"/>
      <c r="F7024" s="11"/>
      <c r="G7024" s="10"/>
      <c r="W7024" s="10"/>
    </row>
    <row r="7025" spans="1:23" customFormat="1">
      <c r="A7025" s="10"/>
      <c r="B7025" s="10"/>
      <c r="C7025" s="10"/>
      <c r="D7025" s="10"/>
      <c r="E7025" s="10"/>
      <c r="F7025" s="11"/>
      <c r="G7025" s="10"/>
      <c r="W7025" s="10"/>
    </row>
    <row r="7026" spans="1:23" customFormat="1">
      <c r="A7026" s="10"/>
      <c r="B7026" s="10"/>
      <c r="C7026" s="10"/>
      <c r="D7026" s="10"/>
      <c r="E7026" s="10"/>
      <c r="F7026" s="11"/>
      <c r="G7026" s="10"/>
      <c r="W7026" s="10"/>
    </row>
    <row r="7027" spans="1:23" customFormat="1">
      <c r="A7027" s="10"/>
      <c r="B7027" s="10"/>
      <c r="C7027" s="10"/>
      <c r="D7027" s="10"/>
      <c r="E7027" s="10"/>
      <c r="F7027" s="11"/>
      <c r="G7027" s="10"/>
      <c r="W7027" s="10"/>
    </row>
    <row r="7028" spans="1:23" customFormat="1">
      <c r="A7028" s="10"/>
      <c r="B7028" s="10"/>
      <c r="C7028" s="10"/>
      <c r="D7028" s="10"/>
      <c r="E7028" s="10"/>
      <c r="F7028" s="11"/>
      <c r="G7028" s="10"/>
      <c r="W7028" s="10"/>
    </row>
    <row r="7029" spans="1:23" customFormat="1">
      <c r="A7029" s="10"/>
      <c r="B7029" s="10"/>
      <c r="C7029" s="10"/>
      <c r="D7029" s="10"/>
      <c r="E7029" s="10"/>
      <c r="F7029" s="11"/>
      <c r="G7029" s="10"/>
      <c r="W7029" s="10"/>
    </row>
    <row r="7030" spans="1:23" customFormat="1">
      <c r="A7030" s="10"/>
      <c r="B7030" s="10"/>
      <c r="C7030" s="10"/>
      <c r="D7030" s="10"/>
      <c r="E7030" s="10"/>
      <c r="F7030" s="11"/>
      <c r="G7030" s="10"/>
      <c r="W7030" s="10"/>
    </row>
    <row r="7031" spans="1:23" customFormat="1">
      <c r="A7031" s="10"/>
      <c r="B7031" s="10"/>
      <c r="C7031" s="10"/>
      <c r="D7031" s="10"/>
      <c r="E7031" s="10"/>
      <c r="F7031" s="11"/>
      <c r="G7031" s="10"/>
      <c r="W7031" s="10"/>
    </row>
    <row r="7032" spans="1:23" customFormat="1">
      <c r="A7032" s="10"/>
      <c r="B7032" s="10"/>
      <c r="C7032" s="10"/>
      <c r="D7032" s="10"/>
      <c r="E7032" s="10"/>
      <c r="F7032" s="11"/>
      <c r="G7032" s="10"/>
      <c r="W7032" s="10"/>
    </row>
    <row r="7033" spans="1:23" customFormat="1">
      <c r="A7033" s="10"/>
      <c r="B7033" s="10"/>
      <c r="C7033" s="10"/>
      <c r="D7033" s="10"/>
      <c r="E7033" s="10"/>
      <c r="F7033" s="11"/>
      <c r="G7033" s="10"/>
      <c r="W7033" s="10"/>
    </row>
    <row r="7034" spans="1:23" customFormat="1">
      <c r="A7034" s="10"/>
      <c r="B7034" s="10"/>
      <c r="C7034" s="10"/>
      <c r="D7034" s="10"/>
      <c r="E7034" s="10"/>
      <c r="F7034" s="11"/>
      <c r="G7034" s="10"/>
      <c r="W7034" s="10"/>
    </row>
    <row r="7035" spans="1:23" customFormat="1">
      <c r="A7035" s="10"/>
      <c r="B7035" s="10"/>
      <c r="C7035" s="10"/>
      <c r="D7035" s="10"/>
      <c r="E7035" s="10"/>
      <c r="F7035" s="11"/>
      <c r="G7035" s="10"/>
      <c r="W7035" s="10"/>
    </row>
    <row r="7036" spans="1:23" customFormat="1">
      <c r="A7036" s="10"/>
      <c r="B7036" s="10"/>
      <c r="C7036" s="10"/>
      <c r="D7036" s="10"/>
      <c r="E7036" s="10"/>
      <c r="F7036" s="11"/>
      <c r="G7036" s="10"/>
      <c r="W7036" s="10"/>
    </row>
    <row r="7037" spans="1:23" customFormat="1">
      <c r="A7037" s="10"/>
      <c r="B7037" s="10"/>
      <c r="C7037" s="10"/>
      <c r="D7037" s="10"/>
      <c r="E7037" s="10"/>
      <c r="F7037" s="11"/>
      <c r="G7037" s="10"/>
      <c r="W7037" s="10"/>
    </row>
    <row r="7038" spans="1:23" customFormat="1">
      <c r="A7038" s="10"/>
      <c r="B7038" s="10"/>
      <c r="C7038" s="10"/>
      <c r="D7038" s="10"/>
      <c r="E7038" s="10"/>
      <c r="F7038" s="11"/>
      <c r="G7038" s="10"/>
      <c r="W7038" s="10"/>
    </row>
    <row r="7039" spans="1:23" customFormat="1">
      <c r="A7039" s="10"/>
      <c r="B7039" s="10"/>
      <c r="C7039" s="10"/>
      <c r="D7039" s="10"/>
      <c r="E7039" s="10"/>
      <c r="F7039" s="11"/>
      <c r="G7039" s="10"/>
      <c r="W7039" s="10"/>
    </row>
    <row r="7040" spans="1:23" customFormat="1">
      <c r="A7040" s="10"/>
      <c r="B7040" s="10"/>
      <c r="C7040" s="10"/>
      <c r="D7040" s="10"/>
      <c r="E7040" s="10"/>
      <c r="F7040" s="11"/>
      <c r="G7040" s="10"/>
      <c r="W7040" s="10"/>
    </row>
    <row r="7041" spans="1:23" customFormat="1">
      <c r="A7041" s="10"/>
      <c r="B7041" s="10"/>
      <c r="C7041" s="10"/>
      <c r="D7041" s="10"/>
      <c r="E7041" s="10"/>
      <c r="F7041" s="11"/>
      <c r="G7041" s="10"/>
      <c r="W7041" s="10"/>
    </row>
    <row r="7042" spans="1:23" customFormat="1">
      <c r="A7042" s="10"/>
      <c r="B7042" s="10"/>
      <c r="C7042" s="10"/>
      <c r="D7042" s="10"/>
      <c r="E7042" s="10"/>
      <c r="F7042" s="11"/>
      <c r="G7042" s="10"/>
      <c r="W7042" s="10"/>
    </row>
    <row r="7043" spans="1:23" customFormat="1">
      <c r="A7043" s="10"/>
      <c r="B7043" s="10"/>
      <c r="C7043" s="10"/>
      <c r="D7043" s="10"/>
      <c r="E7043" s="10"/>
      <c r="F7043" s="11"/>
      <c r="G7043" s="10"/>
      <c r="W7043" s="10"/>
    </row>
    <row r="7044" spans="1:23" customFormat="1">
      <c r="A7044" s="10"/>
      <c r="B7044" s="10"/>
      <c r="C7044" s="10"/>
      <c r="D7044" s="10"/>
      <c r="E7044" s="10"/>
      <c r="F7044" s="11"/>
      <c r="G7044" s="10"/>
      <c r="W7044" s="10"/>
    </row>
    <row r="7045" spans="1:23" customFormat="1">
      <c r="A7045" s="10"/>
      <c r="B7045" s="10"/>
      <c r="C7045" s="10"/>
      <c r="D7045" s="10"/>
      <c r="E7045" s="10"/>
      <c r="F7045" s="11"/>
      <c r="G7045" s="10"/>
      <c r="W7045" s="10"/>
    </row>
    <row r="7046" spans="1:23" customFormat="1">
      <c r="A7046" s="10"/>
      <c r="B7046" s="10"/>
      <c r="C7046" s="10"/>
      <c r="D7046" s="10"/>
      <c r="E7046" s="10"/>
      <c r="F7046" s="11"/>
      <c r="G7046" s="10"/>
      <c r="W7046" s="10"/>
    </row>
    <row r="7047" spans="1:23" customFormat="1">
      <c r="A7047" s="10"/>
      <c r="B7047" s="10"/>
      <c r="C7047" s="10"/>
      <c r="D7047" s="10"/>
      <c r="E7047" s="10"/>
      <c r="F7047" s="11"/>
      <c r="G7047" s="10"/>
      <c r="W7047" s="10"/>
    </row>
    <row r="7048" spans="1:23" customFormat="1">
      <c r="A7048" s="10"/>
      <c r="B7048" s="10"/>
      <c r="C7048" s="10"/>
      <c r="D7048" s="10"/>
      <c r="E7048" s="10"/>
      <c r="F7048" s="11"/>
      <c r="G7048" s="10"/>
      <c r="W7048" s="10"/>
    </row>
    <row r="7049" spans="1:23" customFormat="1">
      <c r="A7049" s="10"/>
      <c r="B7049" s="10"/>
      <c r="C7049" s="10"/>
      <c r="D7049" s="10"/>
      <c r="E7049" s="10"/>
      <c r="F7049" s="11"/>
      <c r="G7049" s="10"/>
      <c r="W7049" s="10"/>
    </row>
    <row r="7050" spans="1:23" customFormat="1">
      <c r="A7050" s="10"/>
      <c r="B7050" s="10"/>
      <c r="C7050" s="10"/>
      <c r="D7050" s="10"/>
      <c r="E7050" s="10"/>
      <c r="F7050" s="11"/>
      <c r="G7050" s="10"/>
      <c r="W7050" s="10"/>
    </row>
    <row r="7051" spans="1:23" customFormat="1">
      <c r="A7051" s="10"/>
      <c r="B7051" s="10"/>
      <c r="C7051" s="10"/>
      <c r="D7051" s="10"/>
      <c r="E7051" s="10"/>
      <c r="F7051" s="11"/>
      <c r="G7051" s="10"/>
      <c r="W7051" s="10"/>
    </row>
    <row r="7052" spans="1:23" customFormat="1">
      <c r="A7052" s="10"/>
      <c r="B7052" s="10"/>
      <c r="C7052" s="10"/>
      <c r="D7052" s="10"/>
      <c r="E7052" s="10"/>
      <c r="F7052" s="11"/>
      <c r="G7052" s="10"/>
      <c r="W7052" s="10"/>
    </row>
    <row r="7053" spans="1:23" customFormat="1">
      <c r="A7053" s="10"/>
      <c r="B7053" s="10"/>
      <c r="C7053" s="10"/>
      <c r="D7053" s="10"/>
      <c r="E7053" s="10"/>
      <c r="F7053" s="11"/>
      <c r="G7053" s="10"/>
      <c r="W7053" s="10"/>
    </row>
    <row r="7054" spans="1:23" customFormat="1">
      <c r="A7054" s="10"/>
      <c r="B7054" s="10"/>
      <c r="C7054" s="10"/>
      <c r="D7054" s="10"/>
      <c r="E7054" s="10"/>
      <c r="F7054" s="11"/>
      <c r="G7054" s="10"/>
      <c r="W7054" s="10"/>
    </row>
    <row r="7055" spans="1:23" customFormat="1">
      <c r="A7055" s="10"/>
      <c r="B7055" s="10"/>
      <c r="C7055" s="10"/>
      <c r="D7055" s="10"/>
      <c r="E7055" s="10"/>
      <c r="F7055" s="11"/>
      <c r="G7055" s="10"/>
      <c r="W7055" s="10"/>
    </row>
    <row r="7056" spans="1:23" customFormat="1">
      <c r="A7056" s="10"/>
      <c r="B7056" s="10"/>
      <c r="C7056" s="10"/>
      <c r="D7056" s="10"/>
      <c r="E7056" s="10"/>
      <c r="F7056" s="11"/>
      <c r="G7056" s="10"/>
      <c r="W7056" s="10"/>
    </row>
    <row r="7057" spans="1:23" customFormat="1">
      <c r="A7057" s="10"/>
      <c r="B7057" s="10"/>
      <c r="C7057" s="10"/>
      <c r="D7057" s="10"/>
      <c r="E7057" s="10"/>
      <c r="F7057" s="11"/>
      <c r="G7057" s="10"/>
      <c r="W7057" s="10"/>
    </row>
    <row r="7058" spans="1:23" customFormat="1">
      <c r="A7058" s="10"/>
      <c r="B7058" s="10"/>
      <c r="C7058" s="10"/>
      <c r="D7058" s="10"/>
      <c r="E7058" s="10"/>
      <c r="F7058" s="11"/>
      <c r="G7058" s="10"/>
      <c r="W7058" s="10"/>
    </row>
    <row r="7059" spans="1:23" customFormat="1">
      <c r="A7059" s="10"/>
      <c r="B7059" s="10"/>
      <c r="C7059" s="10"/>
      <c r="D7059" s="10"/>
      <c r="E7059" s="10"/>
      <c r="F7059" s="11"/>
      <c r="G7059" s="10"/>
      <c r="W7059" s="10"/>
    </row>
    <row r="7060" spans="1:23" customFormat="1">
      <c r="A7060" s="10"/>
      <c r="B7060" s="10"/>
      <c r="C7060" s="10"/>
      <c r="D7060" s="10"/>
      <c r="E7060" s="10"/>
      <c r="F7060" s="11"/>
      <c r="G7060" s="10"/>
      <c r="W7060" s="10"/>
    </row>
    <row r="7061" spans="1:23" customFormat="1">
      <c r="A7061" s="10"/>
      <c r="B7061" s="10"/>
      <c r="C7061" s="10"/>
      <c r="D7061" s="10"/>
      <c r="E7061" s="10"/>
      <c r="F7061" s="11"/>
      <c r="G7061" s="10"/>
      <c r="W7061" s="10"/>
    </row>
    <row r="7062" spans="1:23" customFormat="1">
      <c r="A7062" s="10"/>
      <c r="B7062" s="10"/>
      <c r="C7062" s="10"/>
      <c r="D7062" s="10"/>
      <c r="E7062" s="10"/>
      <c r="F7062" s="11"/>
      <c r="G7062" s="10"/>
      <c r="W7062" s="10"/>
    </row>
    <row r="7063" spans="1:23" customFormat="1">
      <c r="A7063" s="10"/>
      <c r="B7063" s="10"/>
      <c r="C7063" s="10"/>
      <c r="D7063" s="10"/>
      <c r="E7063" s="10"/>
      <c r="F7063" s="11"/>
      <c r="G7063" s="10"/>
      <c r="W7063" s="10"/>
    </row>
    <row r="7064" spans="1:23" customFormat="1">
      <c r="A7064" s="10"/>
      <c r="B7064" s="10"/>
      <c r="C7064" s="10"/>
      <c r="D7064" s="10"/>
      <c r="E7064" s="10"/>
      <c r="F7064" s="11"/>
      <c r="G7064" s="10"/>
      <c r="W7064" s="10"/>
    </row>
    <row r="7065" spans="1:23" customFormat="1">
      <c r="A7065" s="10"/>
      <c r="B7065" s="10"/>
      <c r="C7065" s="10"/>
      <c r="D7065" s="10"/>
      <c r="E7065" s="10"/>
      <c r="F7065" s="11"/>
      <c r="G7065" s="10"/>
      <c r="W7065" s="10"/>
    </row>
    <row r="7066" spans="1:23" customFormat="1">
      <c r="A7066" s="10"/>
      <c r="B7066" s="10"/>
      <c r="C7066" s="10"/>
      <c r="D7066" s="10"/>
      <c r="E7066" s="10"/>
      <c r="F7066" s="11"/>
      <c r="G7066" s="10"/>
      <c r="W7066" s="10"/>
    </row>
    <row r="7067" spans="1:23" customFormat="1">
      <c r="A7067" s="10"/>
      <c r="B7067" s="10"/>
      <c r="C7067" s="10"/>
      <c r="D7067" s="10"/>
      <c r="E7067" s="10"/>
      <c r="F7067" s="11"/>
      <c r="G7067" s="10"/>
      <c r="W7067" s="10"/>
    </row>
    <row r="7068" spans="1:23" customFormat="1">
      <c r="A7068" s="10"/>
      <c r="B7068" s="10"/>
      <c r="C7068" s="10"/>
      <c r="D7068" s="10"/>
      <c r="E7068" s="10"/>
      <c r="F7068" s="11"/>
      <c r="G7068" s="10"/>
      <c r="W7068" s="10"/>
    </row>
    <row r="7069" spans="1:23" customFormat="1">
      <c r="A7069" s="10"/>
      <c r="B7069" s="10"/>
      <c r="C7069" s="10"/>
      <c r="D7069" s="10"/>
      <c r="E7069" s="10"/>
      <c r="F7069" s="11"/>
      <c r="G7069" s="10"/>
      <c r="W7069" s="10"/>
    </row>
    <row r="7070" spans="1:23" customFormat="1">
      <c r="A7070" s="10"/>
      <c r="B7070" s="10"/>
      <c r="C7070" s="10"/>
      <c r="D7070" s="10"/>
      <c r="E7070" s="10"/>
      <c r="F7070" s="11"/>
      <c r="G7070" s="10"/>
      <c r="W7070" s="10"/>
    </row>
    <row r="7071" spans="1:23" customFormat="1">
      <c r="A7071" s="10"/>
      <c r="B7071" s="10"/>
      <c r="C7071" s="10"/>
      <c r="D7071" s="10"/>
      <c r="E7071" s="10"/>
      <c r="F7071" s="11"/>
      <c r="G7071" s="10"/>
      <c r="W7071" s="10"/>
    </row>
    <row r="7072" spans="1:23" customFormat="1">
      <c r="A7072" s="10"/>
      <c r="B7072" s="10"/>
      <c r="C7072" s="10"/>
      <c r="D7072" s="10"/>
      <c r="E7072" s="10"/>
      <c r="F7072" s="11"/>
      <c r="G7072" s="10"/>
      <c r="W7072" s="10"/>
    </row>
    <row r="7073" spans="1:23" customFormat="1">
      <c r="A7073" s="10"/>
      <c r="B7073" s="10"/>
      <c r="C7073" s="10"/>
      <c r="D7073" s="10"/>
      <c r="E7073" s="10"/>
      <c r="F7073" s="11"/>
      <c r="G7073" s="10"/>
      <c r="W7073" s="10"/>
    </row>
    <row r="7074" spans="1:23" customFormat="1">
      <c r="A7074" s="10"/>
      <c r="B7074" s="10"/>
      <c r="C7074" s="10"/>
      <c r="D7074" s="10"/>
      <c r="E7074" s="10"/>
      <c r="F7074" s="11"/>
      <c r="G7074" s="10"/>
      <c r="W7074" s="10"/>
    </row>
    <row r="7075" spans="1:23" customFormat="1">
      <c r="A7075" s="10"/>
      <c r="B7075" s="10"/>
      <c r="C7075" s="10"/>
      <c r="D7075" s="10"/>
      <c r="E7075" s="10"/>
      <c r="F7075" s="11"/>
      <c r="G7075" s="10"/>
      <c r="W7075" s="10"/>
    </row>
    <row r="7076" spans="1:23" customFormat="1">
      <c r="A7076" s="10"/>
      <c r="B7076" s="10"/>
      <c r="C7076" s="10"/>
      <c r="D7076" s="10"/>
      <c r="E7076" s="10"/>
      <c r="F7076" s="11"/>
      <c r="G7076" s="10"/>
      <c r="W7076" s="10"/>
    </row>
    <row r="7077" spans="1:23" customFormat="1">
      <c r="A7077" s="10"/>
      <c r="B7077" s="10"/>
      <c r="C7077" s="10"/>
      <c r="D7077" s="10"/>
      <c r="E7077" s="10"/>
      <c r="F7077" s="11"/>
      <c r="G7077" s="10"/>
      <c r="W7077" s="10"/>
    </row>
    <row r="7078" spans="1:23" customFormat="1">
      <c r="A7078" s="10"/>
      <c r="B7078" s="10"/>
      <c r="C7078" s="10"/>
      <c r="D7078" s="10"/>
      <c r="E7078" s="10"/>
      <c r="F7078" s="11"/>
      <c r="G7078" s="10"/>
      <c r="W7078" s="10"/>
    </row>
    <row r="7079" spans="1:23" customFormat="1">
      <c r="A7079" s="10"/>
      <c r="B7079" s="10"/>
      <c r="C7079" s="10"/>
      <c r="D7079" s="10"/>
      <c r="E7079" s="10"/>
      <c r="F7079" s="11"/>
      <c r="G7079" s="10"/>
      <c r="W7079" s="10"/>
    </row>
    <row r="7080" spans="1:23" customFormat="1">
      <c r="A7080" s="10"/>
      <c r="B7080" s="10"/>
      <c r="C7080" s="10"/>
      <c r="D7080" s="10"/>
      <c r="E7080" s="10"/>
      <c r="F7080" s="11"/>
      <c r="G7080" s="10"/>
      <c r="W7080" s="10"/>
    </row>
    <row r="7081" spans="1:23" customFormat="1">
      <c r="A7081" s="10"/>
      <c r="B7081" s="10"/>
      <c r="C7081" s="10"/>
      <c r="D7081" s="10"/>
      <c r="E7081" s="10"/>
      <c r="F7081" s="11"/>
      <c r="G7081" s="10"/>
      <c r="W7081" s="10"/>
    </row>
    <row r="7082" spans="1:23" customFormat="1">
      <c r="A7082" s="10"/>
      <c r="B7082" s="10"/>
      <c r="C7082" s="10"/>
      <c r="D7082" s="10"/>
      <c r="E7082" s="10"/>
      <c r="F7082" s="11"/>
      <c r="G7082" s="10"/>
      <c r="W7082" s="10"/>
    </row>
    <row r="7083" spans="1:23" customFormat="1">
      <c r="A7083" s="10"/>
      <c r="B7083" s="10"/>
      <c r="C7083" s="10"/>
      <c r="D7083" s="10"/>
      <c r="E7083" s="10"/>
      <c r="F7083" s="11"/>
      <c r="G7083" s="10"/>
      <c r="W7083" s="10"/>
    </row>
    <row r="7084" spans="1:23" customFormat="1">
      <c r="A7084" s="10"/>
      <c r="B7084" s="10"/>
      <c r="C7084" s="10"/>
      <c r="D7084" s="10"/>
      <c r="E7084" s="10"/>
      <c r="F7084" s="11"/>
      <c r="G7084" s="10"/>
      <c r="W7084" s="10"/>
    </row>
    <row r="7085" spans="1:23" customFormat="1">
      <c r="A7085" s="10"/>
      <c r="B7085" s="10"/>
      <c r="C7085" s="10"/>
      <c r="D7085" s="10"/>
      <c r="E7085" s="10"/>
      <c r="F7085" s="11"/>
      <c r="G7085" s="10"/>
      <c r="W7085" s="10"/>
    </row>
    <row r="7086" spans="1:23" customFormat="1">
      <c r="A7086" s="10"/>
      <c r="B7086" s="10"/>
      <c r="C7086" s="10"/>
      <c r="D7086" s="10"/>
      <c r="E7086" s="10"/>
      <c r="F7086" s="11"/>
      <c r="G7086" s="10"/>
      <c r="W7086" s="10"/>
    </row>
    <row r="7087" spans="1:23" customFormat="1">
      <c r="A7087" s="10"/>
      <c r="B7087" s="10"/>
      <c r="C7087" s="10"/>
      <c r="D7087" s="10"/>
      <c r="E7087" s="10"/>
      <c r="F7087" s="11"/>
      <c r="G7087" s="10"/>
      <c r="W7087" s="10"/>
    </row>
    <row r="7088" spans="1:23" customFormat="1">
      <c r="A7088" s="10"/>
      <c r="B7088" s="10"/>
      <c r="C7088" s="10"/>
      <c r="D7088" s="10"/>
      <c r="E7088" s="10"/>
      <c r="F7088" s="11"/>
      <c r="G7088" s="10"/>
      <c r="W7088" s="10"/>
    </row>
    <row r="7089" spans="1:23" customFormat="1">
      <c r="A7089" s="10"/>
      <c r="B7089" s="10"/>
      <c r="C7089" s="10"/>
      <c r="D7089" s="10"/>
      <c r="E7089" s="10"/>
      <c r="F7089" s="11"/>
      <c r="G7089" s="10"/>
      <c r="W7089" s="10"/>
    </row>
    <row r="7090" spans="1:23" customFormat="1">
      <c r="A7090" s="10"/>
      <c r="B7090" s="10"/>
      <c r="C7090" s="10"/>
      <c r="D7090" s="10"/>
      <c r="E7090" s="10"/>
      <c r="F7090" s="11"/>
      <c r="G7090" s="10"/>
      <c r="W7090" s="10"/>
    </row>
    <row r="7091" spans="1:23" customFormat="1">
      <c r="A7091" s="10"/>
      <c r="B7091" s="10"/>
      <c r="C7091" s="10"/>
      <c r="D7091" s="10"/>
      <c r="E7091" s="10"/>
      <c r="F7091" s="11"/>
      <c r="G7091" s="10"/>
      <c r="W7091" s="10"/>
    </row>
    <row r="7092" spans="1:23" customFormat="1">
      <c r="A7092" s="10"/>
      <c r="B7092" s="10"/>
      <c r="C7092" s="10"/>
      <c r="D7092" s="10"/>
      <c r="E7092" s="10"/>
      <c r="F7092" s="11"/>
      <c r="G7092" s="10"/>
      <c r="W7092" s="10"/>
    </row>
    <row r="7093" spans="1:23" customFormat="1">
      <c r="A7093" s="10"/>
      <c r="B7093" s="10"/>
      <c r="C7093" s="10"/>
      <c r="D7093" s="10"/>
      <c r="E7093" s="10"/>
      <c r="F7093" s="11"/>
      <c r="G7093" s="10"/>
      <c r="W7093" s="10"/>
    </row>
    <row r="7094" spans="1:23" customFormat="1">
      <c r="A7094" s="10"/>
      <c r="B7094" s="10"/>
      <c r="C7094" s="10"/>
      <c r="D7094" s="10"/>
      <c r="E7094" s="10"/>
      <c r="F7094" s="11"/>
      <c r="G7094" s="10"/>
      <c r="W7094" s="10"/>
    </row>
    <row r="7095" spans="1:23" customFormat="1">
      <c r="A7095" s="10"/>
      <c r="B7095" s="10"/>
      <c r="C7095" s="10"/>
      <c r="D7095" s="10"/>
      <c r="E7095" s="10"/>
      <c r="F7095" s="11"/>
      <c r="G7095" s="10"/>
      <c r="W7095" s="10"/>
    </row>
    <row r="7096" spans="1:23" customFormat="1">
      <c r="A7096" s="10"/>
      <c r="B7096" s="10"/>
      <c r="C7096" s="10"/>
      <c r="D7096" s="10"/>
      <c r="E7096" s="10"/>
      <c r="F7096" s="11"/>
      <c r="G7096" s="10"/>
      <c r="W7096" s="10"/>
    </row>
    <row r="7097" spans="1:23" customFormat="1">
      <c r="A7097" s="10"/>
      <c r="B7097" s="10"/>
      <c r="C7097" s="10"/>
      <c r="D7097" s="10"/>
      <c r="E7097" s="10"/>
      <c r="F7097" s="11"/>
      <c r="G7097" s="10"/>
      <c r="W7097" s="10"/>
    </row>
    <row r="7098" spans="1:23" customFormat="1">
      <c r="A7098" s="10"/>
      <c r="B7098" s="10"/>
      <c r="C7098" s="10"/>
      <c r="D7098" s="10"/>
      <c r="E7098" s="10"/>
      <c r="F7098" s="11"/>
      <c r="G7098" s="10"/>
      <c r="W7098" s="10"/>
    </row>
    <row r="7099" spans="1:23" customFormat="1">
      <c r="A7099" s="10"/>
      <c r="B7099" s="10"/>
      <c r="C7099" s="10"/>
      <c r="D7099" s="10"/>
      <c r="E7099" s="10"/>
      <c r="F7099" s="11"/>
      <c r="G7099" s="10"/>
      <c r="W7099" s="10"/>
    </row>
    <row r="7100" spans="1:23" customFormat="1">
      <c r="A7100" s="10"/>
      <c r="B7100" s="10"/>
      <c r="C7100" s="10"/>
      <c r="D7100" s="10"/>
      <c r="E7100" s="10"/>
      <c r="F7100" s="11"/>
      <c r="G7100" s="10"/>
      <c r="W7100" s="10"/>
    </row>
    <row r="7101" spans="1:23" customFormat="1">
      <c r="A7101" s="10"/>
      <c r="B7101" s="10"/>
      <c r="C7101" s="10"/>
      <c r="D7101" s="10"/>
      <c r="E7101" s="10"/>
      <c r="F7101" s="11"/>
      <c r="G7101" s="10"/>
      <c r="W7101" s="10"/>
    </row>
    <row r="7102" spans="1:23" customFormat="1">
      <c r="A7102" s="10"/>
      <c r="B7102" s="10"/>
      <c r="C7102" s="10"/>
      <c r="D7102" s="10"/>
      <c r="E7102" s="10"/>
      <c r="F7102" s="11"/>
      <c r="G7102" s="10"/>
      <c r="W7102" s="10"/>
    </row>
    <row r="7103" spans="1:23" customFormat="1">
      <c r="A7103" s="10"/>
      <c r="B7103" s="10"/>
      <c r="C7103" s="10"/>
      <c r="D7103" s="10"/>
      <c r="E7103" s="10"/>
      <c r="F7103" s="11"/>
      <c r="G7103" s="10"/>
      <c r="W7103" s="10"/>
    </row>
    <row r="7104" spans="1:23" customFormat="1">
      <c r="A7104" s="10"/>
      <c r="B7104" s="10"/>
      <c r="C7104" s="10"/>
      <c r="D7104" s="10"/>
      <c r="E7104" s="10"/>
      <c r="F7104" s="11"/>
      <c r="G7104" s="10"/>
      <c r="W7104" s="10"/>
    </row>
    <row r="7105" spans="1:23" customFormat="1">
      <c r="A7105" s="10"/>
      <c r="B7105" s="10"/>
      <c r="C7105" s="10"/>
      <c r="D7105" s="10"/>
      <c r="E7105" s="10"/>
      <c r="F7105" s="11"/>
      <c r="G7105" s="10"/>
      <c r="W7105" s="10"/>
    </row>
    <row r="7106" spans="1:23" customFormat="1">
      <c r="A7106" s="10"/>
      <c r="B7106" s="10"/>
      <c r="C7106" s="10"/>
      <c r="D7106" s="10"/>
      <c r="E7106" s="10"/>
      <c r="F7106" s="11"/>
      <c r="G7106" s="10"/>
      <c r="W7106" s="10"/>
    </row>
    <row r="7107" spans="1:23" customFormat="1">
      <c r="A7107" s="10"/>
      <c r="B7107" s="10"/>
      <c r="C7107" s="10"/>
      <c r="D7107" s="10"/>
      <c r="E7107" s="10"/>
      <c r="F7107" s="11"/>
      <c r="G7107" s="10"/>
      <c r="W7107" s="10"/>
    </row>
    <row r="7108" spans="1:23" customFormat="1">
      <c r="A7108" s="10"/>
      <c r="B7108" s="10"/>
      <c r="C7108" s="10"/>
      <c r="D7108" s="10"/>
      <c r="E7108" s="10"/>
      <c r="F7108" s="11"/>
      <c r="G7108" s="10"/>
      <c r="W7108" s="10"/>
    </row>
    <row r="7109" spans="1:23" customFormat="1">
      <c r="A7109" s="10"/>
      <c r="B7109" s="10"/>
      <c r="C7109" s="10"/>
      <c r="D7109" s="10"/>
      <c r="E7109" s="10"/>
      <c r="F7109" s="11"/>
      <c r="G7109" s="10"/>
      <c r="W7109" s="10"/>
    </row>
    <row r="7110" spans="1:23" customFormat="1">
      <c r="A7110" s="10"/>
      <c r="B7110" s="10"/>
      <c r="C7110" s="10"/>
      <c r="D7110" s="10"/>
      <c r="E7110" s="10"/>
      <c r="F7110" s="11"/>
      <c r="G7110" s="10"/>
      <c r="W7110" s="10"/>
    </row>
    <row r="7111" spans="1:23" customFormat="1">
      <c r="A7111" s="10"/>
      <c r="B7111" s="10"/>
      <c r="C7111" s="10"/>
      <c r="D7111" s="10"/>
      <c r="E7111" s="10"/>
      <c r="F7111" s="11"/>
      <c r="G7111" s="10"/>
      <c r="W7111" s="10"/>
    </row>
    <row r="7112" spans="1:23" customFormat="1">
      <c r="A7112" s="10"/>
      <c r="B7112" s="10"/>
      <c r="C7112" s="10"/>
      <c r="D7112" s="10"/>
      <c r="E7112" s="10"/>
      <c r="F7112" s="11"/>
      <c r="G7112" s="10"/>
      <c r="W7112" s="10"/>
    </row>
    <row r="7113" spans="1:23" customFormat="1">
      <c r="A7113" s="10"/>
      <c r="B7113" s="10"/>
      <c r="C7113" s="10"/>
      <c r="D7113" s="10"/>
      <c r="E7113" s="10"/>
      <c r="F7113" s="11"/>
      <c r="G7113" s="10"/>
      <c r="W7113" s="10"/>
    </row>
    <row r="7114" spans="1:23" customFormat="1">
      <c r="A7114" s="10"/>
      <c r="B7114" s="10"/>
      <c r="C7114" s="10"/>
      <c r="D7114" s="10"/>
      <c r="E7114" s="10"/>
      <c r="F7114" s="11"/>
      <c r="G7114" s="10"/>
      <c r="W7114" s="10"/>
    </row>
    <row r="7115" spans="1:23" customFormat="1">
      <c r="A7115" s="10"/>
      <c r="B7115" s="10"/>
      <c r="C7115" s="10"/>
      <c r="D7115" s="10"/>
      <c r="E7115" s="10"/>
      <c r="F7115" s="11"/>
      <c r="G7115" s="10"/>
      <c r="W7115" s="10"/>
    </row>
    <row r="7116" spans="1:23" customFormat="1">
      <c r="A7116" s="10"/>
      <c r="B7116" s="10"/>
      <c r="C7116" s="10"/>
      <c r="D7116" s="10"/>
      <c r="E7116" s="10"/>
      <c r="F7116" s="11"/>
      <c r="G7116" s="10"/>
      <c r="W7116" s="10"/>
    </row>
    <row r="7117" spans="1:23" customFormat="1">
      <c r="A7117" s="10"/>
      <c r="B7117" s="10"/>
      <c r="C7117" s="10"/>
      <c r="D7117" s="10"/>
      <c r="E7117" s="10"/>
      <c r="F7117" s="11"/>
      <c r="G7117" s="10"/>
      <c r="W7117" s="10"/>
    </row>
    <row r="7118" spans="1:23" customFormat="1">
      <c r="A7118" s="10"/>
      <c r="B7118" s="10"/>
      <c r="C7118" s="10"/>
      <c r="D7118" s="10"/>
      <c r="E7118" s="10"/>
      <c r="F7118" s="11"/>
      <c r="G7118" s="10"/>
      <c r="W7118" s="10"/>
    </row>
    <row r="7119" spans="1:23" customFormat="1">
      <c r="A7119" s="10"/>
      <c r="B7119" s="10"/>
      <c r="C7119" s="10"/>
      <c r="D7119" s="10"/>
      <c r="E7119" s="10"/>
      <c r="F7119" s="11"/>
      <c r="G7119" s="10"/>
      <c r="W7119" s="10"/>
    </row>
    <row r="7120" spans="1:23" customFormat="1">
      <c r="A7120" s="10"/>
      <c r="B7120" s="10"/>
      <c r="C7120" s="10"/>
      <c r="D7120" s="10"/>
      <c r="E7120" s="10"/>
      <c r="F7120" s="11"/>
      <c r="G7120" s="10"/>
      <c r="W7120" s="10"/>
    </row>
    <row r="7121" spans="1:23" customFormat="1">
      <c r="A7121" s="10"/>
      <c r="B7121" s="10"/>
      <c r="C7121" s="10"/>
      <c r="D7121" s="10"/>
      <c r="E7121" s="10"/>
      <c r="F7121" s="11"/>
      <c r="G7121" s="10"/>
      <c r="W7121" s="10"/>
    </row>
    <row r="7122" spans="1:23" customFormat="1">
      <c r="A7122" s="10"/>
      <c r="B7122" s="10"/>
      <c r="C7122" s="10"/>
      <c r="D7122" s="10"/>
      <c r="E7122" s="10"/>
      <c r="F7122" s="11"/>
      <c r="G7122" s="10"/>
      <c r="W7122" s="10"/>
    </row>
    <row r="7123" spans="1:23" customFormat="1">
      <c r="A7123" s="10"/>
      <c r="B7123" s="10"/>
      <c r="C7123" s="10"/>
      <c r="D7123" s="10"/>
      <c r="E7123" s="10"/>
      <c r="F7123" s="11"/>
      <c r="G7123" s="10"/>
      <c r="W7123" s="10"/>
    </row>
    <row r="7124" spans="1:23" customFormat="1">
      <c r="A7124" s="10"/>
      <c r="B7124" s="10"/>
      <c r="C7124" s="10"/>
      <c r="D7124" s="10"/>
      <c r="E7124" s="10"/>
      <c r="F7124" s="11"/>
      <c r="G7124" s="10"/>
      <c r="W7124" s="10"/>
    </row>
    <row r="7125" spans="1:23" customFormat="1">
      <c r="A7125" s="10"/>
      <c r="B7125" s="10"/>
      <c r="C7125" s="10"/>
      <c r="D7125" s="10"/>
      <c r="E7125" s="10"/>
      <c r="F7125" s="11"/>
      <c r="G7125" s="10"/>
      <c r="W7125" s="10"/>
    </row>
    <row r="7126" spans="1:23" customFormat="1">
      <c r="A7126" s="10"/>
      <c r="B7126" s="10"/>
      <c r="C7126" s="10"/>
      <c r="D7126" s="10"/>
      <c r="E7126" s="10"/>
      <c r="F7126" s="11"/>
      <c r="G7126" s="10"/>
      <c r="W7126" s="10"/>
    </row>
    <row r="7127" spans="1:23" customFormat="1">
      <c r="A7127" s="10"/>
      <c r="B7127" s="10"/>
      <c r="C7127" s="10"/>
      <c r="D7127" s="10"/>
      <c r="E7127" s="10"/>
      <c r="F7127" s="11"/>
      <c r="G7127" s="10"/>
      <c r="W7127" s="10"/>
    </row>
    <row r="7128" spans="1:23" customFormat="1">
      <c r="A7128" s="10"/>
      <c r="B7128" s="10"/>
      <c r="C7128" s="10"/>
      <c r="D7128" s="10"/>
      <c r="E7128" s="10"/>
      <c r="F7128" s="11"/>
      <c r="G7128" s="10"/>
      <c r="W7128" s="10"/>
    </row>
    <row r="7129" spans="1:23" customFormat="1">
      <c r="A7129" s="10"/>
      <c r="B7129" s="10"/>
      <c r="C7129" s="10"/>
      <c r="D7129" s="10"/>
      <c r="E7129" s="10"/>
      <c r="F7129" s="11"/>
      <c r="G7129" s="10"/>
      <c r="W7129" s="10"/>
    </row>
    <row r="7130" spans="1:23" customFormat="1">
      <c r="A7130" s="10"/>
      <c r="B7130" s="10"/>
      <c r="C7130" s="10"/>
      <c r="D7130" s="10"/>
      <c r="E7130" s="10"/>
      <c r="F7130" s="11"/>
      <c r="G7130" s="10"/>
      <c r="W7130" s="10"/>
    </row>
    <row r="7131" spans="1:23" customFormat="1">
      <c r="A7131" s="10"/>
      <c r="B7131" s="10"/>
      <c r="C7131" s="10"/>
      <c r="D7131" s="10"/>
      <c r="E7131" s="10"/>
      <c r="F7131" s="11"/>
      <c r="G7131" s="10"/>
      <c r="W7131" s="10"/>
    </row>
    <row r="7132" spans="1:23" customFormat="1">
      <c r="A7132" s="10"/>
      <c r="B7132" s="10"/>
      <c r="C7132" s="10"/>
      <c r="D7132" s="10"/>
      <c r="E7132" s="10"/>
      <c r="F7132" s="11"/>
      <c r="G7132" s="10"/>
      <c r="W7132" s="10"/>
    </row>
    <row r="7133" spans="1:23" customFormat="1">
      <c r="A7133" s="10"/>
      <c r="B7133" s="10"/>
      <c r="C7133" s="10"/>
      <c r="D7133" s="10"/>
      <c r="E7133" s="10"/>
      <c r="F7133" s="11"/>
      <c r="G7133" s="10"/>
      <c r="W7133" s="10"/>
    </row>
    <row r="7134" spans="1:23" customFormat="1">
      <c r="A7134" s="10"/>
      <c r="B7134" s="10"/>
      <c r="C7134" s="10"/>
      <c r="D7134" s="10"/>
      <c r="E7134" s="10"/>
      <c r="F7134" s="11"/>
      <c r="G7134" s="10"/>
      <c r="W7134" s="10"/>
    </row>
    <row r="7135" spans="1:23" customFormat="1">
      <c r="A7135" s="10"/>
      <c r="B7135" s="10"/>
      <c r="C7135" s="10"/>
      <c r="D7135" s="10"/>
      <c r="E7135" s="10"/>
      <c r="F7135" s="11"/>
      <c r="G7135" s="10"/>
      <c r="W7135" s="10"/>
    </row>
    <row r="7136" spans="1:23" customFormat="1">
      <c r="A7136" s="10"/>
      <c r="B7136" s="10"/>
      <c r="C7136" s="10"/>
      <c r="D7136" s="10"/>
      <c r="E7136" s="10"/>
      <c r="F7136" s="11"/>
      <c r="G7136" s="10"/>
      <c r="W7136" s="10"/>
    </row>
    <row r="7137" spans="1:23" customFormat="1">
      <c r="A7137" s="10"/>
      <c r="B7137" s="10"/>
      <c r="C7137" s="10"/>
      <c r="D7137" s="10"/>
      <c r="E7137" s="10"/>
      <c r="F7137" s="11"/>
      <c r="G7137" s="10"/>
      <c r="W7137" s="10"/>
    </row>
    <row r="7138" spans="1:23" customFormat="1">
      <c r="A7138" s="10"/>
      <c r="B7138" s="10"/>
      <c r="C7138" s="10"/>
      <c r="D7138" s="10"/>
      <c r="E7138" s="10"/>
      <c r="F7138" s="11"/>
      <c r="G7138" s="10"/>
      <c r="W7138" s="10"/>
    </row>
    <row r="7139" spans="1:23" customFormat="1">
      <c r="A7139" s="10"/>
      <c r="B7139" s="10"/>
      <c r="C7139" s="10"/>
      <c r="D7139" s="10"/>
      <c r="E7139" s="10"/>
      <c r="F7139" s="11"/>
      <c r="G7139" s="10"/>
      <c r="W7139" s="10"/>
    </row>
    <row r="7140" spans="1:23" customFormat="1">
      <c r="A7140" s="10"/>
      <c r="B7140" s="10"/>
      <c r="C7140" s="10"/>
      <c r="D7140" s="10"/>
      <c r="E7140" s="10"/>
      <c r="F7140" s="11"/>
      <c r="G7140" s="10"/>
      <c r="W7140" s="10"/>
    </row>
    <row r="7141" spans="1:23" customFormat="1">
      <c r="A7141" s="10"/>
      <c r="B7141" s="10"/>
      <c r="C7141" s="10"/>
      <c r="D7141" s="10"/>
      <c r="E7141" s="10"/>
      <c r="F7141" s="11"/>
      <c r="G7141" s="10"/>
      <c r="W7141" s="10"/>
    </row>
    <row r="7142" spans="1:23" customFormat="1">
      <c r="A7142" s="10"/>
      <c r="B7142" s="10"/>
      <c r="C7142" s="10"/>
      <c r="D7142" s="10"/>
      <c r="E7142" s="10"/>
      <c r="F7142" s="11"/>
      <c r="G7142" s="10"/>
      <c r="W7142" s="10"/>
    </row>
    <row r="7143" spans="1:23" customFormat="1">
      <c r="A7143" s="10"/>
      <c r="B7143" s="10"/>
      <c r="C7143" s="10"/>
      <c r="D7143" s="10"/>
      <c r="E7143" s="10"/>
      <c r="F7143" s="11"/>
      <c r="G7143" s="10"/>
      <c r="W7143" s="10"/>
    </row>
    <row r="7144" spans="1:23" customFormat="1">
      <c r="A7144" s="10"/>
      <c r="B7144" s="10"/>
      <c r="C7144" s="10"/>
      <c r="D7144" s="10"/>
      <c r="E7144" s="10"/>
      <c r="F7144" s="11"/>
      <c r="G7144" s="10"/>
      <c r="W7144" s="10"/>
    </row>
    <row r="7145" spans="1:23" customFormat="1">
      <c r="A7145" s="10"/>
      <c r="B7145" s="10"/>
      <c r="C7145" s="10"/>
      <c r="D7145" s="10"/>
      <c r="E7145" s="10"/>
      <c r="F7145" s="11"/>
      <c r="G7145" s="10"/>
      <c r="W7145" s="10"/>
    </row>
    <row r="7146" spans="1:23" customFormat="1">
      <c r="A7146" s="10"/>
      <c r="B7146" s="10"/>
      <c r="C7146" s="10"/>
      <c r="D7146" s="10"/>
      <c r="E7146" s="10"/>
      <c r="F7146" s="11"/>
      <c r="G7146" s="10"/>
      <c r="W7146" s="10"/>
    </row>
    <row r="7147" spans="1:23" customFormat="1">
      <c r="A7147" s="10"/>
      <c r="B7147" s="10"/>
      <c r="C7147" s="10"/>
      <c r="D7147" s="10"/>
      <c r="E7147" s="10"/>
      <c r="F7147" s="11"/>
      <c r="G7147" s="10"/>
      <c r="W7147" s="10"/>
    </row>
    <row r="7148" spans="1:23" customFormat="1">
      <c r="A7148" s="10"/>
      <c r="B7148" s="10"/>
      <c r="C7148" s="10"/>
      <c r="D7148" s="10"/>
      <c r="E7148" s="10"/>
      <c r="F7148" s="11"/>
      <c r="G7148" s="10"/>
      <c r="W7148" s="10"/>
    </row>
    <row r="7149" spans="1:23" customFormat="1">
      <c r="A7149" s="10"/>
      <c r="B7149" s="10"/>
      <c r="C7149" s="10"/>
      <c r="D7149" s="10"/>
      <c r="E7149" s="10"/>
      <c r="F7149" s="11"/>
      <c r="G7149" s="10"/>
      <c r="W7149" s="10"/>
    </row>
    <row r="7150" spans="1:23" customFormat="1">
      <c r="A7150" s="10"/>
      <c r="B7150" s="10"/>
      <c r="C7150" s="10"/>
      <c r="D7150" s="10"/>
      <c r="E7150" s="10"/>
      <c r="F7150" s="11"/>
      <c r="G7150" s="10"/>
      <c r="W7150" s="10"/>
    </row>
    <row r="7151" spans="1:23" customFormat="1">
      <c r="A7151" s="10"/>
      <c r="B7151" s="10"/>
      <c r="C7151" s="10"/>
      <c r="D7151" s="10"/>
      <c r="E7151" s="10"/>
      <c r="F7151" s="11"/>
      <c r="G7151" s="10"/>
      <c r="W7151" s="10"/>
    </row>
    <row r="7152" spans="1:23" customFormat="1">
      <c r="A7152" s="10"/>
      <c r="B7152" s="10"/>
      <c r="C7152" s="10"/>
      <c r="D7152" s="10"/>
      <c r="E7152" s="10"/>
      <c r="F7152" s="11"/>
      <c r="G7152" s="10"/>
      <c r="W7152" s="10"/>
    </row>
    <row r="7153" spans="1:23" customFormat="1">
      <c r="A7153" s="10"/>
      <c r="B7153" s="10"/>
      <c r="C7153" s="10"/>
      <c r="D7153" s="10"/>
      <c r="E7153" s="10"/>
      <c r="F7153" s="11"/>
      <c r="G7153" s="10"/>
      <c r="W7153" s="10"/>
    </row>
    <row r="7154" spans="1:23" customFormat="1">
      <c r="A7154" s="10"/>
      <c r="B7154" s="10"/>
      <c r="C7154" s="10"/>
      <c r="D7154" s="10"/>
      <c r="E7154" s="10"/>
      <c r="F7154" s="11"/>
      <c r="G7154" s="10"/>
      <c r="W7154" s="10"/>
    </row>
    <row r="7155" spans="1:23" customFormat="1">
      <c r="A7155" s="10"/>
      <c r="B7155" s="10"/>
      <c r="C7155" s="10"/>
      <c r="D7155" s="10"/>
      <c r="E7155" s="10"/>
      <c r="F7155" s="11"/>
      <c r="G7155" s="10"/>
      <c r="W7155" s="10"/>
    </row>
    <row r="7156" spans="1:23" customFormat="1">
      <c r="A7156" s="10"/>
      <c r="B7156" s="10"/>
      <c r="C7156" s="10"/>
      <c r="D7156" s="10"/>
      <c r="E7156" s="10"/>
      <c r="F7156" s="11"/>
      <c r="G7156" s="10"/>
      <c r="W7156" s="10"/>
    </row>
    <row r="7157" spans="1:23" customFormat="1">
      <c r="A7157" s="10"/>
      <c r="B7157" s="10"/>
      <c r="C7157" s="10"/>
      <c r="D7157" s="10"/>
      <c r="E7157" s="10"/>
      <c r="F7157" s="11"/>
      <c r="G7157" s="10"/>
      <c r="W7157" s="10"/>
    </row>
    <row r="7158" spans="1:23" customFormat="1">
      <c r="A7158" s="10"/>
      <c r="B7158" s="10"/>
      <c r="C7158" s="10"/>
      <c r="D7158" s="10"/>
      <c r="E7158" s="10"/>
      <c r="F7158" s="11"/>
      <c r="G7158" s="10"/>
      <c r="W7158" s="10"/>
    </row>
    <row r="7159" spans="1:23" customFormat="1">
      <c r="A7159" s="10"/>
      <c r="B7159" s="10"/>
      <c r="C7159" s="10"/>
      <c r="D7159" s="10"/>
      <c r="E7159" s="10"/>
      <c r="F7159" s="11"/>
      <c r="G7159" s="10"/>
      <c r="W7159" s="10"/>
    </row>
    <row r="7160" spans="1:23" customFormat="1">
      <c r="A7160" s="10"/>
      <c r="B7160" s="10"/>
      <c r="C7160" s="10"/>
      <c r="D7160" s="10"/>
      <c r="E7160" s="10"/>
      <c r="F7160" s="11"/>
      <c r="G7160" s="10"/>
      <c r="W7160" s="10"/>
    </row>
    <row r="7161" spans="1:23" customFormat="1">
      <c r="A7161" s="10"/>
      <c r="B7161" s="10"/>
      <c r="C7161" s="10"/>
      <c r="D7161" s="10"/>
      <c r="E7161" s="10"/>
      <c r="F7161" s="11"/>
      <c r="G7161" s="10"/>
      <c r="W7161" s="10"/>
    </row>
    <row r="7162" spans="1:23" customFormat="1">
      <c r="A7162" s="10"/>
      <c r="B7162" s="10"/>
      <c r="C7162" s="10"/>
      <c r="D7162" s="10"/>
      <c r="E7162" s="10"/>
      <c r="F7162" s="11"/>
      <c r="G7162" s="10"/>
      <c r="W7162" s="10"/>
    </row>
    <row r="7163" spans="1:23" customFormat="1">
      <c r="A7163" s="10"/>
      <c r="B7163" s="10"/>
      <c r="C7163" s="10"/>
      <c r="D7163" s="10"/>
      <c r="E7163" s="10"/>
      <c r="F7163" s="11"/>
      <c r="G7163" s="10"/>
      <c r="W7163" s="10"/>
    </row>
    <row r="7164" spans="1:23" customFormat="1">
      <c r="A7164" s="10"/>
      <c r="B7164" s="10"/>
      <c r="C7164" s="10"/>
      <c r="D7164" s="10"/>
      <c r="E7164" s="10"/>
      <c r="F7164" s="11"/>
      <c r="G7164" s="10"/>
      <c r="W7164" s="10"/>
    </row>
    <row r="7165" spans="1:23" customFormat="1">
      <c r="A7165" s="10"/>
      <c r="B7165" s="10"/>
      <c r="C7165" s="10"/>
      <c r="D7165" s="10"/>
      <c r="E7165" s="10"/>
      <c r="F7165" s="11"/>
      <c r="G7165" s="10"/>
      <c r="W7165" s="10"/>
    </row>
    <row r="7166" spans="1:23" customFormat="1">
      <c r="A7166" s="10"/>
      <c r="B7166" s="10"/>
      <c r="C7166" s="10"/>
      <c r="D7166" s="10"/>
      <c r="E7166" s="10"/>
      <c r="F7166" s="11"/>
      <c r="G7166" s="10"/>
      <c r="W7166" s="10"/>
    </row>
    <row r="7167" spans="1:23" customFormat="1">
      <c r="A7167" s="10"/>
      <c r="B7167" s="10"/>
      <c r="C7167" s="10"/>
      <c r="D7167" s="10"/>
      <c r="E7167" s="10"/>
      <c r="F7167" s="11"/>
      <c r="G7167" s="10"/>
      <c r="W7167" s="10"/>
    </row>
    <row r="7168" spans="1:23" customFormat="1">
      <c r="A7168" s="10"/>
      <c r="B7168" s="10"/>
      <c r="C7168" s="10"/>
      <c r="D7168" s="10"/>
      <c r="E7168" s="10"/>
      <c r="F7168" s="11"/>
      <c r="G7168" s="10"/>
      <c r="W7168" s="10"/>
    </row>
    <row r="7169" spans="1:23" customFormat="1">
      <c r="A7169" s="10"/>
      <c r="B7169" s="10"/>
      <c r="C7169" s="10"/>
      <c r="D7169" s="10"/>
      <c r="E7169" s="10"/>
      <c r="F7169" s="11"/>
      <c r="G7169" s="10"/>
      <c r="W7169" s="10"/>
    </row>
    <row r="7170" spans="1:23" customFormat="1">
      <c r="A7170" s="10"/>
      <c r="B7170" s="10"/>
      <c r="C7170" s="10"/>
      <c r="D7170" s="10"/>
      <c r="E7170" s="10"/>
      <c r="F7170" s="11"/>
      <c r="G7170" s="10"/>
      <c r="W7170" s="10"/>
    </row>
    <row r="7171" spans="1:23" customFormat="1">
      <c r="A7171" s="10"/>
      <c r="B7171" s="10"/>
      <c r="C7171" s="10"/>
      <c r="D7171" s="10"/>
      <c r="E7171" s="10"/>
      <c r="F7171" s="11"/>
      <c r="G7171" s="10"/>
      <c r="W7171" s="10"/>
    </row>
    <row r="7172" spans="1:23" customFormat="1">
      <c r="A7172" s="10"/>
      <c r="B7172" s="10"/>
      <c r="C7172" s="10"/>
      <c r="D7172" s="10"/>
      <c r="E7172" s="10"/>
      <c r="F7172" s="11"/>
      <c r="G7172" s="10"/>
      <c r="W7172" s="10"/>
    </row>
    <row r="7173" spans="1:23" customFormat="1">
      <c r="A7173" s="10"/>
      <c r="B7173" s="10"/>
      <c r="C7173" s="10"/>
      <c r="D7173" s="10"/>
      <c r="E7173" s="10"/>
      <c r="F7173" s="11"/>
      <c r="G7173" s="10"/>
      <c r="W7173" s="10"/>
    </row>
    <row r="7174" spans="1:23" customFormat="1">
      <c r="A7174" s="10"/>
      <c r="B7174" s="10"/>
      <c r="C7174" s="10"/>
      <c r="D7174" s="10"/>
      <c r="E7174" s="10"/>
      <c r="F7174" s="11"/>
      <c r="G7174" s="10"/>
      <c r="W7174" s="10"/>
    </row>
    <row r="7175" spans="1:23" customFormat="1">
      <c r="A7175" s="10"/>
      <c r="B7175" s="10"/>
      <c r="C7175" s="10"/>
      <c r="D7175" s="10"/>
      <c r="E7175" s="10"/>
      <c r="F7175" s="11"/>
      <c r="G7175" s="10"/>
      <c r="W7175" s="10"/>
    </row>
    <row r="7176" spans="1:23" customFormat="1">
      <c r="A7176" s="10"/>
      <c r="B7176" s="10"/>
      <c r="C7176" s="10"/>
      <c r="D7176" s="10"/>
      <c r="E7176" s="10"/>
      <c r="F7176" s="11"/>
      <c r="G7176" s="10"/>
      <c r="W7176" s="10"/>
    </row>
    <row r="7177" spans="1:23" customFormat="1">
      <c r="A7177" s="10"/>
      <c r="B7177" s="10"/>
      <c r="C7177" s="10"/>
      <c r="D7177" s="10"/>
      <c r="E7177" s="10"/>
      <c r="F7177" s="11"/>
      <c r="G7177" s="10"/>
      <c r="W7177" s="10"/>
    </row>
    <row r="7178" spans="1:23" customFormat="1">
      <c r="A7178" s="10"/>
      <c r="B7178" s="10"/>
      <c r="C7178" s="10"/>
      <c r="D7178" s="10"/>
      <c r="E7178" s="10"/>
      <c r="F7178" s="11"/>
      <c r="G7178" s="10"/>
      <c r="W7178" s="10"/>
    </row>
    <row r="7179" spans="1:23" customFormat="1">
      <c r="A7179" s="10"/>
      <c r="B7179" s="10"/>
      <c r="C7179" s="10"/>
      <c r="D7179" s="10"/>
      <c r="E7179" s="10"/>
      <c r="F7179" s="11"/>
      <c r="G7179" s="10"/>
      <c r="W7179" s="10"/>
    </row>
    <row r="7180" spans="1:23" customFormat="1">
      <c r="A7180" s="10"/>
      <c r="B7180" s="10"/>
      <c r="C7180" s="10"/>
      <c r="D7180" s="10"/>
      <c r="E7180" s="10"/>
      <c r="F7180" s="11"/>
      <c r="G7180" s="10"/>
      <c r="W7180" s="10"/>
    </row>
    <row r="7181" spans="1:23" customFormat="1">
      <c r="A7181" s="10"/>
      <c r="B7181" s="10"/>
      <c r="C7181" s="10"/>
      <c r="D7181" s="10"/>
      <c r="E7181" s="10"/>
      <c r="F7181" s="11"/>
      <c r="G7181" s="10"/>
      <c r="W7181" s="10"/>
    </row>
    <row r="7182" spans="1:23" customFormat="1">
      <c r="A7182" s="10"/>
      <c r="B7182" s="10"/>
      <c r="C7182" s="10"/>
      <c r="D7182" s="10"/>
      <c r="E7182" s="10"/>
      <c r="F7182" s="11"/>
      <c r="G7182" s="10"/>
      <c r="W7182" s="10"/>
    </row>
    <row r="7183" spans="1:23" customFormat="1">
      <c r="A7183" s="10"/>
      <c r="B7183" s="10"/>
      <c r="C7183" s="10"/>
      <c r="D7183" s="10"/>
      <c r="E7183" s="10"/>
      <c r="F7183" s="11"/>
      <c r="G7183" s="10"/>
      <c r="W7183" s="10"/>
    </row>
    <row r="7184" spans="1:23" customFormat="1">
      <c r="A7184" s="10"/>
      <c r="B7184" s="10"/>
      <c r="C7184" s="10"/>
      <c r="D7184" s="10"/>
      <c r="E7184" s="10"/>
      <c r="F7184" s="11"/>
      <c r="G7184" s="10"/>
      <c r="W7184" s="10"/>
    </row>
    <row r="7185" spans="1:23" customFormat="1">
      <c r="A7185" s="10"/>
      <c r="B7185" s="10"/>
      <c r="C7185" s="10"/>
      <c r="D7185" s="10"/>
      <c r="E7185" s="10"/>
      <c r="F7185" s="11"/>
      <c r="G7185" s="10"/>
      <c r="W7185" s="10"/>
    </row>
    <row r="7186" spans="1:23" customFormat="1">
      <c r="A7186" s="10"/>
      <c r="B7186" s="10"/>
      <c r="C7186" s="10"/>
      <c r="D7186" s="10"/>
      <c r="E7186" s="10"/>
      <c r="F7186" s="11"/>
      <c r="G7186" s="10"/>
      <c r="W7186" s="10"/>
    </row>
    <row r="7187" spans="1:23" customFormat="1">
      <c r="A7187" s="10"/>
      <c r="B7187" s="10"/>
      <c r="C7187" s="10"/>
      <c r="D7187" s="10"/>
      <c r="E7187" s="10"/>
      <c r="F7187" s="11"/>
      <c r="G7187" s="10"/>
      <c r="W7187" s="10"/>
    </row>
    <row r="7188" spans="1:23" customFormat="1">
      <c r="A7188" s="10"/>
      <c r="B7188" s="10"/>
      <c r="C7188" s="10"/>
      <c r="D7188" s="10"/>
      <c r="E7188" s="10"/>
      <c r="F7188" s="11"/>
      <c r="G7188" s="10"/>
      <c r="W7188" s="10"/>
    </row>
    <row r="7189" spans="1:23" customFormat="1">
      <c r="A7189" s="10"/>
      <c r="B7189" s="10"/>
      <c r="C7189" s="10"/>
      <c r="D7189" s="10"/>
      <c r="E7189" s="10"/>
      <c r="F7189" s="11"/>
      <c r="G7189" s="10"/>
      <c r="W7189" s="10"/>
    </row>
    <row r="7190" spans="1:23" customFormat="1">
      <c r="A7190" s="10"/>
      <c r="B7190" s="10"/>
      <c r="C7190" s="10"/>
      <c r="D7190" s="10"/>
      <c r="E7190" s="10"/>
      <c r="F7190" s="11"/>
      <c r="G7190" s="10"/>
      <c r="W7190" s="10"/>
    </row>
    <row r="7191" spans="1:23" customFormat="1">
      <c r="A7191" s="10"/>
      <c r="B7191" s="10"/>
      <c r="C7191" s="10"/>
      <c r="D7191" s="10"/>
      <c r="E7191" s="10"/>
      <c r="F7191" s="11"/>
      <c r="G7191" s="10"/>
      <c r="W7191" s="10"/>
    </row>
    <row r="7192" spans="1:23" customFormat="1">
      <c r="A7192" s="10"/>
      <c r="B7192" s="10"/>
      <c r="C7192" s="10"/>
      <c r="D7192" s="10"/>
      <c r="E7192" s="10"/>
      <c r="F7192" s="11"/>
      <c r="G7192" s="10"/>
      <c r="W7192" s="10"/>
    </row>
    <row r="7193" spans="1:23" customFormat="1">
      <c r="A7193" s="10"/>
      <c r="B7193" s="10"/>
      <c r="C7193" s="10"/>
      <c r="D7193" s="10"/>
      <c r="E7193" s="10"/>
      <c r="F7193" s="11"/>
      <c r="G7193" s="10"/>
      <c r="W7193" s="10"/>
    </row>
    <row r="7194" spans="1:23" customFormat="1">
      <c r="A7194" s="10"/>
      <c r="B7194" s="10"/>
      <c r="C7194" s="10"/>
      <c r="D7194" s="10"/>
      <c r="E7194" s="10"/>
      <c r="F7194" s="11"/>
      <c r="G7194" s="10"/>
      <c r="W7194" s="10"/>
    </row>
    <row r="7195" spans="1:23" customFormat="1">
      <c r="A7195" s="10"/>
      <c r="B7195" s="10"/>
      <c r="C7195" s="10"/>
      <c r="D7195" s="10"/>
      <c r="E7195" s="10"/>
      <c r="F7195" s="11"/>
      <c r="G7195" s="10"/>
      <c r="W7195" s="10"/>
    </row>
    <row r="7196" spans="1:23" customFormat="1">
      <c r="A7196" s="10"/>
      <c r="B7196" s="10"/>
      <c r="C7196" s="10"/>
      <c r="D7196" s="10"/>
      <c r="E7196" s="10"/>
      <c r="F7196" s="11"/>
      <c r="G7196" s="10"/>
      <c r="W7196" s="10"/>
    </row>
    <row r="7197" spans="1:23" customFormat="1">
      <c r="A7197" s="10"/>
      <c r="B7197" s="10"/>
      <c r="C7197" s="10"/>
      <c r="D7197" s="10"/>
      <c r="E7197" s="10"/>
      <c r="F7197" s="11"/>
      <c r="G7197" s="10"/>
      <c r="W7197" s="10"/>
    </row>
    <row r="7198" spans="1:23" customFormat="1">
      <c r="A7198" s="10"/>
      <c r="B7198" s="10"/>
      <c r="C7198" s="10"/>
      <c r="D7198" s="10"/>
      <c r="E7198" s="10"/>
      <c r="F7198" s="11"/>
      <c r="G7198" s="10"/>
      <c r="W7198" s="10"/>
    </row>
    <row r="7199" spans="1:23" customFormat="1">
      <c r="A7199" s="10"/>
      <c r="B7199" s="10"/>
      <c r="C7199" s="10"/>
      <c r="D7199" s="10"/>
      <c r="E7199" s="10"/>
      <c r="F7199" s="11"/>
      <c r="G7199" s="10"/>
      <c r="W7199" s="10"/>
    </row>
    <row r="7200" spans="1:23" customFormat="1">
      <c r="A7200" s="10"/>
      <c r="B7200" s="10"/>
      <c r="C7200" s="10"/>
      <c r="D7200" s="10"/>
      <c r="E7200" s="10"/>
      <c r="F7200" s="11"/>
      <c r="G7200" s="10"/>
      <c r="W7200" s="10"/>
    </row>
    <row r="7201" spans="1:23" customFormat="1">
      <c r="A7201" s="10"/>
      <c r="B7201" s="10"/>
      <c r="C7201" s="10"/>
      <c r="D7201" s="10"/>
      <c r="E7201" s="10"/>
      <c r="F7201" s="11"/>
      <c r="G7201" s="10"/>
      <c r="W7201" s="10"/>
    </row>
    <row r="7202" spans="1:23" customFormat="1">
      <c r="A7202" s="10"/>
      <c r="B7202" s="10"/>
      <c r="C7202" s="10"/>
      <c r="D7202" s="10"/>
      <c r="E7202" s="10"/>
      <c r="F7202" s="11"/>
      <c r="G7202" s="10"/>
      <c r="W7202" s="10"/>
    </row>
    <row r="7203" spans="1:23" customFormat="1">
      <c r="A7203" s="10"/>
      <c r="B7203" s="10"/>
      <c r="C7203" s="10"/>
      <c r="D7203" s="10"/>
      <c r="E7203" s="10"/>
      <c r="F7203" s="11"/>
      <c r="G7203" s="10"/>
      <c r="W7203" s="10"/>
    </row>
    <row r="7204" spans="1:23" customFormat="1">
      <c r="A7204" s="10"/>
      <c r="B7204" s="10"/>
      <c r="C7204" s="10"/>
      <c r="D7204" s="10"/>
      <c r="E7204" s="10"/>
      <c r="F7204" s="11"/>
      <c r="G7204" s="10"/>
      <c r="W7204" s="10"/>
    </row>
    <row r="7205" spans="1:23" customFormat="1">
      <c r="A7205" s="10"/>
      <c r="B7205" s="10"/>
      <c r="C7205" s="10"/>
      <c r="D7205" s="10"/>
      <c r="E7205" s="10"/>
      <c r="F7205" s="11"/>
      <c r="G7205" s="10"/>
      <c r="W7205" s="10"/>
    </row>
    <row r="7206" spans="1:23" customFormat="1">
      <c r="A7206" s="10"/>
      <c r="B7206" s="10"/>
      <c r="C7206" s="10"/>
      <c r="D7206" s="10"/>
      <c r="E7206" s="10"/>
      <c r="F7206" s="11"/>
      <c r="G7206" s="10"/>
      <c r="W7206" s="10"/>
    </row>
    <row r="7207" spans="1:23" customFormat="1">
      <c r="A7207" s="10"/>
      <c r="B7207" s="10"/>
      <c r="C7207" s="10"/>
      <c r="D7207" s="10"/>
      <c r="E7207" s="10"/>
      <c r="F7207" s="11"/>
      <c r="G7207" s="10"/>
      <c r="W7207" s="10"/>
    </row>
    <row r="7208" spans="1:23" customFormat="1">
      <c r="A7208" s="10"/>
      <c r="B7208" s="10"/>
      <c r="C7208" s="10"/>
      <c r="D7208" s="10"/>
      <c r="E7208" s="10"/>
      <c r="F7208" s="11"/>
      <c r="G7208" s="10"/>
      <c r="W7208" s="10"/>
    </row>
    <row r="7209" spans="1:23" customFormat="1">
      <c r="A7209" s="10"/>
      <c r="B7209" s="10"/>
      <c r="C7209" s="10"/>
      <c r="D7209" s="10"/>
      <c r="E7209" s="10"/>
      <c r="F7209" s="11"/>
      <c r="G7209" s="10"/>
      <c r="W7209" s="10"/>
    </row>
    <row r="7210" spans="1:23" customFormat="1">
      <c r="A7210" s="10"/>
      <c r="B7210" s="10"/>
      <c r="C7210" s="10"/>
      <c r="D7210" s="10"/>
      <c r="E7210" s="10"/>
      <c r="F7210" s="11"/>
      <c r="G7210" s="10"/>
      <c r="W7210" s="10"/>
    </row>
    <row r="7211" spans="1:23" customFormat="1">
      <c r="A7211" s="10"/>
      <c r="B7211" s="10"/>
      <c r="C7211" s="10"/>
      <c r="D7211" s="10"/>
      <c r="E7211" s="10"/>
      <c r="F7211" s="11"/>
      <c r="G7211" s="10"/>
      <c r="W7211" s="10"/>
    </row>
    <row r="7212" spans="1:23" customFormat="1">
      <c r="A7212" s="10"/>
      <c r="B7212" s="10"/>
      <c r="C7212" s="10"/>
      <c r="D7212" s="10"/>
      <c r="E7212" s="10"/>
      <c r="F7212" s="11"/>
      <c r="G7212" s="10"/>
      <c r="W7212" s="10"/>
    </row>
    <row r="7213" spans="1:23" customFormat="1">
      <c r="A7213" s="10"/>
      <c r="B7213" s="10"/>
      <c r="C7213" s="10"/>
      <c r="D7213" s="10"/>
      <c r="E7213" s="10"/>
      <c r="F7213" s="11"/>
      <c r="G7213" s="10"/>
      <c r="W7213" s="10"/>
    </row>
    <row r="7214" spans="1:23" customFormat="1">
      <c r="A7214" s="10"/>
      <c r="B7214" s="10"/>
      <c r="C7214" s="10"/>
      <c r="D7214" s="10"/>
      <c r="E7214" s="10"/>
      <c r="F7214" s="11"/>
      <c r="G7214" s="10"/>
      <c r="W7214" s="10"/>
    </row>
    <row r="7215" spans="1:23" customFormat="1">
      <c r="A7215" s="10"/>
      <c r="B7215" s="10"/>
      <c r="C7215" s="10"/>
      <c r="D7215" s="10"/>
      <c r="E7215" s="10"/>
      <c r="F7215" s="11"/>
      <c r="G7215" s="10"/>
      <c r="W7215" s="10"/>
    </row>
    <row r="7216" spans="1:23" customFormat="1">
      <c r="A7216" s="10"/>
      <c r="B7216" s="10"/>
      <c r="C7216" s="10"/>
      <c r="D7216" s="10"/>
      <c r="E7216" s="10"/>
      <c r="F7216" s="11"/>
      <c r="G7216" s="10"/>
      <c r="W7216" s="10"/>
    </row>
    <row r="7217" spans="1:23" customFormat="1">
      <c r="A7217" s="10"/>
      <c r="B7217" s="10"/>
      <c r="C7217" s="10"/>
      <c r="D7217" s="10"/>
      <c r="E7217" s="10"/>
      <c r="F7217" s="11"/>
      <c r="G7217" s="10"/>
      <c r="W7217" s="10"/>
    </row>
    <row r="7218" spans="1:23" customFormat="1">
      <c r="A7218" s="10"/>
      <c r="B7218" s="10"/>
      <c r="C7218" s="10"/>
      <c r="D7218" s="10"/>
      <c r="E7218" s="10"/>
      <c r="F7218" s="11"/>
      <c r="G7218" s="10"/>
      <c r="W7218" s="10"/>
    </row>
    <row r="7219" spans="1:23" customFormat="1">
      <c r="A7219" s="10"/>
      <c r="B7219" s="10"/>
      <c r="C7219" s="10"/>
      <c r="D7219" s="10"/>
      <c r="E7219" s="10"/>
      <c r="F7219" s="11"/>
      <c r="G7219" s="10"/>
      <c r="W7219" s="10"/>
    </row>
    <row r="7220" spans="1:23" customFormat="1">
      <c r="A7220" s="10"/>
      <c r="B7220" s="10"/>
      <c r="C7220" s="10"/>
      <c r="D7220" s="10"/>
      <c r="E7220" s="10"/>
      <c r="F7220" s="11"/>
      <c r="G7220" s="10"/>
      <c r="W7220" s="10"/>
    </row>
    <row r="7221" spans="1:23" customFormat="1">
      <c r="A7221" s="10"/>
      <c r="B7221" s="10"/>
      <c r="C7221" s="10"/>
      <c r="D7221" s="10"/>
      <c r="E7221" s="10"/>
      <c r="F7221" s="11"/>
      <c r="G7221" s="10"/>
      <c r="W7221" s="10"/>
    </row>
    <row r="7222" spans="1:23" customFormat="1">
      <c r="A7222" s="10"/>
      <c r="B7222" s="10"/>
      <c r="C7222" s="10"/>
      <c r="D7222" s="10"/>
      <c r="E7222" s="10"/>
      <c r="F7222" s="11"/>
      <c r="G7222" s="10"/>
      <c r="W7222" s="10"/>
    </row>
    <row r="7223" spans="1:23" customFormat="1">
      <c r="A7223" s="10"/>
      <c r="B7223" s="10"/>
      <c r="C7223" s="10"/>
      <c r="D7223" s="10"/>
      <c r="E7223" s="10"/>
      <c r="F7223" s="11"/>
      <c r="G7223" s="10"/>
      <c r="W7223" s="10"/>
    </row>
    <row r="7224" spans="1:23" customFormat="1">
      <c r="A7224" s="10"/>
      <c r="B7224" s="10"/>
      <c r="C7224" s="10"/>
      <c r="D7224" s="10"/>
      <c r="E7224" s="10"/>
      <c r="F7224" s="11"/>
      <c r="G7224" s="10"/>
      <c r="W7224" s="10"/>
    </row>
    <row r="7225" spans="1:23" customFormat="1">
      <c r="A7225" s="10"/>
      <c r="B7225" s="10"/>
      <c r="C7225" s="10"/>
      <c r="D7225" s="10"/>
      <c r="E7225" s="10"/>
      <c r="F7225" s="11"/>
      <c r="G7225" s="10"/>
      <c r="W7225" s="10"/>
    </row>
    <row r="7226" spans="1:23" customFormat="1">
      <c r="A7226" s="10"/>
      <c r="B7226" s="10"/>
      <c r="C7226" s="10"/>
      <c r="D7226" s="10"/>
      <c r="E7226" s="10"/>
      <c r="F7226" s="11"/>
      <c r="G7226" s="10"/>
      <c r="W7226" s="10"/>
    </row>
    <row r="7227" spans="1:23" customFormat="1">
      <c r="A7227" s="10"/>
      <c r="B7227" s="10"/>
      <c r="C7227" s="10"/>
      <c r="D7227" s="10"/>
      <c r="E7227" s="10"/>
      <c r="F7227" s="11"/>
      <c r="G7227" s="10"/>
      <c r="W7227" s="10"/>
    </row>
    <row r="7228" spans="1:23" customFormat="1">
      <c r="A7228" s="10"/>
      <c r="B7228" s="10"/>
      <c r="C7228" s="10"/>
      <c r="D7228" s="10"/>
      <c r="E7228" s="10"/>
      <c r="F7228" s="11"/>
      <c r="G7228" s="10"/>
      <c r="W7228" s="10"/>
    </row>
    <row r="7229" spans="1:23" customFormat="1">
      <c r="A7229" s="10"/>
      <c r="B7229" s="10"/>
      <c r="C7229" s="10"/>
      <c r="D7229" s="10"/>
      <c r="E7229" s="10"/>
      <c r="F7229" s="11"/>
      <c r="G7229" s="10"/>
      <c r="W7229" s="10"/>
    </row>
    <row r="7230" spans="1:23" customFormat="1">
      <c r="A7230" s="10"/>
      <c r="B7230" s="10"/>
      <c r="C7230" s="10"/>
      <c r="D7230" s="10"/>
      <c r="E7230" s="10"/>
      <c r="F7230" s="11"/>
      <c r="G7230" s="10"/>
      <c r="W7230" s="10"/>
    </row>
    <row r="7231" spans="1:23" customFormat="1">
      <c r="A7231" s="10"/>
      <c r="B7231" s="10"/>
      <c r="C7231" s="10"/>
      <c r="D7231" s="10"/>
      <c r="E7231" s="10"/>
      <c r="F7231" s="11"/>
      <c r="G7231" s="10"/>
      <c r="W7231" s="10"/>
    </row>
    <row r="7232" spans="1:23" customFormat="1">
      <c r="A7232" s="10"/>
      <c r="B7232" s="10"/>
      <c r="C7232" s="10"/>
      <c r="D7232" s="10"/>
      <c r="E7232" s="10"/>
      <c r="F7232" s="11"/>
      <c r="G7232" s="10"/>
      <c r="W7232" s="10"/>
    </row>
    <row r="7233" spans="1:23" customFormat="1">
      <c r="A7233" s="10"/>
      <c r="B7233" s="10"/>
      <c r="C7233" s="10"/>
      <c r="D7233" s="10"/>
      <c r="E7233" s="10"/>
      <c r="F7233" s="11"/>
      <c r="G7233" s="10"/>
      <c r="W7233" s="10"/>
    </row>
    <row r="7234" spans="1:23" customFormat="1">
      <c r="A7234" s="10"/>
      <c r="B7234" s="10"/>
      <c r="C7234" s="10"/>
      <c r="D7234" s="10"/>
      <c r="E7234" s="10"/>
      <c r="F7234" s="11"/>
      <c r="G7234" s="10"/>
      <c r="W7234" s="10"/>
    </row>
    <row r="7235" spans="1:23" customFormat="1">
      <c r="A7235" s="10"/>
      <c r="B7235" s="10"/>
      <c r="C7235" s="10"/>
      <c r="D7235" s="10"/>
      <c r="E7235" s="10"/>
      <c r="F7235" s="11"/>
      <c r="G7235" s="10"/>
      <c r="W7235" s="10"/>
    </row>
    <row r="7236" spans="1:23" customFormat="1">
      <c r="A7236" s="10"/>
      <c r="B7236" s="10"/>
      <c r="C7236" s="10"/>
      <c r="D7236" s="10"/>
      <c r="E7236" s="10"/>
      <c r="F7236" s="11"/>
      <c r="G7236" s="10"/>
      <c r="W7236" s="10"/>
    </row>
    <row r="7237" spans="1:23" customFormat="1">
      <c r="A7237" s="10"/>
      <c r="B7237" s="10"/>
      <c r="C7237" s="10"/>
      <c r="D7237" s="10"/>
      <c r="E7237" s="10"/>
      <c r="F7237" s="11"/>
      <c r="G7237" s="10"/>
      <c r="W7237" s="10"/>
    </row>
    <row r="7238" spans="1:23" customFormat="1">
      <c r="A7238" s="10"/>
      <c r="B7238" s="10"/>
      <c r="C7238" s="10"/>
      <c r="D7238" s="10"/>
      <c r="E7238" s="10"/>
      <c r="F7238" s="11"/>
      <c r="G7238" s="10"/>
      <c r="W7238" s="10"/>
    </row>
    <row r="7239" spans="1:23" customFormat="1">
      <c r="A7239" s="10"/>
      <c r="B7239" s="10"/>
      <c r="C7239" s="10"/>
      <c r="D7239" s="10"/>
      <c r="E7239" s="10"/>
      <c r="F7239" s="11"/>
      <c r="G7239" s="10"/>
      <c r="W7239" s="10"/>
    </row>
    <row r="7240" spans="1:23" customFormat="1">
      <c r="A7240" s="10"/>
      <c r="B7240" s="10"/>
      <c r="C7240" s="10"/>
      <c r="D7240" s="10"/>
      <c r="E7240" s="10"/>
      <c r="F7240" s="11"/>
      <c r="G7240" s="10"/>
      <c r="W7240" s="10"/>
    </row>
    <row r="7241" spans="1:23" customFormat="1">
      <c r="A7241" s="10"/>
      <c r="B7241" s="10"/>
      <c r="C7241" s="10"/>
      <c r="D7241" s="10"/>
      <c r="E7241" s="10"/>
      <c r="F7241" s="11"/>
      <c r="G7241" s="10"/>
      <c r="W7241" s="10"/>
    </row>
    <row r="7242" spans="1:23" customFormat="1">
      <c r="A7242" s="10"/>
      <c r="B7242" s="10"/>
      <c r="C7242" s="10"/>
      <c r="D7242" s="10"/>
      <c r="E7242" s="10"/>
      <c r="F7242" s="11"/>
      <c r="G7242" s="10"/>
      <c r="W7242" s="10"/>
    </row>
    <row r="7243" spans="1:23" customFormat="1">
      <c r="A7243" s="10"/>
      <c r="B7243" s="10"/>
      <c r="C7243" s="10"/>
      <c r="D7243" s="10"/>
      <c r="E7243" s="10"/>
      <c r="F7243" s="11"/>
      <c r="G7243" s="10"/>
      <c r="W7243" s="10"/>
    </row>
    <row r="7244" spans="1:23" customFormat="1">
      <c r="A7244" s="10"/>
      <c r="B7244" s="10"/>
      <c r="C7244" s="10"/>
      <c r="D7244" s="10"/>
      <c r="E7244" s="10"/>
      <c r="F7244" s="11"/>
      <c r="G7244" s="10"/>
      <c r="W7244" s="10"/>
    </row>
    <row r="7245" spans="1:23" customFormat="1">
      <c r="A7245" s="10"/>
      <c r="B7245" s="10"/>
      <c r="C7245" s="10"/>
      <c r="D7245" s="10"/>
      <c r="E7245" s="10"/>
      <c r="F7245" s="11"/>
      <c r="G7245" s="10"/>
      <c r="W7245" s="10"/>
    </row>
    <row r="7246" spans="1:23" customFormat="1">
      <c r="A7246" s="10"/>
      <c r="B7246" s="10"/>
      <c r="C7246" s="10"/>
      <c r="D7246" s="10"/>
      <c r="E7246" s="10"/>
      <c r="F7246" s="11"/>
      <c r="G7246" s="10"/>
      <c r="W7246" s="10"/>
    </row>
    <row r="7247" spans="1:23" customFormat="1">
      <c r="A7247" s="10"/>
      <c r="B7247" s="10"/>
      <c r="C7247" s="10"/>
      <c r="D7247" s="10"/>
      <c r="E7247" s="10"/>
      <c r="F7247" s="11"/>
      <c r="G7247" s="10"/>
      <c r="W7247" s="10"/>
    </row>
    <row r="7248" spans="1:23" customFormat="1">
      <c r="A7248" s="10"/>
      <c r="B7248" s="10"/>
      <c r="C7248" s="10"/>
      <c r="D7248" s="10"/>
      <c r="E7248" s="10"/>
      <c r="F7248" s="11"/>
      <c r="G7248" s="10"/>
      <c r="W7248" s="10"/>
    </row>
    <row r="7249" spans="1:23" customFormat="1">
      <c r="A7249" s="10"/>
      <c r="B7249" s="10"/>
      <c r="C7249" s="10"/>
      <c r="D7249" s="10"/>
      <c r="E7249" s="10"/>
      <c r="F7249" s="11"/>
      <c r="G7249" s="10"/>
      <c r="W7249" s="10"/>
    </row>
    <row r="7250" spans="1:23" customFormat="1">
      <c r="A7250" s="10"/>
      <c r="B7250" s="10"/>
      <c r="C7250" s="10"/>
      <c r="D7250" s="10"/>
      <c r="E7250" s="10"/>
      <c r="F7250" s="11"/>
      <c r="G7250" s="10"/>
      <c r="W7250" s="10"/>
    </row>
    <row r="7251" spans="1:23" customFormat="1">
      <c r="A7251" s="10"/>
      <c r="B7251" s="10"/>
      <c r="C7251" s="10"/>
      <c r="D7251" s="10"/>
      <c r="E7251" s="10"/>
      <c r="F7251" s="11"/>
      <c r="G7251" s="10"/>
      <c r="W7251" s="10"/>
    </row>
    <row r="7252" spans="1:23" customFormat="1">
      <c r="A7252" s="10"/>
      <c r="B7252" s="10"/>
      <c r="C7252" s="10"/>
      <c r="D7252" s="10"/>
      <c r="E7252" s="10"/>
      <c r="F7252" s="11"/>
      <c r="G7252" s="10"/>
      <c r="W7252" s="10"/>
    </row>
    <row r="7253" spans="1:23" customFormat="1">
      <c r="A7253" s="10"/>
      <c r="B7253" s="10"/>
      <c r="C7253" s="10"/>
      <c r="D7253" s="10"/>
      <c r="E7253" s="10"/>
      <c r="F7253" s="11"/>
      <c r="G7253" s="10"/>
      <c r="W7253" s="10"/>
    </row>
    <row r="7254" spans="1:23" customFormat="1">
      <c r="A7254" s="10"/>
      <c r="B7254" s="10"/>
      <c r="C7254" s="10"/>
      <c r="D7254" s="10"/>
      <c r="E7254" s="10"/>
      <c r="F7254" s="11"/>
      <c r="G7254" s="10"/>
      <c r="W7254" s="10"/>
    </row>
    <row r="7255" spans="1:23" customFormat="1">
      <c r="A7255" s="10"/>
      <c r="B7255" s="10"/>
      <c r="C7255" s="10"/>
      <c r="D7255" s="10"/>
      <c r="E7255" s="10"/>
      <c r="F7255" s="11"/>
      <c r="G7255" s="10"/>
      <c r="W7255" s="10"/>
    </row>
    <row r="7256" spans="1:23" customFormat="1">
      <c r="A7256" s="10"/>
      <c r="B7256" s="10"/>
      <c r="C7256" s="10"/>
      <c r="D7256" s="10"/>
      <c r="E7256" s="10"/>
      <c r="F7256" s="11"/>
      <c r="G7256" s="10"/>
      <c r="W7256" s="10"/>
    </row>
    <row r="7257" spans="1:23" customFormat="1">
      <c r="A7257" s="10"/>
      <c r="B7257" s="10"/>
      <c r="C7257" s="10"/>
      <c r="D7257" s="10"/>
      <c r="E7257" s="10"/>
      <c r="F7257" s="11"/>
      <c r="G7257" s="10"/>
      <c r="W7257" s="10"/>
    </row>
    <row r="7258" spans="1:23" customFormat="1">
      <c r="A7258" s="10"/>
      <c r="B7258" s="10"/>
      <c r="C7258" s="10"/>
      <c r="D7258" s="10"/>
      <c r="E7258" s="10"/>
      <c r="F7258" s="11"/>
      <c r="G7258" s="10"/>
      <c r="W7258" s="10"/>
    </row>
    <row r="7259" spans="1:23" customFormat="1">
      <c r="A7259" s="10"/>
      <c r="B7259" s="10"/>
      <c r="C7259" s="10"/>
      <c r="D7259" s="10"/>
      <c r="E7259" s="10"/>
      <c r="F7259" s="11"/>
      <c r="G7259" s="10"/>
      <c r="W7259" s="10"/>
    </row>
    <row r="7260" spans="1:23" customFormat="1">
      <c r="A7260" s="10"/>
      <c r="B7260" s="10"/>
      <c r="C7260" s="10"/>
      <c r="D7260" s="10"/>
      <c r="E7260" s="10"/>
      <c r="F7260" s="11"/>
      <c r="G7260" s="10"/>
      <c r="W7260" s="10"/>
    </row>
    <row r="7261" spans="1:23" customFormat="1">
      <c r="A7261" s="10"/>
      <c r="B7261" s="10"/>
      <c r="C7261" s="10"/>
      <c r="D7261" s="10"/>
      <c r="E7261" s="10"/>
      <c r="F7261" s="11"/>
      <c r="G7261" s="10"/>
      <c r="W7261" s="10"/>
    </row>
    <row r="7262" spans="1:23" customFormat="1">
      <c r="A7262" s="10"/>
      <c r="B7262" s="10"/>
      <c r="C7262" s="10"/>
      <c r="D7262" s="10"/>
      <c r="E7262" s="10"/>
      <c r="F7262" s="11"/>
      <c r="G7262" s="10"/>
      <c r="W7262" s="10"/>
    </row>
    <row r="7263" spans="1:23" customFormat="1">
      <c r="A7263" s="10"/>
      <c r="B7263" s="10"/>
      <c r="C7263" s="10"/>
      <c r="D7263" s="10"/>
      <c r="E7263" s="10"/>
      <c r="F7263" s="11"/>
      <c r="G7263" s="10"/>
      <c r="W7263" s="10"/>
    </row>
    <row r="7264" spans="1:23" customFormat="1">
      <c r="A7264" s="10"/>
      <c r="B7264" s="10"/>
      <c r="C7264" s="10"/>
      <c r="D7264" s="10"/>
      <c r="E7264" s="10"/>
      <c r="F7264" s="11"/>
      <c r="G7264" s="10"/>
      <c r="W7264" s="10"/>
    </row>
    <row r="7265" spans="1:23" customFormat="1">
      <c r="A7265" s="10"/>
      <c r="B7265" s="10"/>
      <c r="C7265" s="10"/>
      <c r="D7265" s="10"/>
      <c r="E7265" s="10"/>
      <c r="F7265" s="11"/>
      <c r="G7265" s="10"/>
      <c r="W7265" s="10"/>
    </row>
    <row r="7266" spans="1:23" customFormat="1">
      <c r="A7266" s="10"/>
      <c r="B7266" s="10"/>
      <c r="C7266" s="10"/>
      <c r="D7266" s="10"/>
      <c r="E7266" s="10"/>
      <c r="F7266" s="11"/>
      <c r="G7266" s="10"/>
      <c r="W7266" s="10"/>
    </row>
    <row r="7267" spans="1:23" customFormat="1">
      <c r="A7267" s="10"/>
      <c r="B7267" s="10"/>
      <c r="C7267" s="10"/>
      <c r="D7267" s="10"/>
      <c r="E7267" s="10"/>
      <c r="F7267" s="11"/>
      <c r="G7267" s="10"/>
      <c r="W7267" s="10"/>
    </row>
    <row r="7268" spans="1:23" customFormat="1">
      <c r="A7268" s="10"/>
      <c r="B7268" s="10"/>
      <c r="C7268" s="10"/>
      <c r="D7268" s="10"/>
      <c r="E7268" s="10"/>
      <c r="F7268" s="11"/>
      <c r="G7268" s="10"/>
      <c r="W7268" s="10"/>
    </row>
    <row r="7269" spans="1:23" customFormat="1">
      <c r="A7269" s="10"/>
      <c r="B7269" s="10"/>
      <c r="C7269" s="10"/>
      <c r="D7269" s="10"/>
      <c r="E7269" s="10"/>
      <c r="F7269" s="11"/>
      <c r="G7269" s="10"/>
      <c r="W7269" s="10"/>
    </row>
    <row r="7270" spans="1:23" customFormat="1">
      <c r="A7270" s="10"/>
      <c r="B7270" s="10"/>
      <c r="C7270" s="10"/>
      <c r="D7270" s="10"/>
      <c r="E7270" s="10"/>
      <c r="F7270" s="11"/>
      <c r="G7270" s="10"/>
      <c r="W7270" s="10"/>
    </row>
    <row r="7271" spans="1:23" customFormat="1">
      <c r="A7271" s="10"/>
      <c r="B7271" s="10"/>
      <c r="C7271" s="10"/>
      <c r="D7271" s="10"/>
      <c r="E7271" s="10"/>
      <c r="F7271" s="11"/>
      <c r="G7271" s="10"/>
      <c r="W7271" s="10"/>
    </row>
    <row r="7272" spans="1:23" customFormat="1">
      <c r="A7272" s="10"/>
      <c r="B7272" s="10"/>
      <c r="C7272" s="10"/>
      <c r="D7272" s="10"/>
      <c r="E7272" s="10"/>
      <c r="F7272" s="11"/>
      <c r="G7272" s="10"/>
      <c r="W7272" s="10"/>
    </row>
    <row r="7273" spans="1:23" customFormat="1">
      <c r="A7273" s="10"/>
      <c r="B7273" s="10"/>
      <c r="C7273" s="10"/>
      <c r="D7273" s="10"/>
      <c r="E7273" s="10"/>
      <c r="F7273" s="11"/>
      <c r="G7273" s="10"/>
      <c r="W7273" s="10"/>
    </row>
    <row r="7274" spans="1:23" customFormat="1">
      <c r="A7274" s="10"/>
      <c r="B7274" s="10"/>
      <c r="C7274" s="10"/>
      <c r="D7274" s="10"/>
      <c r="E7274" s="10"/>
      <c r="F7274" s="11"/>
      <c r="G7274" s="10"/>
      <c r="W7274" s="10"/>
    </row>
    <row r="7275" spans="1:23" customFormat="1">
      <c r="A7275" s="10"/>
      <c r="B7275" s="10"/>
      <c r="C7275" s="10"/>
      <c r="D7275" s="10"/>
      <c r="E7275" s="10"/>
      <c r="F7275" s="11"/>
      <c r="G7275" s="10"/>
      <c r="W7275" s="10"/>
    </row>
    <row r="7276" spans="1:23" customFormat="1">
      <c r="A7276" s="10"/>
      <c r="B7276" s="10"/>
      <c r="C7276" s="10"/>
      <c r="D7276" s="10"/>
      <c r="E7276" s="10"/>
      <c r="F7276" s="11"/>
      <c r="G7276" s="10"/>
      <c r="W7276" s="10"/>
    </row>
    <row r="7277" spans="1:23" customFormat="1">
      <c r="A7277" s="10"/>
      <c r="B7277" s="10"/>
      <c r="C7277" s="10"/>
      <c r="D7277" s="10"/>
      <c r="E7277" s="10"/>
      <c r="F7277" s="11"/>
      <c r="G7277" s="10"/>
      <c r="W7277" s="10"/>
    </row>
    <row r="7278" spans="1:23" customFormat="1">
      <c r="A7278" s="10"/>
      <c r="B7278" s="10"/>
      <c r="C7278" s="10"/>
      <c r="D7278" s="10"/>
      <c r="E7278" s="10"/>
      <c r="F7278" s="11"/>
      <c r="G7278" s="10"/>
      <c r="W7278" s="10"/>
    </row>
    <row r="7279" spans="1:23" customFormat="1">
      <c r="A7279" s="10"/>
      <c r="B7279" s="10"/>
      <c r="C7279" s="10"/>
      <c r="D7279" s="10"/>
      <c r="E7279" s="10"/>
      <c r="F7279" s="11"/>
      <c r="G7279" s="10"/>
      <c r="W7279" s="10"/>
    </row>
    <row r="7280" spans="1:23" customFormat="1">
      <c r="A7280" s="10"/>
      <c r="B7280" s="10"/>
      <c r="C7280" s="10"/>
      <c r="D7280" s="10"/>
      <c r="E7280" s="10"/>
      <c r="F7280" s="11"/>
      <c r="G7280" s="10"/>
      <c r="W7280" s="10"/>
    </row>
    <row r="7281" spans="1:23" customFormat="1">
      <c r="A7281" s="10"/>
      <c r="B7281" s="10"/>
      <c r="C7281" s="10"/>
      <c r="D7281" s="10"/>
      <c r="E7281" s="10"/>
      <c r="F7281" s="11"/>
      <c r="G7281" s="10"/>
      <c r="W7281" s="10"/>
    </row>
    <row r="7282" spans="1:23" customFormat="1">
      <c r="A7282" s="10"/>
      <c r="B7282" s="10"/>
      <c r="C7282" s="10"/>
      <c r="D7282" s="10"/>
      <c r="E7282" s="10"/>
      <c r="F7282" s="11"/>
      <c r="G7282" s="10"/>
      <c r="W7282" s="10"/>
    </row>
    <row r="7283" spans="1:23" customFormat="1">
      <c r="A7283" s="10"/>
      <c r="B7283" s="10"/>
      <c r="C7283" s="10"/>
      <c r="D7283" s="10"/>
      <c r="E7283" s="10"/>
      <c r="F7283" s="11"/>
      <c r="G7283" s="10"/>
      <c r="W7283" s="10"/>
    </row>
    <row r="7284" spans="1:23" customFormat="1">
      <c r="A7284" s="10"/>
      <c r="B7284" s="10"/>
      <c r="C7284" s="10"/>
      <c r="D7284" s="10"/>
      <c r="E7284" s="10"/>
      <c r="F7284" s="11"/>
      <c r="G7284" s="10"/>
      <c r="W7284" s="10"/>
    </row>
    <row r="7285" spans="1:23" customFormat="1">
      <c r="A7285" s="10"/>
      <c r="B7285" s="10"/>
      <c r="C7285" s="10"/>
      <c r="D7285" s="10"/>
      <c r="E7285" s="10"/>
      <c r="F7285" s="11"/>
      <c r="G7285" s="10"/>
      <c r="W7285" s="10"/>
    </row>
    <row r="7286" spans="1:23" customFormat="1">
      <c r="A7286" s="10"/>
      <c r="B7286" s="10"/>
      <c r="C7286" s="10"/>
      <c r="D7286" s="10"/>
      <c r="E7286" s="10"/>
      <c r="F7286" s="11"/>
      <c r="G7286" s="10"/>
      <c r="W7286" s="10"/>
    </row>
    <row r="7287" spans="1:23" customFormat="1">
      <c r="A7287" s="10"/>
      <c r="B7287" s="10"/>
      <c r="C7287" s="10"/>
      <c r="D7287" s="10"/>
      <c r="E7287" s="10"/>
      <c r="F7287" s="11"/>
      <c r="G7287" s="10"/>
      <c r="W7287" s="10"/>
    </row>
    <row r="7288" spans="1:23" customFormat="1">
      <c r="A7288" s="10"/>
      <c r="B7288" s="10"/>
      <c r="C7288" s="10"/>
      <c r="D7288" s="10"/>
      <c r="E7288" s="10"/>
      <c r="F7288" s="11"/>
      <c r="G7288" s="10"/>
      <c r="W7288" s="10"/>
    </row>
    <row r="7289" spans="1:23" customFormat="1">
      <c r="A7289" s="10"/>
      <c r="B7289" s="10"/>
      <c r="C7289" s="10"/>
      <c r="D7289" s="10"/>
      <c r="E7289" s="10"/>
      <c r="F7289" s="11"/>
      <c r="G7289" s="10"/>
      <c r="W7289" s="10"/>
    </row>
    <row r="7290" spans="1:23" customFormat="1">
      <c r="A7290" s="10"/>
      <c r="B7290" s="10"/>
      <c r="C7290" s="10"/>
      <c r="D7290" s="10"/>
      <c r="E7290" s="10"/>
      <c r="F7290" s="11"/>
      <c r="G7290" s="10"/>
      <c r="W7290" s="10"/>
    </row>
    <row r="7291" spans="1:23" customFormat="1">
      <c r="A7291" s="10"/>
      <c r="B7291" s="10"/>
      <c r="C7291" s="10"/>
      <c r="D7291" s="10"/>
      <c r="E7291" s="10"/>
      <c r="F7291" s="11"/>
      <c r="G7291" s="10"/>
      <c r="W7291" s="10"/>
    </row>
    <row r="7292" spans="1:23" customFormat="1">
      <c r="A7292" s="10"/>
      <c r="B7292" s="10"/>
      <c r="C7292" s="10"/>
      <c r="D7292" s="10"/>
      <c r="E7292" s="10"/>
      <c r="F7292" s="11"/>
      <c r="G7292" s="10"/>
      <c r="W7292" s="10"/>
    </row>
    <row r="7293" spans="1:23" customFormat="1">
      <c r="A7293" s="10"/>
      <c r="B7293" s="10"/>
      <c r="C7293" s="10"/>
      <c r="D7293" s="10"/>
      <c r="E7293" s="10"/>
      <c r="F7293" s="11"/>
      <c r="G7293" s="10"/>
      <c r="W7293" s="10"/>
    </row>
    <row r="7294" spans="1:23" customFormat="1">
      <c r="A7294" s="10"/>
      <c r="B7294" s="10"/>
      <c r="C7294" s="10"/>
      <c r="D7294" s="10"/>
      <c r="E7294" s="10"/>
      <c r="F7294" s="11"/>
      <c r="G7294" s="10"/>
      <c r="W7294" s="10"/>
    </row>
    <row r="7295" spans="1:23" customFormat="1">
      <c r="A7295" s="10"/>
      <c r="B7295" s="10"/>
      <c r="C7295" s="10"/>
      <c r="D7295" s="10"/>
      <c r="E7295" s="10"/>
      <c r="F7295" s="11"/>
      <c r="G7295" s="10"/>
      <c r="W7295" s="10"/>
    </row>
    <row r="7296" spans="1:23" customFormat="1">
      <c r="A7296" s="10"/>
      <c r="B7296" s="10"/>
      <c r="C7296" s="10"/>
      <c r="D7296" s="10"/>
      <c r="E7296" s="10"/>
      <c r="F7296" s="11"/>
      <c r="G7296" s="10"/>
      <c r="W7296" s="10"/>
    </row>
    <row r="7297" spans="1:23" customFormat="1">
      <c r="A7297" s="10"/>
      <c r="B7297" s="10"/>
      <c r="C7297" s="10"/>
      <c r="D7297" s="10"/>
      <c r="E7297" s="10"/>
      <c r="F7297" s="11"/>
      <c r="G7297" s="10"/>
      <c r="W7297" s="10"/>
    </row>
    <row r="7298" spans="1:23" customFormat="1">
      <c r="A7298" s="10"/>
      <c r="B7298" s="10"/>
      <c r="C7298" s="10"/>
      <c r="D7298" s="10"/>
      <c r="E7298" s="10"/>
      <c r="F7298" s="11"/>
      <c r="G7298" s="10"/>
      <c r="W7298" s="10"/>
    </row>
    <row r="7299" spans="1:23" customFormat="1">
      <c r="A7299" s="10"/>
      <c r="B7299" s="10"/>
      <c r="C7299" s="10"/>
      <c r="D7299" s="10"/>
      <c r="E7299" s="10"/>
      <c r="F7299" s="11"/>
      <c r="G7299" s="10"/>
      <c r="W7299" s="10"/>
    </row>
    <row r="7300" spans="1:23" customFormat="1">
      <c r="A7300" s="10"/>
      <c r="B7300" s="10"/>
      <c r="C7300" s="10"/>
      <c r="D7300" s="10"/>
      <c r="E7300" s="10"/>
      <c r="F7300" s="11"/>
      <c r="G7300" s="10"/>
      <c r="W7300" s="10"/>
    </row>
    <row r="7301" spans="1:23" customFormat="1">
      <c r="A7301" s="10"/>
      <c r="B7301" s="10"/>
      <c r="C7301" s="10"/>
      <c r="D7301" s="10"/>
      <c r="E7301" s="10"/>
      <c r="F7301" s="11"/>
      <c r="G7301" s="10"/>
      <c r="W7301" s="10"/>
    </row>
    <row r="7302" spans="1:23" customFormat="1">
      <c r="A7302" s="10"/>
      <c r="B7302" s="10"/>
      <c r="C7302" s="10"/>
      <c r="D7302" s="10"/>
      <c r="E7302" s="10"/>
      <c r="F7302" s="11"/>
      <c r="G7302" s="10"/>
      <c r="W7302" s="10"/>
    </row>
    <row r="7303" spans="1:23" customFormat="1">
      <c r="A7303" s="10"/>
      <c r="B7303" s="10"/>
      <c r="C7303" s="10"/>
      <c r="D7303" s="10"/>
      <c r="E7303" s="10"/>
      <c r="F7303" s="11"/>
      <c r="G7303" s="10"/>
      <c r="W7303" s="10"/>
    </row>
    <row r="7304" spans="1:23" customFormat="1">
      <c r="A7304" s="10"/>
      <c r="B7304" s="10"/>
      <c r="C7304" s="10"/>
      <c r="D7304" s="10"/>
      <c r="E7304" s="10"/>
      <c r="F7304" s="11"/>
      <c r="G7304" s="10"/>
      <c r="W7304" s="10"/>
    </row>
    <row r="7305" spans="1:23" customFormat="1">
      <c r="A7305" s="10"/>
      <c r="B7305" s="10"/>
      <c r="C7305" s="10"/>
      <c r="D7305" s="10"/>
      <c r="E7305" s="10"/>
      <c r="F7305" s="11"/>
      <c r="G7305" s="10"/>
      <c r="W7305" s="10"/>
    </row>
    <row r="7306" spans="1:23" customFormat="1">
      <c r="A7306" s="10"/>
      <c r="B7306" s="10"/>
      <c r="C7306" s="10"/>
      <c r="D7306" s="10"/>
      <c r="E7306" s="10"/>
      <c r="F7306" s="11"/>
      <c r="G7306" s="10"/>
      <c r="W7306" s="10"/>
    </row>
    <row r="7307" spans="1:23" customFormat="1">
      <c r="A7307" s="10"/>
      <c r="B7307" s="10"/>
      <c r="C7307" s="10"/>
      <c r="D7307" s="10"/>
      <c r="E7307" s="10"/>
      <c r="F7307" s="11"/>
      <c r="G7307" s="10"/>
      <c r="W7307" s="10"/>
    </row>
    <row r="7308" spans="1:23" customFormat="1">
      <c r="A7308" s="10"/>
      <c r="B7308" s="10"/>
      <c r="C7308" s="10"/>
      <c r="D7308" s="10"/>
      <c r="E7308" s="10"/>
      <c r="F7308" s="11"/>
      <c r="G7308" s="10"/>
      <c r="W7308" s="10"/>
    </row>
    <row r="7309" spans="1:23" customFormat="1">
      <c r="A7309" s="10"/>
      <c r="B7309" s="10"/>
      <c r="C7309" s="10"/>
      <c r="D7309" s="10"/>
      <c r="E7309" s="10"/>
      <c r="F7309" s="11"/>
      <c r="G7309" s="10"/>
      <c r="W7309" s="10"/>
    </row>
    <row r="7310" spans="1:23" customFormat="1">
      <c r="A7310" s="10"/>
      <c r="B7310" s="10"/>
      <c r="C7310" s="10"/>
      <c r="D7310" s="10"/>
      <c r="E7310" s="10"/>
      <c r="F7310" s="11"/>
      <c r="G7310" s="10"/>
      <c r="W7310" s="10"/>
    </row>
    <row r="7311" spans="1:23" customFormat="1">
      <c r="A7311" s="10"/>
      <c r="B7311" s="10"/>
      <c r="C7311" s="10"/>
      <c r="D7311" s="10"/>
      <c r="E7311" s="10"/>
      <c r="F7311" s="11"/>
      <c r="G7311" s="10"/>
      <c r="W7311" s="10"/>
    </row>
    <row r="7312" spans="1:23" customFormat="1">
      <c r="A7312" s="10"/>
      <c r="B7312" s="10"/>
      <c r="C7312" s="10"/>
      <c r="D7312" s="10"/>
      <c r="E7312" s="10"/>
      <c r="F7312" s="11"/>
      <c r="G7312" s="10"/>
      <c r="W7312" s="10"/>
    </row>
    <row r="7313" spans="1:23" customFormat="1">
      <c r="A7313" s="10"/>
      <c r="B7313" s="10"/>
      <c r="C7313" s="10"/>
      <c r="D7313" s="10"/>
      <c r="E7313" s="10"/>
      <c r="F7313" s="11"/>
      <c r="G7313" s="10"/>
      <c r="W7313" s="10"/>
    </row>
    <row r="7314" spans="1:23" customFormat="1">
      <c r="A7314" s="10"/>
      <c r="B7314" s="10"/>
      <c r="C7314" s="10"/>
      <c r="D7314" s="10"/>
      <c r="E7314" s="10"/>
      <c r="F7314" s="11"/>
      <c r="G7314" s="10"/>
      <c r="W7314" s="10"/>
    </row>
    <row r="7315" spans="1:23" customFormat="1">
      <c r="A7315" s="10"/>
      <c r="B7315" s="10"/>
      <c r="C7315" s="10"/>
      <c r="D7315" s="10"/>
      <c r="E7315" s="10"/>
      <c r="F7315" s="11"/>
      <c r="G7315" s="10"/>
      <c r="W7315" s="10"/>
    </row>
    <row r="7316" spans="1:23" customFormat="1">
      <c r="A7316" s="10"/>
      <c r="B7316" s="10"/>
      <c r="C7316" s="10"/>
      <c r="D7316" s="10"/>
      <c r="E7316" s="10"/>
      <c r="F7316" s="11"/>
      <c r="G7316" s="10"/>
      <c r="W7316" s="10"/>
    </row>
    <row r="7317" spans="1:23" customFormat="1">
      <c r="A7317" s="10"/>
      <c r="B7317" s="10"/>
      <c r="C7317" s="10"/>
      <c r="D7317" s="10"/>
      <c r="E7317" s="10"/>
      <c r="F7317" s="11"/>
      <c r="G7317" s="10"/>
      <c r="W7317" s="10"/>
    </row>
    <row r="7318" spans="1:23" customFormat="1">
      <c r="A7318" s="10"/>
      <c r="B7318" s="10"/>
      <c r="C7318" s="10"/>
      <c r="D7318" s="10"/>
      <c r="E7318" s="10"/>
      <c r="F7318" s="11"/>
      <c r="G7318" s="10"/>
      <c r="W7318" s="10"/>
    </row>
    <row r="7319" spans="1:23" customFormat="1">
      <c r="A7319" s="10"/>
      <c r="B7319" s="10"/>
      <c r="C7319" s="10"/>
      <c r="D7319" s="10"/>
      <c r="E7319" s="10"/>
      <c r="F7319" s="11"/>
      <c r="G7319" s="10"/>
      <c r="W7319" s="10"/>
    </row>
    <row r="7320" spans="1:23" customFormat="1">
      <c r="A7320" s="10"/>
      <c r="B7320" s="10"/>
      <c r="C7320" s="10"/>
      <c r="D7320" s="10"/>
      <c r="E7320" s="10"/>
      <c r="F7320" s="11"/>
      <c r="G7320" s="10"/>
      <c r="W7320" s="10"/>
    </row>
    <row r="7321" spans="1:23" customFormat="1">
      <c r="A7321" s="10"/>
      <c r="B7321" s="10"/>
      <c r="C7321" s="10"/>
      <c r="D7321" s="10"/>
      <c r="E7321" s="10"/>
      <c r="F7321" s="11"/>
      <c r="G7321" s="10"/>
      <c r="W7321" s="10"/>
    </row>
    <row r="7322" spans="1:23" customFormat="1">
      <c r="A7322" s="10"/>
      <c r="B7322" s="10"/>
      <c r="C7322" s="10"/>
      <c r="D7322" s="10"/>
      <c r="E7322" s="10"/>
      <c r="F7322" s="11"/>
      <c r="G7322" s="10"/>
      <c r="W7322" s="10"/>
    </row>
    <row r="7323" spans="1:23" customFormat="1">
      <c r="A7323" s="10"/>
      <c r="B7323" s="10"/>
      <c r="C7323" s="10"/>
      <c r="D7323" s="10"/>
      <c r="E7323" s="10"/>
      <c r="F7323" s="11"/>
      <c r="G7323" s="10"/>
      <c r="W7323" s="10"/>
    </row>
    <row r="7324" spans="1:23" customFormat="1">
      <c r="A7324" s="10"/>
      <c r="B7324" s="10"/>
      <c r="C7324" s="10"/>
      <c r="D7324" s="10"/>
      <c r="E7324" s="10"/>
      <c r="F7324" s="11"/>
      <c r="G7324" s="10"/>
      <c r="W7324" s="10"/>
    </row>
    <row r="7325" spans="1:23" customFormat="1">
      <c r="A7325" s="10"/>
      <c r="B7325" s="10"/>
      <c r="C7325" s="10"/>
      <c r="D7325" s="10"/>
      <c r="E7325" s="10"/>
      <c r="F7325" s="11"/>
      <c r="G7325" s="10"/>
      <c r="W7325" s="10"/>
    </row>
    <row r="7326" spans="1:23" customFormat="1">
      <c r="A7326" s="10"/>
      <c r="B7326" s="10"/>
      <c r="C7326" s="10"/>
      <c r="D7326" s="10"/>
      <c r="E7326" s="10"/>
      <c r="F7326" s="11"/>
      <c r="G7326" s="10"/>
      <c r="W7326" s="10"/>
    </row>
    <row r="7327" spans="1:23" customFormat="1">
      <c r="A7327" s="10"/>
      <c r="B7327" s="10"/>
      <c r="C7327" s="10"/>
      <c r="D7327" s="10"/>
      <c r="E7327" s="10"/>
      <c r="F7327" s="11"/>
      <c r="G7327" s="10"/>
      <c r="W7327" s="10"/>
    </row>
    <row r="7328" spans="1:23" customFormat="1">
      <c r="A7328" s="10"/>
      <c r="B7328" s="10"/>
      <c r="C7328" s="10"/>
      <c r="D7328" s="10"/>
      <c r="E7328" s="10"/>
      <c r="F7328" s="11"/>
      <c r="G7328" s="10"/>
      <c r="W7328" s="10"/>
    </row>
    <row r="7329" spans="1:23" customFormat="1">
      <c r="A7329" s="10"/>
      <c r="B7329" s="10"/>
      <c r="C7329" s="10"/>
      <c r="D7329" s="10"/>
      <c r="E7329" s="10"/>
      <c r="F7329" s="11"/>
      <c r="G7329" s="10"/>
      <c r="W7329" s="10"/>
    </row>
    <row r="7330" spans="1:23" customFormat="1">
      <c r="A7330" s="10"/>
      <c r="B7330" s="10"/>
      <c r="C7330" s="10"/>
      <c r="D7330" s="10"/>
      <c r="E7330" s="10"/>
      <c r="F7330" s="11"/>
      <c r="G7330" s="10"/>
      <c r="W7330" s="10"/>
    </row>
    <row r="7331" spans="1:23" customFormat="1">
      <c r="A7331" s="10"/>
      <c r="B7331" s="10"/>
      <c r="C7331" s="10"/>
      <c r="D7331" s="10"/>
      <c r="E7331" s="10"/>
      <c r="F7331" s="11"/>
      <c r="G7331" s="10"/>
      <c r="W7331" s="10"/>
    </row>
    <row r="7332" spans="1:23" customFormat="1">
      <c r="A7332" s="10"/>
      <c r="B7332" s="10"/>
      <c r="C7332" s="10"/>
      <c r="D7332" s="10"/>
      <c r="E7332" s="10"/>
      <c r="F7332" s="11"/>
      <c r="G7332" s="10"/>
      <c r="W7332" s="10"/>
    </row>
    <row r="7333" spans="1:23" customFormat="1">
      <c r="A7333" s="10"/>
      <c r="B7333" s="10"/>
      <c r="C7333" s="10"/>
      <c r="D7333" s="10"/>
      <c r="E7333" s="10"/>
      <c r="F7333" s="11"/>
      <c r="G7333" s="10"/>
      <c r="W7333" s="10"/>
    </row>
    <row r="7334" spans="1:23" customFormat="1">
      <c r="A7334" s="10"/>
      <c r="B7334" s="10"/>
      <c r="C7334" s="10"/>
      <c r="D7334" s="10"/>
      <c r="E7334" s="10"/>
      <c r="F7334" s="11"/>
      <c r="G7334" s="10"/>
      <c r="W7334" s="10"/>
    </row>
    <row r="7335" spans="1:23" customFormat="1">
      <c r="A7335" s="10"/>
      <c r="B7335" s="10"/>
      <c r="C7335" s="10"/>
      <c r="D7335" s="10"/>
      <c r="E7335" s="10"/>
      <c r="F7335" s="11"/>
      <c r="G7335" s="10"/>
      <c r="W7335" s="10"/>
    </row>
    <row r="7336" spans="1:23" customFormat="1">
      <c r="A7336" s="10"/>
      <c r="B7336" s="10"/>
      <c r="C7336" s="10"/>
      <c r="D7336" s="10"/>
      <c r="E7336" s="10"/>
      <c r="F7336" s="11"/>
      <c r="G7336" s="10"/>
      <c r="W7336" s="10"/>
    </row>
    <row r="7337" spans="1:23" customFormat="1">
      <c r="A7337" s="10"/>
      <c r="B7337" s="10"/>
      <c r="C7337" s="10"/>
      <c r="D7337" s="10"/>
      <c r="E7337" s="10"/>
      <c r="F7337" s="11"/>
      <c r="G7337" s="10"/>
      <c r="W7337" s="10"/>
    </row>
    <row r="7338" spans="1:23" customFormat="1">
      <c r="A7338" s="10"/>
      <c r="B7338" s="10"/>
      <c r="C7338" s="10"/>
      <c r="D7338" s="10"/>
      <c r="E7338" s="10"/>
      <c r="F7338" s="11"/>
      <c r="G7338" s="10"/>
      <c r="W7338" s="10"/>
    </row>
    <row r="7339" spans="1:23" customFormat="1">
      <c r="A7339" s="10"/>
      <c r="B7339" s="10"/>
      <c r="C7339" s="10"/>
      <c r="D7339" s="10"/>
      <c r="E7339" s="10"/>
      <c r="F7339" s="11"/>
      <c r="G7339" s="10"/>
      <c r="W7339" s="10"/>
    </row>
    <row r="7340" spans="1:23" customFormat="1">
      <c r="A7340" s="10"/>
      <c r="B7340" s="10"/>
      <c r="C7340" s="10"/>
      <c r="D7340" s="10"/>
      <c r="E7340" s="10"/>
      <c r="F7340" s="11"/>
      <c r="G7340" s="10"/>
      <c r="W7340" s="10"/>
    </row>
    <row r="7341" spans="1:23" customFormat="1">
      <c r="A7341" s="10"/>
      <c r="B7341" s="10"/>
      <c r="C7341" s="10"/>
      <c r="D7341" s="10"/>
      <c r="E7341" s="10"/>
      <c r="F7341" s="11"/>
      <c r="G7341" s="10"/>
      <c r="W7341" s="10"/>
    </row>
    <row r="7342" spans="1:23" customFormat="1">
      <c r="A7342" s="10"/>
      <c r="B7342" s="10"/>
      <c r="C7342" s="10"/>
      <c r="D7342" s="10"/>
      <c r="E7342" s="10"/>
      <c r="F7342" s="11"/>
      <c r="G7342" s="10"/>
      <c r="W7342" s="10"/>
    </row>
    <row r="7343" spans="1:23" customFormat="1">
      <c r="A7343" s="10"/>
      <c r="B7343" s="10"/>
      <c r="C7343" s="10"/>
      <c r="D7343" s="10"/>
      <c r="E7343" s="10"/>
      <c r="F7343" s="11"/>
      <c r="G7343" s="10"/>
      <c r="W7343" s="10"/>
    </row>
    <row r="7344" spans="1:23" customFormat="1">
      <c r="A7344" s="10"/>
      <c r="B7344" s="10"/>
      <c r="C7344" s="10"/>
      <c r="D7344" s="10"/>
      <c r="E7344" s="10"/>
      <c r="F7344" s="11"/>
      <c r="G7344" s="10"/>
      <c r="W7344" s="10"/>
    </row>
    <row r="7345" spans="1:23" customFormat="1">
      <c r="A7345" s="10"/>
      <c r="B7345" s="10"/>
      <c r="C7345" s="10"/>
      <c r="D7345" s="10"/>
      <c r="E7345" s="10"/>
      <c r="F7345" s="11"/>
      <c r="G7345" s="10"/>
      <c r="W7345" s="10"/>
    </row>
    <row r="7346" spans="1:23" customFormat="1">
      <c r="A7346" s="10"/>
      <c r="B7346" s="10"/>
      <c r="C7346" s="10"/>
      <c r="D7346" s="10"/>
      <c r="E7346" s="10"/>
      <c r="F7346" s="11"/>
      <c r="G7346" s="10"/>
      <c r="W7346" s="10"/>
    </row>
    <row r="7347" spans="1:23" customFormat="1">
      <c r="A7347" s="10"/>
      <c r="B7347" s="10"/>
      <c r="C7347" s="10"/>
      <c r="D7347" s="10"/>
      <c r="E7347" s="10"/>
      <c r="F7347" s="11"/>
      <c r="G7347" s="10"/>
      <c r="W7347" s="10"/>
    </row>
    <row r="7348" spans="1:23" customFormat="1">
      <c r="A7348" s="10"/>
      <c r="B7348" s="10"/>
      <c r="C7348" s="10"/>
      <c r="D7348" s="10"/>
      <c r="E7348" s="10"/>
      <c r="F7348" s="11"/>
      <c r="G7348" s="10"/>
      <c r="W7348" s="10"/>
    </row>
    <row r="7349" spans="1:23" customFormat="1">
      <c r="A7349" s="10"/>
      <c r="B7349" s="10"/>
      <c r="C7349" s="10"/>
      <c r="D7349" s="10"/>
      <c r="E7349" s="10"/>
      <c r="F7349" s="11"/>
      <c r="G7349" s="10"/>
      <c r="W7349" s="10"/>
    </row>
    <row r="7350" spans="1:23" customFormat="1">
      <c r="A7350" s="10"/>
      <c r="B7350" s="10"/>
      <c r="C7350" s="10"/>
      <c r="D7350" s="10"/>
      <c r="E7350" s="10"/>
      <c r="F7350" s="11"/>
      <c r="G7350" s="10"/>
      <c r="W7350" s="10"/>
    </row>
    <row r="7351" spans="1:23" customFormat="1">
      <c r="A7351" s="10"/>
      <c r="B7351" s="10"/>
      <c r="C7351" s="10"/>
      <c r="D7351" s="10"/>
      <c r="E7351" s="10"/>
      <c r="F7351" s="11"/>
      <c r="G7351" s="10"/>
      <c r="W7351" s="10"/>
    </row>
    <row r="7352" spans="1:23" customFormat="1">
      <c r="A7352" s="10"/>
      <c r="B7352" s="10"/>
      <c r="C7352" s="10"/>
      <c r="D7352" s="10"/>
      <c r="E7352" s="10"/>
      <c r="F7352" s="11"/>
      <c r="G7352" s="10"/>
      <c r="W7352" s="10"/>
    </row>
    <row r="7353" spans="1:23" customFormat="1">
      <c r="A7353" s="10"/>
      <c r="B7353" s="10"/>
      <c r="C7353" s="10"/>
      <c r="D7353" s="10"/>
      <c r="E7353" s="10"/>
      <c r="F7353" s="11"/>
      <c r="G7353" s="10"/>
      <c r="W7353" s="10"/>
    </row>
    <row r="7354" spans="1:23" customFormat="1">
      <c r="A7354" s="10"/>
      <c r="B7354" s="10"/>
      <c r="C7354" s="10"/>
      <c r="D7354" s="10"/>
      <c r="E7354" s="10"/>
      <c r="F7354" s="11"/>
      <c r="G7354" s="10"/>
      <c r="W7354" s="10"/>
    </row>
    <row r="7355" spans="1:23" customFormat="1">
      <c r="A7355" s="10"/>
      <c r="B7355" s="10"/>
      <c r="C7355" s="10"/>
      <c r="D7355" s="10"/>
      <c r="E7355" s="10"/>
      <c r="F7355" s="11"/>
      <c r="G7355" s="10"/>
      <c r="W7355" s="10"/>
    </row>
    <row r="7356" spans="1:23" customFormat="1">
      <c r="A7356" s="10"/>
      <c r="B7356" s="10"/>
      <c r="C7356" s="10"/>
      <c r="D7356" s="10"/>
      <c r="E7356" s="10"/>
      <c r="F7356" s="11"/>
      <c r="G7356" s="10"/>
      <c r="W7356" s="10"/>
    </row>
    <row r="7357" spans="1:23" customFormat="1">
      <c r="A7357" s="10"/>
      <c r="B7357" s="10"/>
      <c r="C7357" s="10"/>
      <c r="D7357" s="10"/>
      <c r="E7357" s="10"/>
      <c r="F7357" s="11"/>
      <c r="G7357" s="10"/>
      <c r="W7357" s="10"/>
    </row>
    <row r="7358" spans="1:23" customFormat="1">
      <c r="A7358" s="10"/>
      <c r="B7358" s="10"/>
      <c r="C7358" s="10"/>
      <c r="D7358" s="10"/>
      <c r="E7358" s="10"/>
      <c r="F7358" s="11"/>
      <c r="G7358" s="10"/>
      <c r="W7358" s="10"/>
    </row>
    <row r="7359" spans="1:23" customFormat="1">
      <c r="A7359" s="10"/>
      <c r="B7359" s="10"/>
      <c r="C7359" s="10"/>
      <c r="D7359" s="10"/>
      <c r="E7359" s="10"/>
      <c r="F7359" s="11"/>
      <c r="G7359" s="10"/>
      <c r="W7359" s="10"/>
    </row>
    <row r="7360" spans="1:23" customFormat="1">
      <c r="A7360" s="10"/>
      <c r="B7360" s="10"/>
      <c r="C7360" s="10"/>
      <c r="D7360" s="10"/>
      <c r="E7360" s="10"/>
      <c r="F7360" s="11"/>
      <c r="G7360" s="10"/>
      <c r="W7360" s="10"/>
    </row>
    <row r="7361" spans="1:23" customFormat="1">
      <c r="A7361" s="10"/>
      <c r="B7361" s="10"/>
      <c r="C7361" s="10"/>
      <c r="D7361" s="10"/>
      <c r="E7361" s="10"/>
      <c r="F7361" s="11"/>
      <c r="G7361" s="10"/>
      <c r="W7361" s="10"/>
    </row>
    <row r="7362" spans="1:23" customFormat="1">
      <c r="A7362" s="10"/>
      <c r="B7362" s="10"/>
      <c r="C7362" s="10"/>
      <c r="D7362" s="10"/>
      <c r="E7362" s="10"/>
      <c r="F7362" s="11"/>
      <c r="G7362" s="10"/>
      <c r="W7362" s="10"/>
    </row>
    <row r="7363" spans="1:23" customFormat="1">
      <c r="A7363" s="10"/>
      <c r="B7363" s="10"/>
      <c r="C7363" s="10"/>
      <c r="D7363" s="10"/>
      <c r="E7363" s="10"/>
      <c r="F7363" s="11"/>
      <c r="G7363" s="10"/>
      <c r="W7363" s="10"/>
    </row>
    <row r="7364" spans="1:23" customFormat="1">
      <c r="A7364" s="10"/>
      <c r="B7364" s="10"/>
      <c r="C7364" s="10"/>
      <c r="D7364" s="10"/>
      <c r="E7364" s="10"/>
      <c r="F7364" s="11"/>
      <c r="G7364" s="10"/>
      <c r="W7364" s="10"/>
    </row>
    <row r="7365" spans="1:23" customFormat="1">
      <c r="A7365" s="10"/>
      <c r="B7365" s="10"/>
      <c r="C7365" s="10"/>
      <c r="D7365" s="10"/>
      <c r="E7365" s="10"/>
      <c r="F7365" s="11"/>
      <c r="G7365" s="10"/>
      <c r="W7365" s="10"/>
    </row>
    <row r="7366" spans="1:23" customFormat="1">
      <c r="A7366" s="10"/>
      <c r="B7366" s="10"/>
      <c r="C7366" s="10"/>
      <c r="D7366" s="10"/>
      <c r="E7366" s="10"/>
      <c r="F7366" s="11"/>
      <c r="G7366" s="10"/>
      <c r="W7366" s="10"/>
    </row>
    <row r="7367" spans="1:23" customFormat="1">
      <c r="A7367" s="10"/>
      <c r="B7367" s="10"/>
      <c r="C7367" s="10"/>
      <c r="D7367" s="10"/>
      <c r="E7367" s="10"/>
      <c r="F7367" s="11"/>
      <c r="G7367" s="10"/>
      <c r="W7367" s="10"/>
    </row>
    <row r="7368" spans="1:23" customFormat="1">
      <c r="A7368" s="10"/>
      <c r="B7368" s="10"/>
      <c r="C7368" s="10"/>
      <c r="D7368" s="10"/>
      <c r="E7368" s="10"/>
      <c r="F7368" s="11"/>
      <c r="G7368" s="10"/>
      <c r="W7368" s="10"/>
    </row>
    <row r="7369" spans="1:23" customFormat="1">
      <c r="A7369" s="10"/>
      <c r="B7369" s="10"/>
      <c r="C7369" s="10"/>
      <c r="D7369" s="10"/>
      <c r="E7369" s="10"/>
      <c r="F7369" s="11"/>
      <c r="G7369" s="10"/>
      <c r="W7369" s="10"/>
    </row>
    <row r="7370" spans="1:23" customFormat="1">
      <c r="A7370" s="10"/>
      <c r="B7370" s="10"/>
      <c r="C7370" s="10"/>
      <c r="D7370" s="10"/>
      <c r="E7370" s="10"/>
      <c r="F7370" s="11"/>
      <c r="G7370" s="10"/>
      <c r="W7370" s="10"/>
    </row>
    <row r="7371" spans="1:23" customFormat="1">
      <c r="A7371" s="10"/>
      <c r="B7371" s="10"/>
      <c r="C7371" s="10"/>
      <c r="D7371" s="10"/>
      <c r="E7371" s="10"/>
      <c r="F7371" s="11"/>
      <c r="G7371" s="10"/>
      <c r="W7371" s="10"/>
    </row>
    <row r="7372" spans="1:23" customFormat="1">
      <c r="A7372" s="10"/>
      <c r="B7372" s="10"/>
      <c r="C7372" s="10"/>
      <c r="D7372" s="10"/>
      <c r="E7372" s="10"/>
      <c r="F7372" s="11"/>
      <c r="G7372" s="10"/>
      <c r="W7372" s="10"/>
    </row>
    <row r="7373" spans="1:23" customFormat="1">
      <c r="A7373" s="10"/>
      <c r="B7373" s="10"/>
      <c r="C7373" s="10"/>
      <c r="D7373" s="10"/>
      <c r="E7373" s="10"/>
      <c r="F7373" s="11"/>
      <c r="G7373" s="10"/>
      <c r="W7373" s="10"/>
    </row>
    <row r="7374" spans="1:23" customFormat="1">
      <c r="A7374" s="10"/>
      <c r="B7374" s="10"/>
      <c r="C7374" s="10"/>
      <c r="D7374" s="10"/>
      <c r="E7374" s="10"/>
      <c r="F7374" s="11"/>
      <c r="G7374" s="10"/>
      <c r="W7374" s="10"/>
    </row>
    <row r="7375" spans="1:23" customFormat="1">
      <c r="A7375" s="10"/>
      <c r="B7375" s="10"/>
      <c r="C7375" s="10"/>
      <c r="D7375" s="10"/>
      <c r="E7375" s="10"/>
      <c r="F7375" s="11"/>
      <c r="G7375" s="10"/>
      <c r="W7375" s="10"/>
    </row>
    <row r="7376" spans="1:23" customFormat="1">
      <c r="A7376" s="10"/>
      <c r="B7376" s="10"/>
      <c r="C7376" s="10"/>
      <c r="D7376" s="10"/>
      <c r="E7376" s="10"/>
      <c r="F7376" s="11"/>
      <c r="G7376" s="10"/>
      <c r="W7376" s="10"/>
    </row>
    <row r="7377" spans="1:23" customFormat="1">
      <c r="A7377" s="10"/>
      <c r="B7377" s="10"/>
      <c r="C7377" s="10"/>
      <c r="D7377" s="10"/>
      <c r="E7377" s="10"/>
      <c r="F7377" s="11"/>
      <c r="G7377" s="10"/>
      <c r="W7377" s="10"/>
    </row>
    <row r="7378" spans="1:23" customFormat="1">
      <c r="A7378" s="10"/>
      <c r="B7378" s="10"/>
      <c r="C7378" s="10"/>
      <c r="D7378" s="10"/>
      <c r="E7378" s="10"/>
      <c r="F7378" s="11"/>
      <c r="G7378" s="10"/>
      <c r="W7378" s="10"/>
    </row>
    <row r="7379" spans="1:23" customFormat="1">
      <c r="A7379" s="10"/>
      <c r="B7379" s="10"/>
      <c r="C7379" s="10"/>
      <c r="D7379" s="10"/>
      <c r="E7379" s="10"/>
      <c r="F7379" s="11"/>
      <c r="G7379" s="10"/>
      <c r="W7379" s="10"/>
    </row>
    <row r="7380" spans="1:23" customFormat="1">
      <c r="A7380" s="10"/>
      <c r="B7380" s="10"/>
      <c r="C7380" s="10"/>
      <c r="D7380" s="10"/>
      <c r="E7380" s="10"/>
      <c r="F7380" s="11"/>
      <c r="G7380" s="10"/>
      <c r="W7380" s="10"/>
    </row>
    <row r="7381" spans="1:23" customFormat="1">
      <c r="A7381" s="10"/>
      <c r="B7381" s="10"/>
      <c r="C7381" s="10"/>
      <c r="D7381" s="10"/>
      <c r="E7381" s="10"/>
      <c r="F7381" s="11"/>
      <c r="G7381" s="10"/>
      <c r="W7381" s="10"/>
    </row>
    <row r="7382" spans="1:23" customFormat="1">
      <c r="A7382" s="10"/>
      <c r="B7382" s="10"/>
      <c r="C7382" s="10"/>
      <c r="D7382" s="10"/>
      <c r="E7382" s="10"/>
      <c r="F7382" s="11"/>
      <c r="G7382" s="10"/>
      <c r="W7382" s="10"/>
    </row>
    <row r="7383" spans="1:23" customFormat="1">
      <c r="A7383" s="10"/>
      <c r="B7383" s="10"/>
      <c r="C7383" s="10"/>
      <c r="D7383" s="10"/>
      <c r="E7383" s="10"/>
      <c r="F7383" s="11"/>
      <c r="G7383" s="10"/>
      <c r="W7383" s="10"/>
    </row>
    <row r="7384" spans="1:23" customFormat="1">
      <c r="A7384" s="10"/>
      <c r="B7384" s="10"/>
      <c r="C7384" s="10"/>
      <c r="D7384" s="10"/>
      <c r="E7384" s="10"/>
      <c r="F7384" s="11"/>
      <c r="G7384" s="10"/>
      <c r="W7384" s="10"/>
    </row>
    <row r="7385" spans="1:23" customFormat="1">
      <c r="A7385" s="10"/>
      <c r="B7385" s="10"/>
      <c r="C7385" s="10"/>
      <c r="D7385" s="10"/>
      <c r="E7385" s="10"/>
      <c r="F7385" s="11"/>
      <c r="G7385" s="10"/>
      <c r="W7385" s="10"/>
    </row>
    <row r="7386" spans="1:23" customFormat="1">
      <c r="A7386" s="10"/>
      <c r="B7386" s="10"/>
      <c r="C7386" s="10"/>
      <c r="D7386" s="10"/>
      <c r="E7386" s="10"/>
      <c r="F7386" s="11"/>
      <c r="G7386" s="10"/>
      <c r="W7386" s="10"/>
    </row>
    <row r="7387" spans="1:23" customFormat="1">
      <c r="A7387" s="10"/>
      <c r="B7387" s="10"/>
      <c r="C7387" s="10"/>
      <c r="D7387" s="10"/>
      <c r="E7387" s="10"/>
      <c r="F7387" s="11"/>
      <c r="G7387" s="10"/>
      <c r="W7387" s="10"/>
    </row>
    <row r="7388" spans="1:23" customFormat="1">
      <c r="A7388" s="10"/>
      <c r="B7388" s="10"/>
      <c r="C7388" s="10"/>
      <c r="D7388" s="10"/>
      <c r="E7388" s="10"/>
      <c r="F7388" s="11"/>
      <c r="G7388" s="10"/>
      <c r="W7388" s="10"/>
    </row>
    <row r="7389" spans="1:23" customFormat="1">
      <c r="A7389" s="10"/>
      <c r="B7389" s="10"/>
      <c r="C7389" s="10"/>
      <c r="D7389" s="10"/>
      <c r="E7389" s="10"/>
      <c r="F7389" s="11"/>
      <c r="G7389" s="10"/>
      <c r="W7389" s="10"/>
    </row>
    <row r="7390" spans="1:23" customFormat="1">
      <c r="A7390" s="10"/>
      <c r="B7390" s="10"/>
      <c r="C7390" s="10"/>
      <c r="D7390" s="10"/>
      <c r="E7390" s="10"/>
      <c r="F7390" s="11"/>
      <c r="G7390" s="10"/>
      <c r="W7390" s="10"/>
    </row>
    <row r="7391" spans="1:23" customFormat="1">
      <c r="A7391" s="10"/>
      <c r="B7391" s="10"/>
      <c r="C7391" s="10"/>
      <c r="D7391" s="10"/>
      <c r="E7391" s="10"/>
      <c r="F7391" s="11"/>
      <c r="G7391" s="10"/>
      <c r="W7391" s="10"/>
    </row>
    <row r="7392" spans="1:23" customFormat="1">
      <c r="A7392" s="10"/>
      <c r="B7392" s="10"/>
      <c r="C7392" s="10"/>
      <c r="D7392" s="10"/>
      <c r="E7392" s="10"/>
      <c r="F7392" s="11"/>
      <c r="G7392" s="10"/>
      <c r="W7392" s="10"/>
    </row>
    <row r="7393" spans="1:23" customFormat="1">
      <c r="A7393" s="10"/>
      <c r="B7393" s="10"/>
      <c r="C7393" s="10"/>
      <c r="D7393" s="10"/>
      <c r="E7393" s="10"/>
      <c r="F7393" s="11"/>
      <c r="G7393" s="10"/>
      <c r="W7393" s="10"/>
    </row>
    <row r="7394" spans="1:23" customFormat="1">
      <c r="A7394" s="10"/>
      <c r="B7394" s="10"/>
      <c r="C7394" s="10"/>
      <c r="D7394" s="10"/>
      <c r="E7394" s="10"/>
      <c r="F7394" s="11"/>
      <c r="G7394" s="10"/>
      <c r="W7394" s="10"/>
    </row>
    <row r="7395" spans="1:23" customFormat="1">
      <c r="A7395" s="10"/>
      <c r="B7395" s="10"/>
      <c r="C7395" s="10"/>
      <c r="D7395" s="10"/>
      <c r="E7395" s="10"/>
      <c r="F7395" s="11"/>
      <c r="G7395" s="10"/>
      <c r="W7395" s="10"/>
    </row>
    <row r="7396" spans="1:23" customFormat="1">
      <c r="A7396" s="10"/>
      <c r="B7396" s="10"/>
      <c r="C7396" s="10"/>
      <c r="D7396" s="10"/>
      <c r="E7396" s="10"/>
      <c r="F7396" s="11"/>
      <c r="G7396" s="10"/>
      <c r="W7396" s="10"/>
    </row>
    <row r="7397" spans="1:23" customFormat="1">
      <c r="A7397" s="10"/>
      <c r="B7397" s="10"/>
      <c r="C7397" s="10"/>
      <c r="D7397" s="10"/>
      <c r="E7397" s="10"/>
      <c r="F7397" s="11"/>
      <c r="G7397" s="10"/>
      <c r="W7397" s="10"/>
    </row>
    <row r="7398" spans="1:23" customFormat="1">
      <c r="A7398" s="10"/>
      <c r="B7398" s="10"/>
      <c r="C7398" s="10"/>
      <c r="D7398" s="10"/>
      <c r="E7398" s="10"/>
      <c r="F7398" s="11"/>
      <c r="G7398" s="10"/>
      <c r="W7398" s="10"/>
    </row>
    <row r="7399" spans="1:23" customFormat="1">
      <c r="A7399" s="10"/>
      <c r="B7399" s="10"/>
      <c r="C7399" s="10"/>
      <c r="D7399" s="10"/>
      <c r="E7399" s="10"/>
      <c r="F7399" s="11"/>
      <c r="G7399" s="10"/>
      <c r="W7399" s="10"/>
    </row>
    <row r="7400" spans="1:23" customFormat="1">
      <c r="A7400" s="10"/>
      <c r="B7400" s="10"/>
      <c r="C7400" s="10"/>
      <c r="D7400" s="10"/>
      <c r="E7400" s="10"/>
      <c r="F7400" s="11"/>
      <c r="G7400" s="10"/>
      <c r="W7400" s="10"/>
    </row>
    <row r="7401" spans="1:23" customFormat="1">
      <c r="A7401" s="10"/>
      <c r="B7401" s="10"/>
      <c r="C7401" s="10"/>
      <c r="D7401" s="10"/>
      <c r="E7401" s="10"/>
      <c r="F7401" s="11"/>
      <c r="G7401" s="10"/>
      <c r="W7401" s="10"/>
    </row>
    <row r="7402" spans="1:23" customFormat="1">
      <c r="A7402" s="10"/>
      <c r="B7402" s="10"/>
      <c r="C7402" s="10"/>
      <c r="D7402" s="10"/>
      <c r="E7402" s="10"/>
      <c r="F7402" s="11"/>
      <c r="G7402" s="10"/>
      <c r="W7402" s="10"/>
    </row>
    <row r="7403" spans="1:23" customFormat="1">
      <c r="A7403" s="10"/>
      <c r="B7403" s="10"/>
      <c r="C7403" s="10"/>
      <c r="D7403" s="10"/>
      <c r="E7403" s="10"/>
      <c r="F7403" s="11"/>
      <c r="G7403" s="10"/>
      <c r="W7403" s="10"/>
    </row>
    <row r="7404" spans="1:23" customFormat="1">
      <c r="A7404" s="10"/>
      <c r="B7404" s="10"/>
      <c r="C7404" s="10"/>
      <c r="D7404" s="10"/>
      <c r="E7404" s="10"/>
      <c r="F7404" s="11"/>
      <c r="G7404" s="10"/>
      <c r="W7404" s="10"/>
    </row>
    <row r="7405" spans="1:23" customFormat="1">
      <c r="A7405" s="10"/>
      <c r="B7405" s="10"/>
      <c r="C7405" s="10"/>
      <c r="D7405" s="10"/>
      <c r="E7405" s="10"/>
      <c r="F7405" s="11"/>
      <c r="G7405" s="10"/>
      <c r="W7405" s="10"/>
    </row>
    <row r="7406" spans="1:23" customFormat="1">
      <c r="A7406" s="10"/>
      <c r="B7406" s="10"/>
      <c r="C7406" s="10"/>
      <c r="D7406" s="10"/>
      <c r="E7406" s="10"/>
      <c r="F7406" s="11"/>
      <c r="G7406" s="10"/>
      <c r="W7406" s="10"/>
    </row>
    <row r="7407" spans="1:23" customFormat="1">
      <c r="A7407" s="10"/>
      <c r="B7407" s="10"/>
      <c r="C7407" s="10"/>
      <c r="D7407" s="10"/>
      <c r="E7407" s="10"/>
      <c r="F7407" s="11"/>
      <c r="G7407" s="10"/>
      <c r="W7407" s="10"/>
    </row>
    <row r="7408" spans="1:23" customFormat="1">
      <c r="A7408" s="10"/>
      <c r="B7408" s="10"/>
      <c r="C7408" s="10"/>
      <c r="D7408" s="10"/>
      <c r="E7408" s="10"/>
      <c r="F7408" s="11"/>
      <c r="G7408" s="10"/>
      <c r="W7408" s="10"/>
    </row>
    <row r="7409" spans="1:23" customFormat="1">
      <c r="A7409" s="10"/>
      <c r="B7409" s="10"/>
      <c r="C7409" s="10"/>
      <c r="D7409" s="10"/>
      <c r="E7409" s="10"/>
      <c r="F7409" s="11"/>
      <c r="G7409" s="10"/>
      <c r="W7409" s="10"/>
    </row>
    <row r="7410" spans="1:23" customFormat="1">
      <c r="A7410" s="10"/>
      <c r="B7410" s="10"/>
      <c r="C7410" s="10"/>
      <c r="D7410" s="10"/>
      <c r="E7410" s="10"/>
      <c r="F7410" s="11"/>
      <c r="G7410" s="10"/>
      <c r="W7410" s="10"/>
    </row>
    <row r="7411" spans="1:23" customFormat="1">
      <c r="A7411" s="10"/>
      <c r="B7411" s="10"/>
      <c r="C7411" s="10"/>
      <c r="D7411" s="10"/>
      <c r="E7411" s="10"/>
      <c r="F7411" s="11"/>
      <c r="G7411" s="10"/>
      <c r="W7411" s="10"/>
    </row>
    <row r="7412" spans="1:23" customFormat="1">
      <c r="A7412" s="10"/>
      <c r="B7412" s="10"/>
      <c r="C7412" s="10"/>
      <c r="D7412" s="10"/>
      <c r="E7412" s="10"/>
      <c r="F7412" s="11"/>
      <c r="G7412" s="10"/>
      <c r="W7412" s="10"/>
    </row>
    <row r="7413" spans="1:23" customFormat="1">
      <c r="A7413" s="10"/>
      <c r="B7413" s="10"/>
      <c r="C7413" s="10"/>
      <c r="D7413" s="10"/>
      <c r="E7413" s="10"/>
      <c r="F7413" s="11"/>
      <c r="G7413" s="10"/>
      <c r="W7413" s="10"/>
    </row>
    <row r="7414" spans="1:23" customFormat="1">
      <c r="A7414" s="10"/>
      <c r="B7414" s="10"/>
      <c r="C7414" s="10"/>
      <c r="D7414" s="10"/>
      <c r="E7414" s="10"/>
      <c r="F7414" s="11"/>
      <c r="G7414" s="10"/>
      <c r="W7414" s="10"/>
    </row>
    <row r="7415" spans="1:23" customFormat="1">
      <c r="A7415" s="10"/>
      <c r="B7415" s="10"/>
      <c r="C7415" s="10"/>
      <c r="D7415" s="10"/>
      <c r="E7415" s="10"/>
      <c r="F7415" s="11"/>
      <c r="G7415" s="10"/>
      <c r="W7415" s="10"/>
    </row>
    <row r="7416" spans="1:23" customFormat="1">
      <c r="A7416" s="10"/>
      <c r="B7416" s="10"/>
      <c r="C7416" s="10"/>
      <c r="D7416" s="10"/>
      <c r="E7416" s="10"/>
      <c r="F7416" s="11"/>
      <c r="G7416" s="10"/>
      <c r="W7416" s="10"/>
    </row>
    <row r="7417" spans="1:23" customFormat="1">
      <c r="A7417" s="10"/>
      <c r="B7417" s="10"/>
      <c r="C7417" s="10"/>
      <c r="D7417" s="10"/>
      <c r="E7417" s="10"/>
      <c r="F7417" s="11"/>
      <c r="G7417" s="10"/>
      <c r="W7417" s="10"/>
    </row>
    <row r="7418" spans="1:23" customFormat="1">
      <c r="A7418" s="10"/>
      <c r="B7418" s="10"/>
      <c r="C7418" s="10"/>
      <c r="D7418" s="10"/>
      <c r="E7418" s="10"/>
      <c r="F7418" s="11"/>
      <c r="G7418" s="10"/>
      <c r="W7418" s="10"/>
    </row>
    <row r="7419" spans="1:23" customFormat="1">
      <c r="A7419" s="10"/>
      <c r="B7419" s="10"/>
      <c r="C7419" s="10"/>
      <c r="D7419" s="10"/>
      <c r="E7419" s="10"/>
      <c r="F7419" s="11"/>
      <c r="G7419" s="10"/>
      <c r="W7419" s="10"/>
    </row>
    <row r="7420" spans="1:23" customFormat="1">
      <c r="A7420" s="10"/>
      <c r="B7420" s="10"/>
      <c r="C7420" s="10"/>
      <c r="D7420" s="10"/>
      <c r="E7420" s="10"/>
      <c r="F7420" s="11"/>
      <c r="G7420" s="10"/>
      <c r="W7420" s="10"/>
    </row>
    <row r="7421" spans="1:23" customFormat="1">
      <c r="A7421" s="10"/>
      <c r="B7421" s="10"/>
      <c r="C7421" s="10"/>
      <c r="D7421" s="10"/>
      <c r="E7421" s="10"/>
      <c r="F7421" s="11"/>
      <c r="G7421" s="10"/>
      <c r="W7421" s="10"/>
    </row>
    <row r="7422" spans="1:23" customFormat="1">
      <c r="A7422" s="10"/>
      <c r="B7422" s="10"/>
      <c r="C7422" s="10"/>
      <c r="D7422" s="10"/>
      <c r="E7422" s="10"/>
      <c r="F7422" s="11"/>
      <c r="G7422" s="10"/>
      <c r="W7422" s="10"/>
    </row>
    <row r="7423" spans="1:23" customFormat="1">
      <c r="A7423" s="10"/>
      <c r="B7423" s="10"/>
      <c r="C7423" s="10"/>
      <c r="D7423" s="10"/>
      <c r="E7423" s="10"/>
      <c r="F7423" s="11"/>
      <c r="G7423" s="10"/>
      <c r="W7423" s="10"/>
    </row>
    <row r="7424" spans="1:23" customFormat="1">
      <c r="A7424" s="10"/>
      <c r="B7424" s="10"/>
      <c r="C7424" s="10"/>
      <c r="D7424" s="10"/>
      <c r="E7424" s="10"/>
      <c r="F7424" s="11"/>
      <c r="G7424" s="10"/>
      <c r="W7424" s="10"/>
    </row>
    <row r="7425" spans="1:23" customFormat="1">
      <c r="A7425" s="10"/>
      <c r="B7425" s="10"/>
      <c r="C7425" s="10"/>
      <c r="D7425" s="10"/>
      <c r="E7425" s="10"/>
      <c r="F7425" s="11"/>
      <c r="G7425" s="10"/>
      <c r="W7425" s="10"/>
    </row>
    <row r="7426" spans="1:23" customFormat="1">
      <c r="A7426" s="10"/>
      <c r="B7426" s="10"/>
      <c r="C7426" s="10"/>
      <c r="D7426" s="10"/>
      <c r="E7426" s="10"/>
      <c r="F7426" s="11"/>
      <c r="G7426" s="10"/>
      <c r="W7426" s="10"/>
    </row>
    <row r="7427" spans="1:23" customFormat="1">
      <c r="A7427" s="10"/>
      <c r="B7427" s="10"/>
      <c r="C7427" s="10"/>
      <c r="D7427" s="10"/>
      <c r="E7427" s="10"/>
      <c r="F7427" s="11"/>
      <c r="G7427" s="10"/>
      <c r="W7427" s="10"/>
    </row>
    <row r="7428" spans="1:23" customFormat="1">
      <c r="A7428" s="10"/>
      <c r="B7428" s="10"/>
      <c r="C7428" s="10"/>
      <c r="D7428" s="10"/>
      <c r="E7428" s="10"/>
      <c r="F7428" s="11"/>
      <c r="G7428" s="10"/>
      <c r="W7428" s="10"/>
    </row>
    <row r="7429" spans="1:23" customFormat="1">
      <c r="A7429" s="10"/>
      <c r="B7429" s="10"/>
      <c r="C7429" s="10"/>
      <c r="D7429" s="10"/>
      <c r="E7429" s="10"/>
      <c r="F7429" s="11"/>
      <c r="G7429" s="10"/>
      <c r="W7429" s="10"/>
    </row>
    <row r="7430" spans="1:23" customFormat="1">
      <c r="A7430" s="10"/>
      <c r="B7430" s="10"/>
      <c r="C7430" s="10"/>
      <c r="D7430" s="10"/>
      <c r="E7430" s="10"/>
      <c r="F7430" s="11"/>
      <c r="G7430" s="10"/>
      <c r="W7430" s="10"/>
    </row>
    <row r="7431" spans="1:23" customFormat="1">
      <c r="A7431" s="10"/>
      <c r="B7431" s="10"/>
      <c r="C7431" s="10"/>
      <c r="D7431" s="10"/>
      <c r="E7431" s="10"/>
      <c r="F7431" s="11"/>
      <c r="G7431" s="10"/>
      <c r="W7431" s="10"/>
    </row>
    <row r="7432" spans="1:23" customFormat="1">
      <c r="A7432" s="10"/>
      <c r="B7432" s="10"/>
      <c r="C7432" s="10"/>
      <c r="D7432" s="10"/>
      <c r="E7432" s="10"/>
      <c r="F7432" s="11"/>
      <c r="G7432" s="10"/>
      <c r="W7432" s="10"/>
    </row>
    <row r="7433" spans="1:23" customFormat="1">
      <c r="A7433" s="10"/>
      <c r="B7433" s="10"/>
      <c r="C7433" s="10"/>
      <c r="D7433" s="10"/>
      <c r="E7433" s="10"/>
      <c r="F7433" s="11"/>
      <c r="G7433" s="10"/>
      <c r="W7433" s="10"/>
    </row>
    <row r="7434" spans="1:23" customFormat="1">
      <c r="A7434" s="10"/>
      <c r="B7434" s="10"/>
      <c r="C7434" s="10"/>
      <c r="D7434" s="10"/>
      <c r="E7434" s="10"/>
      <c r="F7434" s="11"/>
      <c r="G7434" s="10"/>
      <c r="W7434" s="10"/>
    </row>
    <row r="7435" spans="1:23" customFormat="1">
      <c r="A7435" s="10"/>
      <c r="B7435" s="10"/>
      <c r="C7435" s="10"/>
      <c r="D7435" s="10"/>
      <c r="E7435" s="10"/>
      <c r="F7435" s="11"/>
      <c r="G7435" s="10"/>
      <c r="W7435" s="10"/>
    </row>
    <row r="7436" spans="1:23" customFormat="1">
      <c r="A7436" s="10"/>
      <c r="B7436" s="10"/>
      <c r="C7436" s="10"/>
      <c r="D7436" s="10"/>
      <c r="E7436" s="10"/>
      <c r="F7436" s="11"/>
      <c r="G7436" s="10"/>
      <c r="W7436" s="10"/>
    </row>
    <row r="7437" spans="1:23" customFormat="1">
      <c r="A7437" s="10"/>
      <c r="B7437" s="10"/>
      <c r="C7437" s="10"/>
      <c r="D7437" s="10"/>
      <c r="E7437" s="10"/>
      <c r="F7437" s="11"/>
      <c r="G7437" s="10"/>
      <c r="W7437" s="10"/>
    </row>
    <row r="7438" spans="1:23" customFormat="1">
      <c r="A7438" s="10"/>
      <c r="B7438" s="10"/>
      <c r="C7438" s="10"/>
      <c r="D7438" s="10"/>
      <c r="E7438" s="10"/>
      <c r="F7438" s="11"/>
      <c r="G7438" s="10"/>
      <c r="W7438" s="10"/>
    </row>
    <row r="7439" spans="1:23" customFormat="1">
      <c r="A7439" s="10"/>
      <c r="B7439" s="10"/>
      <c r="C7439" s="10"/>
      <c r="D7439" s="10"/>
      <c r="E7439" s="10"/>
      <c r="F7439" s="11"/>
      <c r="G7439" s="10"/>
      <c r="W7439" s="10"/>
    </row>
    <row r="7440" spans="1:23" customFormat="1">
      <c r="A7440" s="10"/>
      <c r="B7440" s="10"/>
      <c r="C7440" s="10"/>
      <c r="D7440" s="10"/>
      <c r="E7440" s="10"/>
      <c r="F7440" s="11"/>
      <c r="G7440" s="10"/>
      <c r="W7440" s="10"/>
    </row>
    <row r="7441" spans="1:23" customFormat="1">
      <c r="A7441" s="10"/>
      <c r="B7441" s="10"/>
      <c r="C7441" s="10"/>
      <c r="D7441" s="10"/>
      <c r="E7441" s="10"/>
      <c r="F7441" s="11"/>
      <c r="G7441" s="10"/>
      <c r="W7441" s="10"/>
    </row>
    <row r="7442" spans="1:23" customFormat="1">
      <c r="A7442" s="10"/>
      <c r="B7442" s="10"/>
      <c r="C7442" s="10"/>
      <c r="D7442" s="10"/>
      <c r="E7442" s="10"/>
      <c r="F7442" s="11"/>
      <c r="G7442" s="10"/>
      <c r="W7442" s="10"/>
    </row>
    <row r="7443" spans="1:23" customFormat="1">
      <c r="A7443" s="10"/>
      <c r="B7443" s="10"/>
      <c r="C7443" s="10"/>
      <c r="D7443" s="10"/>
      <c r="E7443" s="10"/>
      <c r="F7443" s="11"/>
      <c r="G7443" s="10"/>
      <c r="W7443" s="10"/>
    </row>
    <row r="7444" spans="1:23" customFormat="1">
      <c r="A7444" s="10"/>
      <c r="B7444" s="10"/>
      <c r="C7444" s="10"/>
      <c r="D7444" s="10"/>
      <c r="E7444" s="10"/>
      <c r="F7444" s="11"/>
      <c r="G7444" s="10"/>
      <c r="W7444" s="10"/>
    </row>
    <row r="7445" spans="1:23" customFormat="1">
      <c r="A7445" s="10"/>
      <c r="B7445" s="10"/>
      <c r="C7445" s="10"/>
      <c r="D7445" s="10"/>
      <c r="E7445" s="10"/>
      <c r="F7445" s="11"/>
      <c r="G7445" s="10"/>
      <c r="W7445" s="10"/>
    </row>
    <row r="7446" spans="1:23" customFormat="1">
      <c r="A7446" s="10"/>
      <c r="B7446" s="10"/>
      <c r="C7446" s="10"/>
      <c r="D7446" s="10"/>
      <c r="E7446" s="10"/>
      <c r="F7446" s="11"/>
      <c r="G7446" s="10"/>
      <c r="W7446" s="10"/>
    </row>
    <row r="7447" spans="1:23" customFormat="1">
      <c r="A7447" s="10"/>
      <c r="B7447" s="10"/>
      <c r="C7447" s="10"/>
      <c r="D7447" s="10"/>
      <c r="E7447" s="10"/>
      <c r="F7447" s="11"/>
      <c r="G7447" s="10"/>
      <c r="W7447" s="10"/>
    </row>
    <row r="7448" spans="1:23" customFormat="1">
      <c r="A7448" s="10"/>
      <c r="B7448" s="10"/>
      <c r="C7448" s="10"/>
      <c r="D7448" s="10"/>
      <c r="E7448" s="10"/>
      <c r="F7448" s="11"/>
      <c r="G7448" s="10"/>
      <c r="W7448" s="10"/>
    </row>
    <row r="7449" spans="1:23" customFormat="1">
      <c r="A7449" s="10"/>
      <c r="B7449" s="10"/>
      <c r="C7449" s="10"/>
      <c r="D7449" s="10"/>
      <c r="E7449" s="10"/>
      <c r="F7449" s="11"/>
      <c r="G7449" s="10"/>
      <c r="W7449" s="10"/>
    </row>
    <row r="7450" spans="1:23" customFormat="1">
      <c r="A7450" s="10"/>
      <c r="B7450" s="10"/>
      <c r="C7450" s="10"/>
      <c r="D7450" s="10"/>
      <c r="E7450" s="10"/>
      <c r="F7450" s="11"/>
      <c r="G7450" s="10"/>
      <c r="W7450" s="10"/>
    </row>
    <row r="7451" spans="1:23" customFormat="1">
      <c r="A7451" s="10"/>
      <c r="B7451" s="10"/>
      <c r="C7451" s="10"/>
      <c r="D7451" s="10"/>
      <c r="E7451" s="10"/>
      <c r="F7451" s="11"/>
      <c r="G7451" s="10"/>
      <c r="W7451" s="10"/>
    </row>
    <row r="7452" spans="1:23" customFormat="1">
      <c r="A7452" s="10"/>
      <c r="B7452" s="10"/>
      <c r="C7452" s="10"/>
      <c r="D7452" s="10"/>
      <c r="E7452" s="10"/>
      <c r="F7452" s="11"/>
      <c r="G7452" s="10"/>
      <c r="W7452" s="10"/>
    </row>
    <row r="7453" spans="1:23" customFormat="1">
      <c r="A7453" s="10"/>
      <c r="B7453" s="10"/>
      <c r="C7453" s="10"/>
      <c r="D7453" s="10"/>
      <c r="E7453" s="10"/>
      <c r="F7453" s="11"/>
      <c r="G7453" s="10"/>
      <c r="W7453" s="10"/>
    </row>
    <row r="7454" spans="1:23" customFormat="1">
      <c r="A7454" s="10"/>
      <c r="B7454" s="10"/>
      <c r="C7454" s="10"/>
      <c r="D7454" s="10"/>
      <c r="E7454" s="10"/>
      <c r="F7454" s="11"/>
      <c r="G7454" s="10"/>
      <c r="W7454" s="10"/>
    </row>
    <row r="7455" spans="1:23" customFormat="1">
      <c r="A7455" s="10"/>
      <c r="B7455" s="10"/>
      <c r="C7455" s="10"/>
      <c r="D7455" s="10"/>
      <c r="E7455" s="10"/>
      <c r="F7455" s="11"/>
      <c r="G7455" s="10"/>
      <c r="W7455" s="10"/>
    </row>
    <row r="7456" spans="1:23" customFormat="1">
      <c r="A7456" s="10"/>
      <c r="B7456" s="10"/>
      <c r="C7456" s="10"/>
      <c r="D7456" s="10"/>
      <c r="E7456" s="10"/>
      <c r="F7456" s="11"/>
      <c r="G7456" s="10"/>
      <c r="W7456" s="10"/>
    </row>
    <row r="7457" spans="1:23" customFormat="1">
      <c r="A7457" s="10"/>
      <c r="B7457" s="10"/>
      <c r="C7457" s="10"/>
      <c r="D7457" s="10"/>
      <c r="E7457" s="10"/>
      <c r="F7457" s="11"/>
      <c r="G7457" s="10"/>
      <c r="W7457" s="10"/>
    </row>
    <row r="7458" spans="1:23" customFormat="1">
      <c r="A7458" s="10"/>
      <c r="B7458" s="10"/>
      <c r="C7458" s="10"/>
      <c r="D7458" s="10"/>
      <c r="E7458" s="10"/>
      <c r="F7458" s="11"/>
      <c r="G7458" s="10"/>
      <c r="W7458" s="10"/>
    </row>
    <row r="7459" spans="1:23" customFormat="1">
      <c r="A7459" s="10"/>
      <c r="B7459" s="10"/>
      <c r="C7459" s="10"/>
      <c r="D7459" s="10"/>
      <c r="E7459" s="10"/>
      <c r="F7459" s="11"/>
      <c r="G7459" s="10"/>
      <c r="W7459" s="10"/>
    </row>
    <row r="7460" spans="1:23" customFormat="1">
      <c r="A7460" s="10"/>
      <c r="B7460" s="10"/>
      <c r="C7460" s="10"/>
      <c r="D7460" s="10"/>
      <c r="E7460" s="10"/>
      <c r="F7460" s="11"/>
      <c r="G7460" s="10"/>
      <c r="W7460" s="10"/>
    </row>
    <row r="7461" spans="1:23" customFormat="1">
      <c r="A7461" s="10"/>
      <c r="B7461" s="10"/>
      <c r="C7461" s="10"/>
      <c r="D7461" s="10"/>
      <c r="E7461" s="10"/>
      <c r="F7461" s="11"/>
      <c r="G7461" s="10"/>
      <c r="W7461" s="10"/>
    </row>
    <row r="7462" spans="1:23" customFormat="1">
      <c r="A7462" s="10"/>
      <c r="B7462" s="10"/>
      <c r="C7462" s="10"/>
      <c r="D7462" s="10"/>
      <c r="E7462" s="10"/>
      <c r="F7462" s="11"/>
      <c r="G7462" s="10"/>
      <c r="W7462" s="10"/>
    </row>
    <row r="7463" spans="1:23" customFormat="1">
      <c r="A7463" s="10"/>
      <c r="B7463" s="10"/>
      <c r="C7463" s="10"/>
      <c r="D7463" s="10"/>
      <c r="E7463" s="10"/>
      <c r="F7463" s="11"/>
      <c r="G7463" s="10"/>
      <c r="W7463" s="10"/>
    </row>
    <row r="7464" spans="1:23" customFormat="1">
      <c r="A7464" s="10"/>
      <c r="B7464" s="10"/>
      <c r="C7464" s="10"/>
      <c r="D7464" s="10"/>
      <c r="E7464" s="10"/>
      <c r="F7464" s="11"/>
      <c r="G7464" s="10"/>
      <c r="W7464" s="10"/>
    </row>
    <row r="7465" spans="1:23" customFormat="1">
      <c r="A7465" s="10"/>
      <c r="B7465" s="10"/>
      <c r="C7465" s="10"/>
      <c r="D7465" s="10"/>
      <c r="E7465" s="10"/>
      <c r="F7465" s="11"/>
      <c r="G7465" s="10"/>
      <c r="W7465" s="10"/>
    </row>
    <row r="7466" spans="1:23" customFormat="1">
      <c r="A7466" s="10"/>
      <c r="B7466" s="10"/>
      <c r="C7466" s="10"/>
      <c r="D7466" s="10"/>
      <c r="E7466" s="10"/>
      <c r="F7466" s="11"/>
      <c r="G7466" s="10"/>
      <c r="W7466" s="10"/>
    </row>
    <row r="7467" spans="1:23" customFormat="1">
      <c r="A7467" s="10"/>
      <c r="B7467" s="10"/>
      <c r="C7467" s="10"/>
      <c r="D7467" s="10"/>
      <c r="E7467" s="10"/>
      <c r="F7467" s="11"/>
      <c r="G7467" s="10"/>
      <c r="W7467" s="10"/>
    </row>
    <row r="7468" spans="1:23" customFormat="1">
      <c r="A7468" s="10"/>
      <c r="B7468" s="10"/>
      <c r="C7468" s="10"/>
      <c r="D7468" s="10"/>
      <c r="E7468" s="10"/>
      <c r="F7468" s="11"/>
      <c r="G7468" s="10"/>
      <c r="W7468" s="10"/>
    </row>
    <row r="7469" spans="1:23" customFormat="1">
      <c r="A7469" s="10"/>
      <c r="B7469" s="10"/>
      <c r="C7469" s="10"/>
      <c r="D7469" s="10"/>
      <c r="E7469" s="10"/>
      <c r="F7469" s="11"/>
      <c r="G7469" s="10"/>
      <c r="W7469" s="10"/>
    </row>
    <row r="7470" spans="1:23" customFormat="1">
      <c r="A7470" s="10"/>
      <c r="B7470" s="10"/>
      <c r="C7470" s="10"/>
      <c r="D7470" s="10"/>
      <c r="E7470" s="10"/>
      <c r="F7470" s="11"/>
      <c r="G7470" s="10"/>
      <c r="W7470" s="10"/>
    </row>
    <row r="7471" spans="1:23" customFormat="1">
      <c r="A7471" s="10"/>
      <c r="B7471" s="10"/>
      <c r="C7471" s="10"/>
      <c r="D7471" s="10"/>
      <c r="E7471" s="10"/>
      <c r="F7471" s="11"/>
      <c r="G7471" s="10"/>
      <c r="W7471" s="10"/>
    </row>
    <row r="7472" spans="1:23" customFormat="1">
      <c r="A7472" s="10"/>
      <c r="B7472" s="10"/>
      <c r="C7472" s="10"/>
      <c r="D7472" s="10"/>
      <c r="E7472" s="10"/>
      <c r="F7472" s="11"/>
      <c r="G7472" s="10"/>
      <c r="W7472" s="10"/>
    </row>
    <row r="7473" spans="1:23" customFormat="1">
      <c r="A7473" s="10"/>
      <c r="B7473" s="10"/>
      <c r="C7473" s="10"/>
      <c r="D7473" s="10"/>
      <c r="E7473" s="10"/>
      <c r="F7473" s="11"/>
      <c r="G7473" s="10"/>
      <c r="W7473" s="10"/>
    </row>
    <row r="7474" spans="1:23" customFormat="1">
      <c r="A7474" s="10"/>
      <c r="B7474" s="10"/>
      <c r="C7474" s="10"/>
      <c r="D7474" s="10"/>
      <c r="E7474" s="10"/>
      <c r="F7474" s="11"/>
      <c r="G7474" s="10"/>
      <c r="W7474" s="10"/>
    </row>
    <row r="7475" spans="1:23" customFormat="1">
      <c r="A7475" s="10"/>
      <c r="B7475" s="10"/>
      <c r="C7475" s="10"/>
      <c r="D7475" s="10"/>
      <c r="E7475" s="10"/>
      <c r="F7475" s="11"/>
      <c r="G7475" s="10"/>
      <c r="W7475" s="10"/>
    </row>
    <row r="7476" spans="1:23" customFormat="1">
      <c r="A7476" s="10"/>
      <c r="B7476" s="10"/>
      <c r="C7476" s="10"/>
      <c r="D7476" s="10"/>
      <c r="E7476" s="10"/>
      <c r="F7476" s="11"/>
      <c r="G7476" s="10"/>
      <c r="W7476" s="10"/>
    </row>
    <row r="7477" spans="1:23" customFormat="1">
      <c r="A7477" s="10"/>
      <c r="B7477" s="10"/>
      <c r="C7477" s="10"/>
      <c r="D7477" s="10"/>
      <c r="E7477" s="10"/>
      <c r="F7477" s="11"/>
      <c r="G7477" s="10"/>
      <c r="W7477" s="10"/>
    </row>
    <row r="7478" spans="1:23" customFormat="1">
      <c r="A7478" s="10"/>
      <c r="B7478" s="10"/>
      <c r="C7478" s="10"/>
      <c r="D7478" s="10"/>
      <c r="E7478" s="10"/>
      <c r="F7478" s="11"/>
      <c r="G7478" s="10"/>
      <c r="W7478" s="10"/>
    </row>
    <row r="7479" spans="1:23" customFormat="1">
      <c r="A7479" s="10"/>
      <c r="B7479" s="10"/>
      <c r="C7479" s="10"/>
      <c r="D7479" s="10"/>
      <c r="E7479" s="10"/>
      <c r="F7479" s="11"/>
      <c r="G7479" s="10"/>
      <c r="W7479" s="10"/>
    </row>
    <row r="7480" spans="1:23" customFormat="1">
      <c r="A7480" s="10"/>
      <c r="B7480" s="10"/>
      <c r="C7480" s="10"/>
      <c r="D7480" s="10"/>
      <c r="E7480" s="10"/>
      <c r="F7480" s="11"/>
      <c r="G7480" s="10"/>
      <c r="W7480" s="10"/>
    </row>
    <row r="7481" spans="1:23" customFormat="1">
      <c r="A7481" s="10"/>
      <c r="B7481" s="10"/>
      <c r="C7481" s="10"/>
      <c r="D7481" s="10"/>
      <c r="E7481" s="10"/>
      <c r="F7481" s="11"/>
      <c r="G7481" s="10"/>
      <c r="W7481" s="10"/>
    </row>
    <row r="7482" spans="1:23" customFormat="1">
      <c r="A7482" s="10"/>
      <c r="B7482" s="10"/>
      <c r="C7482" s="10"/>
      <c r="D7482" s="10"/>
      <c r="E7482" s="10"/>
      <c r="F7482" s="11"/>
      <c r="G7482" s="10"/>
      <c r="W7482" s="10"/>
    </row>
    <row r="7483" spans="1:23" customFormat="1">
      <c r="A7483" s="10"/>
      <c r="B7483" s="10"/>
      <c r="C7483" s="10"/>
      <c r="D7483" s="10"/>
      <c r="E7483" s="10"/>
      <c r="F7483" s="11"/>
      <c r="G7483" s="10"/>
      <c r="W7483" s="10"/>
    </row>
    <row r="7484" spans="1:23" customFormat="1">
      <c r="A7484" s="10"/>
      <c r="B7484" s="10"/>
      <c r="C7484" s="10"/>
      <c r="D7484" s="10"/>
      <c r="E7484" s="10"/>
      <c r="F7484" s="11"/>
      <c r="G7484" s="10"/>
      <c r="W7484" s="10"/>
    </row>
    <row r="7485" spans="1:23" customFormat="1">
      <c r="A7485" s="10"/>
      <c r="B7485" s="10"/>
      <c r="C7485" s="10"/>
      <c r="D7485" s="10"/>
      <c r="E7485" s="10"/>
      <c r="F7485" s="11"/>
      <c r="G7485" s="10"/>
      <c r="W7485" s="10"/>
    </row>
    <row r="7486" spans="1:23" customFormat="1">
      <c r="A7486" s="10"/>
      <c r="B7486" s="10"/>
      <c r="C7486" s="10"/>
      <c r="D7486" s="10"/>
      <c r="E7486" s="10"/>
      <c r="F7486" s="11"/>
      <c r="G7486" s="10"/>
      <c r="W7486" s="10"/>
    </row>
    <row r="7487" spans="1:23" customFormat="1">
      <c r="A7487" s="10"/>
      <c r="B7487" s="10"/>
      <c r="C7487" s="10"/>
      <c r="D7487" s="10"/>
      <c r="E7487" s="10"/>
      <c r="F7487" s="11"/>
      <c r="G7487" s="10"/>
      <c r="W7487" s="10"/>
    </row>
    <row r="7488" spans="1:23" customFormat="1">
      <c r="A7488" s="10"/>
      <c r="B7488" s="10"/>
      <c r="C7488" s="10"/>
      <c r="D7488" s="10"/>
      <c r="E7488" s="10"/>
      <c r="F7488" s="11"/>
      <c r="G7488" s="10"/>
      <c r="W7488" s="10"/>
    </row>
    <row r="7489" spans="1:23" customFormat="1">
      <c r="A7489" s="10"/>
      <c r="B7489" s="10"/>
      <c r="C7489" s="10"/>
      <c r="D7489" s="10"/>
      <c r="E7489" s="10"/>
      <c r="F7489" s="11"/>
      <c r="G7489" s="10"/>
      <c r="W7489" s="10"/>
    </row>
    <row r="7490" spans="1:23" customFormat="1">
      <c r="A7490" s="10"/>
      <c r="B7490" s="10"/>
      <c r="C7490" s="10"/>
      <c r="D7490" s="10"/>
      <c r="E7490" s="10"/>
      <c r="F7490" s="11"/>
      <c r="G7490" s="10"/>
      <c r="W7490" s="10"/>
    </row>
    <row r="7491" spans="1:23" customFormat="1">
      <c r="A7491" s="10"/>
      <c r="B7491" s="10"/>
      <c r="C7491" s="10"/>
      <c r="D7491" s="10"/>
      <c r="E7491" s="10"/>
      <c r="F7491" s="11"/>
      <c r="G7491" s="10"/>
      <c r="W7491" s="10"/>
    </row>
    <row r="7492" spans="1:23" customFormat="1">
      <c r="A7492" s="10"/>
      <c r="B7492" s="10"/>
      <c r="C7492" s="10"/>
      <c r="D7492" s="10"/>
      <c r="E7492" s="10"/>
      <c r="F7492" s="11"/>
      <c r="G7492" s="10"/>
      <c r="W7492" s="10"/>
    </row>
    <row r="7493" spans="1:23" customFormat="1">
      <c r="A7493" s="10"/>
      <c r="B7493" s="10"/>
      <c r="C7493" s="10"/>
      <c r="D7493" s="10"/>
      <c r="E7493" s="10"/>
      <c r="F7493" s="11"/>
      <c r="G7493" s="10"/>
      <c r="W7493" s="10"/>
    </row>
    <row r="7494" spans="1:23" customFormat="1">
      <c r="A7494" s="10"/>
      <c r="B7494" s="10"/>
      <c r="C7494" s="10"/>
      <c r="D7494" s="10"/>
      <c r="E7494" s="10"/>
      <c r="F7494" s="11"/>
      <c r="G7494" s="10"/>
      <c r="W7494" s="10"/>
    </row>
    <row r="7495" spans="1:23" customFormat="1">
      <c r="A7495" s="10"/>
      <c r="B7495" s="10"/>
      <c r="C7495" s="10"/>
      <c r="D7495" s="10"/>
      <c r="E7495" s="10"/>
      <c r="F7495" s="11"/>
      <c r="G7495" s="10"/>
      <c r="W7495" s="10"/>
    </row>
    <row r="7496" spans="1:23" customFormat="1">
      <c r="A7496" s="10"/>
      <c r="B7496" s="10"/>
      <c r="C7496" s="10"/>
      <c r="D7496" s="10"/>
      <c r="E7496" s="10"/>
      <c r="F7496" s="11"/>
      <c r="G7496" s="10"/>
      <c r="W7496" s="10"/>
    </row>
    <row r="7497" spans="1:23" customFormat="1">
      <c r="A7497" s="10"/>
      <c r="B7497" s="10"/>
      <c r="C7497" s="10"/>
      <c r="D7497" s="10"/>
      <c r="E7497" s="10"/>
      <c r="F7497" s="11"/>
      <c r="G7497" s="10"/>
      <c r="W7497" s="10"/>
    </row>
    <row r="7498" spans="1:23" customFormat="1">
      <c r="A7498" s="10"/>
      <c r="B7498" s="10"/>
      <c r="C7498" s="10"/>
      <c r="D7498" s="10"/>
      <c r="E7498" s="10"/>
      <c r="F7498" s="11"/>
      <c r="G7498" s="10"/>
      <c r="W7498" s="10"/>
    </row>
    <row r="7499" spans="1:23" customFormat="1">
      <c r="A7499" s="10"/>
      <c r="B7499" s="10"/>
      <c r="C7499" s="10"/>
      <c r="D7499" s="10"/>
      <c r="E7499" s="10"/>
      <c r="F7499" s="11"/>
      <c r="G7499" s="10"/>
      <c r="W7499" s="10"/>
    </row>
    <row r="7500" spans="1:23" customFormat="1">
      <c r="A7500" s="10"/>
      <c r="B7500" s="10"/>
      <c r="C7500" s="10"/>
      <c r="D7500" s="10"/>
      <c r="E7500" s="10"/>
      <c r="F7500" s="11"/>
      <c r="G7500" s="10"/>
      <c r="W7500" s="10"/>
    </row>
    <row r="7501" spans="1:23" customFormat="1">
      <c r="A7501" s="10"/>
      <c r="B7501" s="10"/>
      <c r="C7501" s="10"/>
      <c r="D7501" s="10"/>
      <c r="E7501" s="10"/>
      <c r="F7501" s="11"/>
      <c r="G7501" s="10"/>
      <c r="W7501" s="10"/>
    </row>
    <row r="7502" spans="1:23" customFormat="1">
      <c r="A7502" s="10"/>
      <c r="B7502" s="10"/>
      <c r="C7502" s="10"/>
      <c r="D7502" s="10"/>
      <c r="E7502" s="10"/>
      <c r="F7502" s="11"/>
      <c r="G7502" s="10"/>
      <c r="W7502" s="10"/>
    </row>
    <row r="7503" spans="1:23" customFormat="1">
      <c r="A7503" s="10"/>
      <c r="B7503" s="10"/>
      <c r="C7503" s="10"/>
      <c r="D7503" s="10"/>
      <c r="E7503" s="10"/>
      <c r="F7503" s="11"/>
      <c r="G7503" s="10"/>
      <c r="W7503" s="10"/>
    </row>
    <row r="7504" spans="1:23" customFormat="1">
      <c r="A7504" s="10"/>
      <c r="B7504" s="10"/>
      <c r="C7504" s="10"/>
      <c r="D7504" s="10"/>
      <c r="E7504" s="10"/>
      <c r="F7504" s="11"/>
      <c r="G7504" s="10"/>
      <c r="W7504" s="10"/>
    </row>
    <row r="7505" spans="1:23" customFormat="1">
      <c r="A7505" s="10"/>
      <c r="B7505" s="10"/>
      <c r="C7505" s="10"/>
      <c r="D7505" s="10"/>
      <c r="E7505" s="10"/>
      <c r="F7505" s="11"/>
      <c r="G7505" s="10"/>
      <c r="W7505" s="10"/>
    </row>
    <row r="7506" spans="1:23" customFormat="1">
      <c r="A7506" s="10"/>
      <c r="B7506" s="10"/>
      <c r="C7506" s="10"/>
      <c r="D7506" s="10"/>
      <c r="E7506" s="10"/>
      <c r="F7506" s="11"/>
      <c r="G7506" s="10"/>
      <c r="W7506" s="10"/>
    </row>
    <row r="7507" spans="1:23" customFormat="1">
      <c r="A7507" s="10"/>
      <c r="B7507" s="10"/>
      <c r="C7507" s="10"/>
      <c r="D7507" s="10"/>
      <c r="E7507" s="10"/>
      <c r="F7507" s="11"/>
      <c r="G7507" s="10"/>
      <c r="W7507" s="10"/>
    </row>
    <row r="7508" spans="1:23" customFormat="1">
      <c r="A7508" s="10"/>
      <c r="B7508" s="10"/>
      <c r="C7508" s="10"/>
      <c r="D7508" s="10"/>
      <c r="E7508" s="10"/>
      <c r="F7508" s="11"/>
      <c r="G7508" s="10"/>
      <c r="W7508" s="10"/>
    </row>
    <row r="7509" spans="1:23" customFormat="1">
      <c r="A7509" s="10"/>
      <c r="B7509" s="10"/>
      <c r="C7509" s="10"/>
      <c r="D7509" s="10"/>
      <c r="E7509" s="10"/>
      <c r="F7509" s="11"/>
      <c r="G7509" s="10"/>
      <c r="W7509" s="10"/>
    </row>
    <row r="7510" spans="1:23" customFormat="1">
      <c r="A7510" s="10"/>
      <c r="B7510" s="10"/>
      <c r="C7510" s="10"/>
      <c r="D7510" s="10"/>
      <c r="E7510" s="10"/>
      <c r="F7510" s="11"/>
      <c r="G7510" s="10"/>
      <c r="W7510" s="10"/>
    </row>
    <row r="7511" spans="1:23" customFormat="1">
      <c r="A7511" s="10"/>
      <c r="B7511" s="10"/>
      <c r="C7511" s="10"/>
      <c r="D7511" s="10"/>
      <c r="E7511" s="10"/>
      <c r="F7511" s="11"/>
      <c r="G7511" s="10"/>
      <c r="W7511" s="10"/>
    </row>
    <row r="7512" spans="1:23" customFormat="1">
      <c r="A7512" s="10"/>
      <c r="B7512" s="10"/>
      <c r="C7512" s="10"/>
      <c r="D7512" s="10"/>
      <c r="E7512" s="10"/>
      <c r="F7512" s="11"/>
      <c r="G7512" s="10"/>
      <c r="W7512" s="10"/>
    </row>
    <row r="7513" spans="1:23" customFormat="1">
      <c r="A7513" s="10"/>
      <c r="B7513" s="10"/>
      <c r="C7513" s="10"/>
      <c r="D7513" s="10"/>
      <c r="E7513" s="10"/>
      <c r="F7513" s="11"/>
      <c r="G7513" s="10"/>
      <c r="W7513" s="10"/>
    </row>
    <row r="7514" spans="1:23" customFormat="1">
      <c r="A7514" s="10"/>
      <c r="B7514" s="10"/>
      <c r="C7514" s="10"/>
      <c r="D7514" s="10"/>
      <c r="E7514" s="10"/>
      <c r="F7514" s="11"/>
      <c r="G7514" s="10"/>
      <c r="W7514" s="10"/>
    </row>
    <row r="7515" spans="1:23" customFormat="1">
      <c r="A7515" s="10"/>
      <c r="B7515" s="10"/>
      <c r="C7515" s="10"/>
      <c r="D7515" s="10"/>
      <c r="E7515" s="10"/>
      <c r="F7515" s="11"/>
      <c r="G7515" s="10"/>
      <c r="W7515" s="10"/>
    </row>
    <row r="7516" spans="1:23" customFormat="1">
      <c r="A7516" s="10"/>
      <c r="B7516" s="10"/>
      <c r="C7516" s="10"/>
      <c r="D7516" s="10"/>
      <c r="E7516" s="10"/>
      <c r="F7516" s="11"/>
      <c r="G7516" s="10"/>
      <c r="W7516" s="10"/>
    </row>
    <row r="7517" spans="1:23" customFormat="1">
      <c r="A7517" s="10"/>
      <c r="B7517" s="10"/>
      <c r="C7517" s="10"/>
      <c r="D7517" s="10"/>
      <c r="E7517" s="10"/>
      <c r="F7517" s="11"/>
      <c r="G7517" s="10"/>
      <c r="W7517" s="10"/>
    </row>
    <row r="7518" spans="1:23" customFormat="1">
      <c r="A7518" s="10"/>
      <c r="B7518" s="10"/>
      <c r="C7518" s="10"/>
      <c r="D7518" s="10"/>
      <c r="E7518" s="10"/>
      <c r="F7518" s="11"/>
      <c r="G7518" s="10"/>
      <c r="W7518" s="10"/>
    </row>
    <row r="7519" spans="1:23" customFormat="1">
      <c r="A7519" s="10"/>
      <c r="B7519" s="10"/>
      <c r="C7519" s="10"/>
      <c r="D7519" s="10"/>
      <c r="E7519" s="10"/>
      <c r="F7519" s="11"/>
      <c r="G7519" s="10"/>
      <c r="W7519" s="10"/>
    </row>
    <row r="7520" spans="1:23" customFormat="1">
      <c r="A7520" s="10"/>
      <c r="B7520" s="10"/>
      <c r="C7520" s="10"/>
      <c r="D7520" s="10"/>
      <c r="E7520" s="10"/>
      <c r="F7520" s="11"/>
      <c r="G7520" s="10"/>
      <c r="W7520" s="10"/>
    </row>
    <row r="7521" spans="1:23" customFormat="1">
      <c r="A7521" s="10"/>
      <c r="B7521" s="10"/>
      <c r="C7521" s="10"/>
      <c r="D7521" s="10"/>
      <c r="E7521" s="10"/>
      <c r="F7521" s="11"/>
      <c r="G7521" s="10"/>
      <c r="W7521" s="10"/>
    </row>
    <row r="7522" spans="1:23" customFormat="1">
      <c r="A7522" s="10"/>
      <c r="B7522" s="10"/>
      <c r="C7522" s="10"/>
      <c r="D7522" s="10"/>
      <c r="E7522" s="10"/>
      <c r="F7522" s="11"/>
      <c r="G7522" s="10"/>
      <c r="W7522" s="10"/>
    </row>
    <row r="7523" spans="1:23" customFormat="1">
      <c r="A7523" s="10"/>
      <c r="B7523" s="10"/>
      <c r="C7523" s="10"/>
      <c r="D7523" s="10"/>
      <c r="E7523" s="10"/>
      <c r="F7523" s="11"/>
      <c r="G7523" s="10"/>
      <c r="W7523" s="10"/>
    </row>
    <row r="7524" spans="1:23" customFormat="1">
      <c r="A7524" s="10"/>
      <c r="B7524" s="10"/>
      <c r="C7524" s="10"/>
      <c r="D7524" s="10"/>
      <c r="E7524" s="10"/>
      <c r="F7524" s="11"/>
      <c r="G7524" s="10"/>
      <c r="W7524" s="10"/>
    </row>
    <row r="7525" spans="1:23" customFormat="1">
      <c r="A7525" s="10"/>
      <c r="B7525" s="10"/>
      <c r="C7525" s="10"/>
      <c r="D7525" s="10"/>
      <c r="E7525" s="10"/>
      <c r="F7525" s="11"/>
      <c r="G7525" s="10"/>
      <c r="W7525" s="10"/>
    </row>
    <row r="7526" spans="1:23" customFormat="1">
      <c r="A7526" s="10"/>
      <c r="B7526" s="10"/>
      <c r="C7526" s="10"/>
      <c r="D7526" s="10"/>
      <c r="E7526" s="10"/>
      <c r="F7526" s="11"/>
      <c r="G7526" s="10"/>
      <c r="W7526" s="10"/>
    </row>
    <row r="7527" spans="1:23" customFormat="1">
      <c r="A7527" s="10"/>
      <c r="B7527" s="10"/>
      <c r="C7527" s="10"/>
      <c r="D7527" s="10"/>
      <c r="E7527" s="10"/>
      <c r="F7527" s="11"/>
      <c r="G7527" s="10"/>
      <c r="W7527" s="10"/>
    </row>
    <row r="7528" spans="1:23" customFormat="1">
      <c r="A7528" s="10"/>
      <c r="B7528" s="10"/>
      <c r="C7528" s="10"/>
      <c r="D7528" s="10"/>
      <c r="E7528" s="10"/>
      <c r="F7528" s="11"/>
      <c r="G7528" s="10"/>
      <c r="W7528" s="10"/>
    </row>
    <row r="7529" spans="1:23" customFormat="1">
      <c r="A7529" s="10"/>
      <c r="B7529" s="10"/>
      <c r="C7529" s="10"/>
      <c r="D7529" s="10"/>
      <c r="E7529" s="10"/>
      <c r="F7529" s="11"/>
      <c r="G7529" s="10"/>
      <c r="W7529" s="10"/>
    </row>
    <row r="7530" spans="1:23" customFormat="1">
      <c r="A7530" s="10"/>
      <c r="B7530" s="10"/>
      <c r="C7530" s="10"/>
      <c r="D7530" s="10"/>
      <c r="E7530" s="10"/>
      <c r="F7530" s="11"/>
      <c r="G7530" s="10"/>
      <c r="W7530" s="10"/>
    </row>
    <row r="7531" spans="1:23" customFormat="1">
      <c r="A7531" s="10"/>
      <c r="B7531" s="10"/>
      <c r="C7531" s="10"/>
      <c r="D7531" s="10"/>
      <c r="E7531" s="10"/>
      <c r="F7531" s="11"/>
      <c r="G7531" s="10"/>
      <c r="W7531" s="10"/>
    </row>
    <row r="7532" spans="1:23" customFormat="1">
      <c r="A7532" s="10"/>
      <c r="B7532" s="10"/>
      <c r="C7532" s="10"/>
      <c r="D7532" s="10"/>
      <c r="E7532" s="10"/>
      <c r="F7532" s="11"/>
      <c r="G7532" s="10"/>
      <c r="W7532" s="10"/>
    </row>
    <row r="7533" spans="1:23" customFormat="1">
      <c r="A7533" s="10"/>
      <c r="B7533" s="10"/>
      <c r="C7533" s="10"/>
      <c r="D7533" s="10"/>
      <c r="E7533" s="10"/>
      <c r="F7533" s="11"/>
      <c r="G7533" s="10"/>
      <c r="W7533" s="10"/>
    </row>
    <row r="7534" spans="1:23" customFormat="1">
      <c r="A7534" s="10"/>
      <c r="B7534" s="10"/>
      <c r="C7534" s="10"/>
      <c r="D7534" s="10"/>
      <c r="E7534" s="10"/>
      <c r="F7534" s="11"/>
      <c r="G7534" s="10"/>
      <c r="W7534" s="10"/>
    </row>
    <row r="7535" spans="1:23" customFormat="1">
      <c r="A7535" s="10"/>
      <c r="B7535" s="10"/>
      <c r="C7535" s="10"/>
      <c r="D7535" s="10"/>
      <c r="E7535" s="10"/>
      <c r="F7535" s="11"/>
      <c r="G7535" s="10"/>
      <c r="W7535" s="10"/>
    </row>
    <row r="7536" spans="1:23" customFormat="1">
      <c r="A7536" s="10"/>
      <c r="B7536" s="10"/>
      <c r="C7536" s="10"/>
      <c r="D7536" s="10"/>
      <c r="E7536" s="10"/>
      <c r="F7536" s="11"/>
      <c r="G7536" s="10"/>
      <c r="W7536" s="10"/>
    </row>
    <row r="7537" spans="1:23" customFormat="1">
      <c r="A7537" s="10"/>
      <c r="B7537" s="10"/>
      <c r="C7537" s="10"/>
      <c r="D7537" s="10"/>
      <c r="E7537" s="10"/>
      <c r="F7537" s="11"/>
      <c r="G7537" s="10"/>
      <c r="W7537" s="10"/>
    </row>
    <row r="7538" spans="1:23" customFormat="1">
      <c r="A7538" s="10"/>
      <c r="B7538" s="10"/>
      <c r="C7538" s="10"/>
      <c r="D7538" s="10"/>
      <c r="E7538" s="10"/>
      <c r="F7538" s="11"/>
      <c r="G7538" s="10"/>
      <c r="W7538" s="10"/>
    </row>
    <row r="7539" spans="1:23" customFormat="1">
      <c r="A7539" s="10"/>
      <c r="B7539" s="10"/>
      <c r="C7539" s="10"/>
      <c r="D7539" s="10"/>
      <c r="E7539" s="10"/>
      <c r="F7539" s="11"/>
      <c r="G7539" s="10"/>
      <c r="W7539" s="10"/>
    </row>
    <row r="7540" spans="1:23" customFormat="1">
      <c r="A7540" s="10"/>
      <c r="B7540" s="10"/>
      <c r="C7540" s="10"/>
      <c r="D7540" s="10"/>
      <c r="E7540" s="10"/>
      <c r="F7540" s="11"/>
      <c r="G7540" s="10"/>
      <c r="W7540" s="10"/>
    </row>
    <row r="7541" spans="1:23" customFormat="1">
      <c r="A7541" s="10"/>
      <c r="B7541" s="10"/>
      <c r="C7541" s="10"/>
      <c r="D7541" s="10"/>
      <c r="E7541" s="10"/>
      <c r="F7541" s="11"/>
      <c r="G7541" s="10"/>
      <c r="W7541" s="10"/>
    </row>
    <row r="7542" spans="1:23" customFormat="1">
      <c r="A7542" s="10"/>
      <c r="B7542" s="10"/>
      <c r="C7542" s="10"/>
      <c r="D7542" s="10"/>
      <c r="E7542" s="10"/>
      <c r="F7542" s="11"/>
      <c r="G7542" s="10"/>
      <c r="W7542" s="10"/>
    </row>
    <row r="7543" spans="1:23" customFormat="1">
      <c r="A7543" s="10"/>
      <c r="B7543" s="10"/>
      <c r="C7543" s="10"/>
      <c r="D7543" s="10"/>
      <c r="E7543" s="10"/>
      <c r="F7543" s="11"/>
      <c r="G7543" s="10"/>
      <c r="W7543" s="10"/>
    </row>
    <row r="7544" spans="1:23" customFormat="1">
      <c r="A7544" s="10"/>
      <c r="B7544" s="10"/>
      <c r="C7544" s="10"/>
      <c r="D7544" s="10"/>
      <c r="E7544" s="10"/>
      <c r="F7544" s="11"/>
      <c r="G7544" s="10"/>
      <c r="W7544" s="10"/>
    </row>
    <row r="7545" spans="1:23" customFormat="1">
      <c r="A7545" s="10"/>
      <c r="B7545" s="10"/>
      <c r="C7545" s="10"/>
      <c r="D7545" s="10"/>
      <c r="E7545" s="10"/>
      <c r="F7545" s="11"/>
      <c r="G7545" s="10"/>
      <c r="W7545" s="10"/>
    </row>
    <row r="7546" spans="1:23" customFormat="1">
      <c r="A7546" s="10"/>
      <c r="B7546" s="10"/>
      <c r="C7546" s="10"/>
      <c r="D7546" s="10"/>
      <c r="E7546" s="10"/>
      <c r="F7546" s="11"/>
      <c r="G7546" s="10"/>
      <c r="W7546" s="10"/>
    </row>
    <row r="7547" spans="1:23" customFormat="1">
      <c r="A7547" s="10"/>
      <c r="B7547" s="10"/>
      <c r="C7547" s="10"/>
      <c r="D7547" s="10"/>
      <c r="E7547" s="10"/>
      <c r="F7547" s="11"/>
      <c r="G7547" s="10"/>
      <c r="W7547" s="10"/>
    </row>
    <row r="7548" spans="1:23" customFormat="1">
      <c r="A7548" s="10"/>
      <c r="B7548" s="10"/>
      <c r="C7548" s="10"/>
      <c r="D7548" s="10"/>
      <c r="E7548" s="10"/>
      <c r="F7548" s="11"/>
      <c r="G7548" s="10"/>
      <c r="W7548" s="10"/>
    </row>
    <row r="7549" spans="1:23" customFormat="1">
      <c r="A7549" s="10"/>
      <c r="B7549" s="10"/>
      <c r="C7549" s="10"/>
      <c r="D7549" s="10"/>
      <c r="E7549" s="10"/>
      <c r="F7549" s="11"/>
      <c r="G7549" s="10"/>
      <c r="W7549" s="10"/>
    </row>
    <row r="7550" spans="1:23" customFormat="1">
      <c r="A7550" s="10"/>
      <c r="B7550" s="10"/>
      <c r="C7550" s="10"/>
      <c r="D7550" s="10"/>
      <c r="E7550" s="10"/>
      <c r="F7550" s="11"/>
      <c r="G7550" s="10"/>
      <c r="W7550" s="10"/>
    </row>
    <row r="7551" spans="1:23" customFormat="1">
      <c r="A7551" s="10"/>
      <c r="B7551" s="10"/>
      <c r="C7551" s="10"/>
      <c r="D7551" s="10"/>
      <c r="E7551" s="10"/>
      <c r="F7551" s="11"/>
      <c r="G7551" s="10"/>
      <c r="W7551" s="10"/>
    </row>
    <row r="7552" spans="1:23" customFormat="1">
      <c r="A7552" s="10"/>
      <c r="B7552" s="10"/>
      <c r="C7552" s="10"/>
      <c r="D7552" s="10"/>
      <c r="E7552" s="10"/>
      <c r="F7552" s="11"/>
      <c r="G7552" s="10"/>
      <c r="W7552" s="10"/>
    </row>
    <row r="7553" spans="1:23" customFormat="1">
      <c r="A7553" s="10"/>
      <c r="B7553" s="10"/>
      <c r="C7553" s="10"/>
      <c r="D7553" s="10"/>
      <c r="E7553" s="10"/>
      <c r="F7553" s="11"/>
      <c r="G7553" s="10"/>
      <c r="W7553" s="10"/>
    </row>
    <row r="7554" spans="1:23" customFormat="1">
      <c r="A7554" s="10"/>
      <c r="B7554" s="10"/>
      <c r="C7554" s="10"/>
      <c r="D7554" s="10"/>
      <c r="E7554" s="10"/>
      <c r="F7554" s="11"/>
      <c r="G7554" s="10"/>
      <c r="W7554" s="10"/>
    </row>
    <row r="7555" spans="1:23" customFormat="1">
      <c r="A7555" s="10"/>
      <c r="B7555" s="10"/>
      <c r="C7555" s="10"/>
      <c r="D7555" s="10"/>
      <c r="E7555" s="10"/>
      <c r="F7555" s="11"/>
      <c r="G7555" s="10"/>
      <c r="W7555" s="10"/>
    </row>
    <row r="7556" spans="1:23" customFormat="1">
      <c r="A7556" s="10"/>
      <c r="B7556" s="10"/>
      <c r="C7556" s="10"/>
      <c r="D7556" s="10"/>
      <c r="E7556" s="10"/>
      <c r="F7556" s="11"/>
      <c r="G7556" s="10"/>
      <c r="W7556" s="10"/>
    </row>
    <row r="7557" spans="1:23" customFormat="1">
      <c r="A7557" s="10"/>
      <c r="B7557" s="10"/>
      <c r="C7557" s="10"/>
      <c r="D7557" s="10"/>
      <c r="E7557" s="10"/>
      <c r="F7557" s="11"/>
      <c r="G7557" s="10"/>
      <c r="W7557" s="10"/>
    </row>
    <row r="7558" spans="1:23" customFormat="1">
      <c r="A7558" s="10"/>
      <c r="B7558" s="10"/>
      <c r="C7558" s="10"/>
      <c r="D7558" s="10"/>
      <c r="E7558" s="10"/>
      <c r="F7558" s="11"/>
      <c r="G7558" s="10"/>
      <c r="W7558" s="10"/>
    </row>
    <row r="7559" spans="1:23" customFormat="1">
      <c r="A7559" s="10"/>
      <c r="B7559" s="10"/>
      <c r="C7559" s="10"/>
      <c r="D7559" s="10"/>
      <c r="E7559" s="10"/>
      <c r="F7559" s="11"/>
      <c r="G7559" s="10"/>
      <c r="W7559" s="10"/>
    </row>
    <row r="7560" spans="1:23" customFormat="1">
      <c r="A7560" s="10"/>
      <c r="B7560" s="10"/>
      <c r="C7560" s="10"/>
      <c r="D7560" s="10"/>
      <c r="E7560" s="10"/>
      <c r="F7560" s="11"/>
      <c r="G7560" s="10"/>
      <c r="W7560" s="10"/>
    </row>
    <row r="7561" spans="1:23" customFormat="1">
      <c r="A7561" s="10"/>
      <c r="B7561" s="10"/>
      <c r="C7561" s="10"/>
      <c r="D7561" s="10"/>
      <c r="E7561" s="10"/>
      <c r="F7561" s="11"/>
      <c r="G7561" s="10"/>
      <c r="W7561" s="10"/>
    </row>
    <row r="7562" spans="1:23" customFormat="1">
      <c r="A7562" s="10"/>
      <c r="B7562" s="10"/>
      <c r="C7562" s="10"/>
      <c r="D7562" s="10"/>
      <c r="E7562" s="10"/>
      <c r="F7562" s="11"/>
      <c r="G7562" s="10"/>
      <c r="W7562" s="10"/>
    </row>
    <row r="7563" spans="1:23" customFormat="1">
      <c r="A7563" s="10"/>
      <c r="B7563" s="10"/>
      <c r="C7563" s="10"/>
      <c r="D7563" s="10"/>
      <c r="E7563" s="10"/>
      <c r="F7563" s="11"/>
      <c r="G7563" s="10"/>
      <c r="W7563" s="10"/>
    </row>
    <row r="7564" spans="1:23" customFormat="1">
      <c r="A7564" s="10"/>
      <c r="B7564" s="10"/>
      <c r="C7564" s="10"/>
      <c r="D7564" s="10"/>
      <c r="E7564" s="10"/>
      <c r="F7564" s="11"/>
      <c r="G7564" s="10"/>
      <c r="W7564" s="10"/>
    </row>
    <row r="7565" spans="1:23" customFormat="1">
      <c r="A7565" s="10"/>
      <c r="B7565" s="10"/>
      <c r="C7565" s="10"/>
      <c r="D7565" s="10"/>
      <c r="E7565" s="10"/>
      <c r="F7565" s="11"/>
      <c r="G7565" s="10"/>
      <c r="W7565" s="10"/>
    </row>
    <row r="7566" spans="1:23" customFormat="1">
      <c r="A7566" s="10"/>
      <c r="B7566" s="10"/>
      <c r="C7566" s="10"/>
      <c r="D7566" s="10"/>
      <c r="E7566" s="10"/>
      <c r="F7566" s="11"/>
      <c r="G7566" s="10"/>
      <c r="W7566" s="10"/>
    </row>
    <row r="7567" spans="1:23" customFormat="1">
      <c r="A7567" s="10"/>
      <c r="B7567" s="10"/>
      <c r="C7567" s="10"/>
      <c r="D7567" s="10"/>
      <c r="E7567" s="10"/>
      <c r="F7567" s="11"/>
      <c r="G7567" s="10"/>
      <c r="W7567" s="10"/>
    </row>
    <row r="7568" spans="1:23" customFormat="1">
      <c r="A7568" s="10"/>
      <c r="B7568" s="10"/>
      <c r="C7568" s="10"/>
      <c r="D7568" s="10"/>
      <c r="E7568" s="10"/>
      <c r="F7568" s="11"/>
      <c r="G7568" s="10"/>
      <c r="W7568" s="10"/>
    </row>
    <row r="7569" spans="1:23" customFormat="1">
      <c r="A7569" s="10"/>
      <c r="B7569" s="10"/>
      <c r="C7569" s="10"/>
      <c r="D7569" s="10"/>
      <c r="E7569" s="10"/>
      <c r="F7569" s="11"/>
      <c r="G7569" s="10"/>
      <c r="W7569" s="10"/>
    </row>
    <row r="7570" spans="1:23" customFormat="1">
      <c r="A7570" s="10"/>
      <c r="B7570" s="10"/>
      <c r="C7570" s="10"/>
      <c r="D7570" s="10"/>
      <c r="E7570" s="10"/>
      <c r="F7570" s="11"/>
      <c r="G7570" s="10"/>
      <c r="W7570" s="10"/>
    </row>
    <row r="7571" spans="1:23" customFormat="1">
      <c r="A7571" s="10"/>
      <c r="B7571" s="10"/>
      <c r="C7571" s="10"/>
      <c r="D7571" s="10"/>
      <c r="E7571" s="10"/>
      <c r="F7571" s="11"/>
      <c r="G7571" s="10"/>
      <c r="W7571" s="10"/>
    </row>
    <row r="7572" spans="1:23" customFormat="1">
      <c r="A7572" s="10"/>
      <c r="B7572" s="10"/>
      <c r="C7572" s="10"/>
      <c r="D7572" s="10"/>
      <c r="E7572" s="10"/>
      <c r="F7572" s="11"/>
      <c r="G7572" s="10"/>
      <c r="W7572" s="10"/>
    </row>
    <row r="7573" spans="1:23" customFormat="1">
      <c r="A7573" s="10"/>
      <c r="B7573" s="10"/>
      <c r="C7573" s="10"/>
      <c r="D7573" s="10"/>
      <c r="E7573" s="10"/>
      <c r="F7573" s="11"/>
      <c r="G7573" s="10"/>
      <c r="W7573" s="10"/>
    </row>
    <row r="7574" spans="1:23" customFormat="1">
      <c r="A7574" s="10"/>
      <c r="B7574" s="10"/>
      <c r="C7574" s="10"/>
      <c r="D7574" s="10"/>
      <c r="E7574" s="10"/>
      <c r="F7574" s="11"/>
      <c r="G7574" s="10"/>
      <c r="W7574" s="10"/>
    </row>
    <row r="7575" spans="1:23" customFormat="1">
      <c r="A7575" s="10"/>
      <c r="B7575" s="10"/>
      <c r="C7575" s="10"/>
      <c r="D7575" s="10"/>
      <c r="E7575" s="10"/>
      <c r="F7575" s="11"/>
      <c r="G7575" s="10"/>
      <c r="W7575" s="10"/>
    </row>
    <row r="7576" spans="1:23" customFormat="1">
      <c r="A7576" s="10"/>
      <c r="B7576" s="10"/>
      <c r="C7576" s="10"/>
      <c r="D7576" s="10"/>
      <c r="E7576" s="10"/>
      <c r="F7576" s="11"/>
      <c r="G7576" s="10"/>
      <c r="W7576" s="10"/>
    </row>
    <row r="7577" spans="1:23" customFormat="1">
      <c r="A7577" s="10"/>
      <c r="B7577" s="10"/>
      <c r="C7577" s="10"/>
      <c r="D7577" s="10"/>
      <c r="E7577" s="10"/>
      <c r="F7577" s="11"/>
      <c r="G7577" s="10"/>
      <c r="W7577" s="10"/>
    </row>
    <row r="7578" spans="1:23" customFormat="1">
      <c r="A7578" s="10"/>
      <c r="B7578" s="10"/>
      <c r="C7578" s="10"/>
      <c r="D7578" s="10"/>
      <c r="E7578" s="10"/>
      <c r="F7578" s="11"/>
      <c r="G7578" s="10"/>
      <c r="W7578" s="10"/>
    </row>
    <row r="7579" spans="1:23" customFormat="1">
      <c r="A7579" s="10"/>
      <c r="B7579" s="10"/>
      <c r="C7579" s="10"/>
      <c r="D7579" s="10"/>
      <c r="E7579" s="10"/>
      <c r="F7579" s="11"/>
      <c r="G7579" s="10"/>
      <c r="W7579" s="10"/>
    </row>
    <row r="7580" spans="1:23" customFormat="1">
      <c r="A7580" s="10"/>
      <c r="B7580" s="10"/>
      <c r="C7580" s="10"/>
      <c r="D7580" s="10"/>
      <c r="E7580" s="10"/>
      <c r="F7580" s="11"/>
      <c r="G7580" s="10"/>
      <c r="W7580" s="10"/>
    </row>
    <row r="7581" spans="1:23" customFormat="1">
      <c r="A7581" s="10"/>
      <c r="B7581" s="10"/>
      <c r="C7581" s="10"/>
      <c r="D7581" s="10"/>
      <c r="E7581" s="10"/>
      <c r="F7581" s="11"/>
      <c r="G7581" s="10"/>
      <c r="W7581" s="10"/>
    </row>
    <row r="7582" spans="1:23" customFormat="1">
      <c r="A7582" s="10"/>
      <c r="B7582" s="10"/>
      <c r="C7582" s="10"/>
      <c r="D7582" s="10"/>
      <c r="E7582" s="10"/>
      <c r="F7582" s="11"/>
      <c r="G7582" s="10"/>
      <c r="W7582" s="10"/>
    </row>
    <row r="7583" spans="1:23" customFormat="1">
      <c r="A7583" s="10"/>
      <c r="B7583" s="10"/>
      <c r="C7583" s="10"/>
      <c r="D7583" s="10"/>
      <c r="E7583" s="10"/>
      <c r="F7583" s="11"/>
      <c r="G7583" s="10"/>
      <c r="W7583" s="10"/>
    </row>
    <row r="7584" spans="1:23" customFormat="1">
      <c r="A7584" s="10"/>
      <c r="B7584" s="10"/>
      <c r="C7584" s="10"/>
      <c r="D7584" s="10"/>
      <c r="E7584" s="10"/>
      <c r="F7584" s="11"/>
      <c r="G7584" s="10"/>
      <c r="W7584" s="10"/>
    </row>
    <row r="7585" spans="1:23" customFormat="1">
      <c r="A7585" s="10"/>
      <c r="B7585" s="10"/>
      <c r="C7585" s="10"/>
      <c r="D7585" s="10"/>
      <c r="E7585" s="10"/>
      <c r="F7585" s="11"/>
      <c r="G7585" s="10"/>
      <c r="W7585" s="10"/>
    </row>
    <row r="7586" spans="1:23" customFormat="1">
      <c r="A7586" s="10"/>
      <c r="B7586" s="10"/>
      <c r="C7586" s="10"/>
      <c r="D7586" s="10"/>
      <c r="E7586" s="10"/>
      <c r="F7586" s="11"/>
      <c r="G7586" s="10"/>
      <c r="W7586" s="10"/>
    </row>
    <row r="7587" spans="1:23" customFormat="1">
      <c r="A7587" s="10"/>
      <c r="B7587" s="10"/>
      <c r="C7587" s="10"/>
      <c r="D7587" s="10"/>
      <c r="E7587" s="10"/>
      <c r="F7587" s="11"/>
      <c r="G7587" s="10"/>
      <c r="W7587" s="10"/>
    </row>
    <row r="7588" spans="1:23" customFormat="1">
      <c r="A7588" s="10"/>
      <c r="B7588" s="10"/>
      <c r="C7588" s="10"/>
      <c r="D7588" s="10"/>
      <c r="E7588" s="10"/>
      <c r="F7588" s="11"/>
      <c r="G7588" s="10"/>
      <c r="W7588" s="10"/>
    </row>
    <row r="7589" spans="1:23" customFormat="1">
      <c r="A7589" s="10"/>
      <c r="B7589" s="10"/>
      <c r="C7589" s="10"/>
      <c r="D7589" s="10"/>
      <c r="E7589" s="10"/>
      <c r="F7589" s="11"/>
      <c r="G7589" s="10"/>
      <c r="W7589" s="10"/>
    </row>
    <row r="7590" spans="1:23" customFormat="1">
      <c r="A7590" s="10"/>
      <c r="B7590" s="10"/>
      <c r="C7590" s="10"/>
      <c r="D7590" s="10"/>
      <c r="E7590" s="10"/>
      <c r="F7590" s="11"/>
      <c r="G7590" s="10"/>
      <c r="W7590" s="10"/>
    </row>
    <row r="7591" spans="1:23" customFormat="1">
      <c r="A7591" s="10"/>
      <c r="B7591" s="10"/>
      <c r="C7591" s="10"/>
      <c r="D7591" s="10"/>
      <c r="E7591" s="10"/>
      <c r="F7591" s="11"/>
      <c r="G7591" s="10"/>
      <c r="W7591" s="10"/>
    </row>
    <row r="7592" spans="1:23" customFormat="1">
      <c r="A7592" s="10"/>
      <c r="B7592" s="10"/>
      <c r="C7592" s="10"/>
      <c r="D7592" s="10"/>
      <c r="E7592" s="10"/>
      <c r="F7592" s="11"/>
      <c r="G7592" s="10"/>
      <c r="W7592" s="10"/>
    </row>
    <row r="7593" spans="1:23" customFormat="1">
      <c r="A7593" s="10"/>
      <c r="B7593" s="10"/>
      <c r="C7593" s="10"/>
      <c r="D7593" s="10"/>
      <c r="E7593" s="10"/>
      <c r="F7593" s="11"/>
      <c r="G7593" s="10"/>
      <c r="W7593" s="10"/>
    </row>
    <row r="7594" spans="1:23" customFormat="1">
      <c r="A7594" s="10"/>
      <c r="B7594" s="10"/>
      <c r="C7594" s="10"/>
      <c r="D7594" s="10"/>
      <c r="E7594" s="10"/>
      <c r="F7594" s="11"/>
      <c r="G7594" s="10"/>
      <c r="W7594" s="10"/>
    </row>
    <row r="7595" spans="1:23" customFormat="1">
      <c r="A7595" s="10"/>
      <c r="B7595" s="10"/>
      <c r="C7595" s="10"/>
      <c r="D7595" s="10"/>
      <c r="E7595" s="10"/>
      <c r="F7595" s="11"/>
      <c r="G7595" s="10"/>
      <c r="W7595" s="10"/>
    </row>
    <row r="7596" spans="1:23" customFormat="1">
      <c r="A7596" s="10"/>
      <c r="B7596" s="10"/>
      <c r="C7596" s="10"/>
      <c r="D7596" s="10"/>
      <c r="E7596" s="10"/>
      <c r="F7596" s="11"/>
      <c r="G7596" s="10"/>
      <c r="W7596" s="10"/>
    </row>
    <row r="7597" spans="1:23" customFormat="1">
      <c r="A7597" s="10"/>
      <c r="B7597" s="10"/>
      <c r="C7597" s="10"/>
      <c r="D7597" s="10"/>
      <c r="E7597" s="10"/>
      <c r="F7597" s="11"/>
      <c r="G7597" s="10"/>
      <c r="W7597" s="10"/>
    </row>
    <row r="7598" spans="1:23" customFormat="1">
      <c r="A7598" s="10"/>
      <c r="B7598" s="10"/>
      <c r="C7598" s="10"/>
      <c r="D7598" s="10"/>
      <c r="E7598" s="10"/>
      <c r="F7598" s="11"/>
      <c r="G7598" s="10"/>
      <c r="W7598" s="10"/>
    </row>
    <row r="7599" spans="1:23" customFormat="1">
      <c r="A7599" s="10"/>
      <c r="B7599" s="10"/>
      <c r="C7599" s="10"/>
      <c r="D7599" s="10"/>
      <c r="E7599" s="10"/>
      <c r="F7599" s="11"/>
      <c r="G7599" s="10"/>
      <c r="W7599" s="10"/>
    </row>
    <row r="7600" spans="1:23" customFormat="1">
      <c r="A7600" s="10"/>
      <c r="B7600" s="10"/>
      <c r="C7600" s="10"/>
      <c r="D7600" s="10"/>
      <c r="E7600" s="10"/>
      <c r="F7600" s="11"/>
      <c r="G7600" s="10"/>
      <c r="W7600" s="10"/>
    </row>
    <row r="7601" spans="1:23" customFormat="1">
      <c r="A7601" s="10"/>
      <c r="B7601" s="10"/>
      <c r="C7601" s="10"/>
      <c r="D7601" s="10"/>
      <c r="E7601" s="10"/>
      <c r="F7601" s="11"/>
      <c r="G7601" s="10"/>
      <c r="W7601" s="10"/>
    </row>
    <row r="7602" spans="1:23" customFormat="1">
      <c r="A7602" s="10"/>
      <c r="B7602" s="10"/>
      <c r="C7602" s="10"/>
      <c r="D7602" s="10"/>
      <c r="E7602" s="10"/>
      <c r="F7602" s="11"/>
      <c r="G7602" s="10"/>
      <c r="W7602" s="10"/>
    </row>
    <row r="7603" spans="1:23" customFormat="1">
      <c r="A7603" s="10"/>
      <c r="B7603" s="10"/>
      <c r="C7603" s="10"/>
      <c r="D7603" s="10"/>
      <c r="E7603" s="10"/>
      <c r="F7603" s="11"/>
      <c r="G7603" s="10"/>
      <c r="W7603" s="10"/>
    </row>
    <row r="7604" spans="1:23" customFormat="1">
      <c r="A7604" s="10"/>
      <c r="B7604" s="10"/>
      <c r="C7604" s="10"/>
      <c r="D7604" s="10"/>
      <c r="E7604" s="10"/>
      <c r="F7604" s="11"/>
      <c r="G7604" s="10"/>
      <c r="W7604" s="10"/>
    </row>
    <row r="7605" spans="1:23" customFormat="1">
      <c r="A7605" s="10"/>
      <c r="B7605" s="10"/>
      <c r="C7605" s="10"/>
      <c r="D7605" s="10"/>
      <c r="E7605" s="10"/>
      <c r="F7605" s="11"/>
      <c r="G7605" s="10"/>
      <c r="W7605" s="10"/>
    </row>
    <row r="7606" spans="1:23" customFormat="1">
      <c r="A7606" s="10"/>
      <c r="B7606" s="10"/>
      <c r="C7606" s="10"/>
      <c r="D7606" s="10"/>
      <c r="E7606" s="10"/>
      <c r="F7606" s="11"/>
      <c r="G7606" s="10"/>
      <c r="W7606" s="10"/>
    </row>
    <row r="7607" spans="1:23" customFormat="1">
      <c r="A7607" s="10"/>
      <c r="B7607" s="10"/>
      <c r="C7607" s="10"/>
      <c r="D7607" s="10"/>
      <c r="E7607" s="10"/>
      <c r="F7607" s="11"/>
      <c r="G7607" s="10"/>
      <c r="W7607" s="10"/>
    </row>
    <row r="7608" spans="1:23" customFormat="1">
      <c r="A7608" s="10"/>
      <c r="B7608" s="10"/>
      <c r="C7608" s="10"/>
      <c r="D7608" s="10"/>
      <c r="E7608" s="10"/>
      <c r="F7608" s="11"/>
      <c r="G7608" s="10"/>
      <c r="W7608" s="10"/>
    </row>
    <row r="7609" spans="1:23" customFormat="1">
      <c r="A7609" s="10"/>
      <c r="B7609" s="10"/>
      <c r="C7609" s="10"/>
      <c r="D7609" s="10"/>
      <c r="E7609" s="10"/>
      <c r="F7609" s="11"/>
      <c r="G7609" s="10"/>
      <c r="W7609" s="10"/>
    </row>
    <row r="7610" spans="1:23" customFormat="1">
      <c r="A7610" s="10"/>
      <c r="B7610" s="10"/>
      <c r="C7610" s="10"/>
      <c r="D7610" s="10"/>
      <c r="E7610" s="10"/>
      <c r="F7610" s="11"/>
      <c r="G7610" s="10"/>
      <c r="W7610" s="10"/>
    </row>
    <row r="7611" spans="1:23" customFormat="1">
      <c r="A7611" s="10"/>
      <c r="B7611" s="10"/>
      <c r="C7611" s="10"/>
      <c r="D7611" s="10"/>
      <c r="E7611" s="10"/>
      <c r="F7611" s="11"/>
      <c r="G7611" s="10"/>
      <c r="W7611" s="10"/>
    </row>
    <row r="7612" spans="1:23" customFormat="1">
      <c r="A7612" s="10"/>
      <c r="B7612" s="10"/>
      <c r="C7612" s="10"/>
      <c r="D7612" s="10"/>
      <c r="E7612" s="10"/>
      <c r="F7612" s="11"/>
      <c r="G7612" s="10"/>
      <c r="W7612" s="10"/>
    </row>
    <row r="7613" spans="1:23" customFormat="1">
      <c r="A7613" s="10"/>
      <c r="B7613" s="10"/>
      <c r="C7613" s="10"/>
      <c r="D7613" s="10"/>
      <c r="E7613" s="10"/>
      <c r="F7613" s="11"/>
      <c r="G7613" s="10"/>
      <c r="W7613" s="10"/>
    </row>
    <row r="7614" spans="1:23" customFormat="1">
      <c r="A7614" s="10"/>
      <c r="B7614" s="10"/>
      <c r="C7614" s="10"/>
      <c r="D7614" s="10"/>
      <c r="E7614" s="10"/>
      <c r="F7614" s="11"/>
      <c r="G7614" s="10"/>
      <c r="W7614" s="10"/>
    </row>
    <row r="7615" spans="1:23" customFormat="1">
      <c r="A7615" s="10"/>
      <c r="B7615" s="10"/>
      <c r="C7615" s="10"/>
      <c r="D7615" s="10"/>
      <c r="E7615" s="10"/>
      <c r="F7615" s="11"/>
      <c r="G7615" s="10"/>
      <c r="W7615" s="10"/>
    </row>
    <row r="7616" spans="1:23" customFormat="1">
      <c r="A7616" s="10"/>
      <c r="B7616" s="10"/>
      <c r="C7616" s="10"/>
      <c r="D7616" s="10"/>
      <c r="E7616" s="10"/>
      <c r="F7616" s="11"/>
      <c r="G7616" s="10"/>
      <c r="W7616" s="10"/>
    </row>
    <row r="7617" spans="1:23" customFormat="1">
      <c r="A7617" s="10"/>
      <c r="B7617" s="10"/>
      <c r="C7617" s="10"/>
      <c r="D7617" s="10"/>
      <c r="E7617" s="10"/>
      <c r="F7617" s="11"/>
      <c r="G7617" s="10"/>
      <c r="W7617" s="10"/>
    </row>
    <row r="7618" spans="1:23" customFormat="1">
      <c r="A7618" s="10"/>
      <c r="B7618" s="10"/>
      <c r="C7618" s="10"/>
      <c r="D7618" s="10"/>
      <c r="E7618" s="10"/>
      <c r="F7618" s="11"/>
      <c r="G7618" s="10"/>
      <c r="W7618" s="10"/>
    </row>
    <row r="7619" spans="1:23" customFormat="1">
      <c r="A7619" s="10"/>
      <c r="B7619" s="10"/>
      <c r="C7619" s="10"/>
      <c r="D7619" s="10"/>
      <c r="E7619" s="10"/>
      <c r="F7619" s="11"/>
      <c r="G7619" s="10"/>
      <c r="W7619" s="10"/>
    </row>
    <row r="7620" spans="1:23" customFormat="1">
      <c r="A7620" s="10"/>
      <c r="B7620" s="10"/>
      <c r="C7620" s="10"/>
      <c r="D7620" s="10"/>
      <c r="E7620" s="10"/>
      <c r="F7620" s="11"/>
      <c r="G7620" s="10"/>
      <c r="W7620" s="10"/>
    </row>
    <row r="7621" spans="1:23" customFormat="1">
      <c r="A7621" s="10"/>
      <c r="B7621" s="10"/>
      <c r="C7621" s="10"/>
      <c r="D7621" s="10"/>
      <c r="E7621" s="10"/>
      <c r="F7621" s="11"/>
      <c r="G7621" s="10"/>
      <c r="W7621" s="10"/>
    </row>
    <row r="7622" spans="1:23" customFormat="1">
      <c r="A7622" s="10"/>
      <c r="B7622" s="10"/>
      <c r="C7622" s="10"/>
      <c r="D7622" s="10"/>
      <c r="E7622" s="10"/>
      <c r="F7622" s="11"/>
      <c r="G7622" s="10"/>
      <c r="W7622" s="10"/>
    </row>
    <row r="7623" spans="1:23" customFormat="1">
      <c r="A7623" s="10"/>
      <c r="B7623" s="10"/>
      <c r="C7623" s="10"/>
      <c r="D7623" s="10"/>
      <c r="E7623" s="10"/>
      <c r="F7623" s="11"/>
      <c r="G7623" s="10"/>
      <c r="W7623" s="10"/>
    </row>
    <row r="7624" spans="1:23" customFormat="1">
      <c r="A7624" s="10"/>
      <c r="B7624" s="10"/>
      <c r="C7624" s="10"/>
      <c r="D7624" s="10"/>
      <c r="E7624" s="10"/>
      <c r="F7624" s="11"/>
      <c r="G7624" s="10"/>
      <c r="W7624" s="10"/>
    </row>
    <row r="7625" spans="1:23" customFormat="1">
      <c r="A7625" s="10"/>
      <c r="B7625" s="10"/>
      <c r="C7625" s="10"/>
      <c r="D7625" s="10"/>
      <c r="E7625" s="10"/>
      <c r="F7625" s="11"/>
      <c r="G7625" s="10"/>
      <c r="W7625" s="10"/>
    </row>
    <row r="7626" spans="1:23" customFormat="1">
      <c r="A7626" s="10"/>
      <c r="B7626" s="10"/>
      <c r="C7626" s="10"/>
      <c r="D7626" s="10"/>
      <c r="E7626" s="10"/>
      <c r="F7626" s="11"/>
      <c r="G7626" s="10"/>
      <c r="W7626" s="10"/>
    </row>
    <row r="7627" spans="1:23" customFormat="1">
      <c r="A7627" s="10"/>
      <c r="B7627" s="10"/>
      <c r="C7627" s="10"/>
      <c r="D7627" s="10"/>
      <c r="E7627" s="10"/>
      <c r="F7627" s="11"/>
      <c r="G7627" s="10"/>
      <c r="W7627" s="10"/>
    </row>
    <row r="7628" spans="1:23" customFormat="1">
      <c r="A7628" s="10"/>
      <c r="B7628" s="10"/>
      <c r="C7628" s="10"/>
      <c r="D7628" s="10"/>
      <c r="E7628" s="10"/>
      <c r="F7628" s="11"/>
      <c r="G7628" s="10"/>
      <c r="W7628" s="10"/>
    </row>
    <row r="7629" spans="1:23" customFormat="1">
      <c r="A7629" s="10"/>
      <c r="B7629" s="10"/>
      <c r="C7629" s="10"/>
      <c r="D7629" s="10"/>
      <c r="E7629" s="10"/>
      <c r="F7629" s="11"/>
      <c r="G7629" s="10"/>
      <c r="W7629" s="10"/>
    </row>
    <row r="7630" spans="1:23" customFormat="1">
      <c r="A7630" s="10"/>
      <c r="B7630" s="10"/>
      <c r="C7630" s="10"/>
      <c r="D7630" s="10"/>
      <c r="E7630" s="10"/>
      <c r="F7630" s="11"/>
      <c r="G7630" s="10"/>
      <c r="W7630" s="10"/>
    </row>
    <row r="7631" spans="1:23" customFormat="1">
      <c r="A7631" s="10"/>
      <c r="B7631" s="10"/>
      <c r="C7631" s="10"/>
      <c r="D7631" s="10"/>
      <c r="E7631" s="10"/>
      <c r="F7631" s="11"/>
      <c r="G7631" s="10"/>
      <c r="W7631" s="10"/>
    </row>
    <row r="7632" spans="1:23" customFormat="1">
      <c r="A7632" s="10"/>
      <c r="B7632" s="10"/>
      <c r="C7632" s="10"/>
      <c r="D7632" s="10"/>
      <c r="E7632" s="10"/>
      <c r="F7632" s="11"/>
      <c r="G7632" s="10"/>
      <c r="W7632" s="10"/>
    </row>
    <row r="7633" spans="1:23" customFormat="1">
      <c r="A7633" s="10"/>
      <c r="B7633" s="10"/>
      <c r="C7633" s="10"/>
      <c r="D7633" s="10"/>
      <c r="E7633" s="10"/>
      <c r="F7633" s="11"/>
      <c r="G7633" s="10"/>
      <c r="W7633" s="10"/>
    </row>
    <row r="7634" spans="1:23" customFormat="1">
      <c r="A7634" s="10"/>
      <c r="B7634" s="10"/>
      <c r="C7634" s="10"/>
      <c r="D7634" s="10"/>
      <c r="E7634" s="10"/>
      <c r="F7634" s="11"/>
      <c r="G7634" s="10"/>
      <c r="W7634" s="10"/>
    </row>
    <row r="7635" spans="1:23" customFormat="1">
      <c r="A7635" s="10"/>
      <c r="B7635" s="10"/>
      <c r="C7635" s="10"/>
      <c r="D7635" s="10"/>
      <c r="E7635" s="10"/>
      <c r="F7635" s="11"/>
      <c r="G7635" s="10"/>
      <c r="W7635" s="10"/>
    </row>
    <row r="7636" spans="1:23" customFormat="1">
      <c r="A7636" s="10"/>
      <c r="B7636" s="10"/>
      <c r="C7636" s="10"/>
      <c r="D7636" s="10"/>
      <c r="E7636" s="10"/>
      <c r="F7636" s="11"/>
      <c r="G7636" s="10"/>
      <c r="W7636" s="10"/>
    </row>
    <row r="7637" spans="1:23" customFormat="1">
      <c r="A7637" s="10"/>
      <c r="B7637" s="10"/>
      <c r="C7637" s="10"/>
      <c r="D7637" s="10"/>
      <c r="E7637" s="10"/>
      <c r="F7637" s="11"/>
      <c r="G7637" s="10"/>
      <c r="W7637" s="10"/>
    </row>
    <row r="7638" spans="1:23" customFormat="1">
      <c r="A7638" s="10"/>
      <c r="B7638" s="10"/>
      <c r="C7638" s="10"/>
      <c r="D7638" s="10"/>
      <c r="E7638" s="10"/>
      <c r="F7638" s="11"/>
      <c r="G7638" s="10"/>
      <c r="W7638" s="10"/>
    </row>
    <row r="7639" spans="1:23" customFormat="1">
      <c r="A7639" s="10"/>
      <c r="B7639" s="10"/>
      <c r="C7639" s="10"/>
      <c r="D7639" s="10"/>
      <c r="E7639" s="10"/>
      <c r="F7639" s="11"/>
      <c r="G7639" s="10"/>
      <c r="W7639" s="10"/>
    </row>
    <row r="7640" spans="1:23" customFormat="1">
      <c r="A7640" s="10"/>
      <c r="B7640" s="10"/>
      <c r="C7640" s="10"/>
      <c r="D7640" s="10"/>
      <c r="E7640" s="10"/>
      <c r="F7640" s="11"/>
      <c r="G7640" s="10"/>
      <c r="W7640" s="10"/>
    </row>
    <row r="7641" spans="1:23" customFormat="1">
      <c r="A7641" s="10"/>
      <c r="B7641" s="10"/>
      <c r="C7641" s="10"/>
      <c r="D7641" s="10"/>
      <c r="E7641" s="10"/>
      <c r="F7641" s="11"/>
      <c r="G7641" s="10"/>
      <c r="W7641" s="10"/>
    </row>
    <row r="7642" spans="1:23" customFormat="1">
      <c r="A7642" s="10"/>
      <c r="B7642" s="10"/>
      <c r="C7642" s="10"/>
      <c r="D7642" s="10"/>
      <c r="E7642" s="10"/>
      <c r="F7642" s="11"/>
      <c r="G7642" s="10"/>
      <c r="W7642" s="10"/>
    </row>
    <row r="7643" spans="1:23" customFormat="1">
      <c r="A7643" s="10"/>
      <c r="B7643" s="10"/>
      <c r="C7643" s="10"/>
      <c r="D7643" s="10"/>
      <c r="E7643" s="10"/>
      <c r="F7643" s="11"/>
      <c r="G7643" s="10"/>
      <c r="W7643" s="10"/>
    </row>
    <row r="7644" spans="1:23" customFormat="1">
      <c r="A7644" s="10"/>
      <c r="B7644" s="10"/>
      <c r="C7644" s="10"/>
      <c r="D7644" s="10"/>
      <c r="E7644" s="10"/>
      <c r="F7644" s="11"/>
      <c r="G7644" s="10"/>
      <c r="W7644" s="10"/>
    </row>
    <row r="7645" spans="1:23" customFormat="1">
      <c r="A7645" s="10"/>
      <c r="B7645" s="10"/>
      <c r="C7645" s="10"/>
      <c r="D7645" s="10"/>
      <c r="E7645" s="10"/>
      <c r="F7645" s="11"/>
      <c r="G7645" s="10"/>
      <c r="W7645" s="10"/>
    </row>
    <row r="7646" spans="1:23" customFormat="1">
      <c r="A7646" s="10"/>
      <c r="B7646" s="10"/>
      <c r="C7646" s="10"/>
      <c r="D7646" s="10"/>
      <c r="E7646" s="10"/>
      <c r="F7646" s="11"/>
      <c r="G7646" s="10"/>
      <c r="W7646" s="10"/>
    </row>
    <row r="7647" spans="1:23" customFormat="1">
      <c r="A7647" s="10"/>
      <c r="B7647" s="10"/>
      <c r="C7647" s="10"/>
      <c r="D7647" s="10"/>
      <c r="E7647" s="10"/>
      <c r="F7647" s="11"/>
      <c r="G7647" s="10"/>
      <c r="W7647" s="10"/>
    </row>
    <row r="7648" spans="1:23" customFormat="1">
      <c r="A7648" s="10"/>
      <c r="B7648" s="10"/>
      <c r="C7648" s="10"/>
      <c r="D7648" s="10"/>
      <c r="E7648" s="10"/>
      <c r="F7648" s="11"/>
      <c r="G7648" s="10"/>
      <c r="W7648" s="10"/>
    </row>
    <row r="7649" spans="1:23" customFormat="1">
      <c r="A7649" s="10"/>
      <c r="B7649" s="10"/>
      <c r="C7649" s="10"/>
      <c r="D7649" s="10"/>
      <c r="E7649" s="10"/>
      <c r="F7649" s="11"/>
      <c r="G7649" s="10"/>
      <c r="W7649" s="10"/>
    </row>
    <row r="7650" spans="1:23" customFormat="1">
      <c r="A7650" s="10"/>
      <c r="B7650" s="10"/>
      <c r="C7650" s="10"/>
      <c r="D7650" s="10"/>
      <c r="E7650" s="10"/>
      <c r="F7650" s="11"/>
      <c r="G7650" s="10"/>
      <c r="W7650" s="10"/>
    </row>
    <row r="7651" spans="1:23" customFormat="1">
      <c r="A7651" s="10"/>
      <c r="B7651" s="10"/>
      <c r="C7651" s="10"/>
      <c r="D7651" s="10"/>
      <c r="E7651" s="10"/>
      <c r="F7651" s="11"/>
      <c r="G7651" s="10"/>
      <c r="W7651" s="10"/>
    </row>
    <row r="7652" spans="1:23" customFormat="1">
      <c r="A7652" s="10"/>
      <c r="B7652" s="10"/>
      <c r="C7652" s="10"/>
      <c r="D7652" s="10"/>
      <c r="E7652" s="10"/>
      <c r="F7652" s="11"/>
      <c r="G7652" s="10"/>
      <c r="W7652" s="10"/>
    </row>
    <row r="7653" spans="1:23" customFormat="1">
      <c r="A7653" s="10"/>
      <c r="B7653" s="10"/>
      <c r="C7653" s="10"/>
      <c r="D7653" s="10"/>
      <c r="E7653" s="10"/>
      <c r="F7653" s="11"/>
      <c r="G7653" s="10"/>
      <c r="W7653" s="10"/>
    </row>
    <row r="7654" spans="1:23" customFormat="1">
      <c r="A7654" s="10"/>
      <c r="B7654" s="10"/>
      <c r="C7654" s="10"/>
      <c r="D7654" s="10"/>
      <c r="E7654" s="10"/>
      <c r="F7654" s="11"/>
      <c r="G7654" s="10"/>
      <c r="W7654" s="10"/>
    </row>
    <row r="7655" spans="1:23" customFormat="1">
      <c r="A7655" s="10"/>
      <c r="B7655" s="10"/>
      <c r="C7655" s="10"/>
      <c r="D7655" s="10"/>
      <c r="E7655" s="10"/>
      <c r="F7655" s="11"/>
      <c r="G7655" s="10"/>
      <c r="W7655" s="10"/>
    </row>
    <row r="7656" spans="1:23" customFormat="1">
      <c r="A7656" s="10"/>
      <c r="B7656" s="10"/>
      <c r="C7656" s="10"/>
      <c r="D7656" s="10"/>
      <c r="E7656" s="10"/>
      <c r="F7656" s="11"/>
      <c r="G7656" s="10"/>
      <c r="W7656" s="10"/>
    </row>
    <row r="7657" spans="1:23" customFormat="1">
      <c r="A7657" s="10"/>
      <c r="B7657" s="10"/>
      <c r="C7657" s="10"/>
      <c r="D7657" s="10"/>
      <c r="E7657" s="10"/>
      <c r="F7657" s="11"/>
      <c r="G7657" s="10"/>
      <c r="W7657" s="10"/>
    </row>
    <row r="7658" spans="1:23" customFormat="1">
      <c r="A7658" s="10"/>
      <c r="B7658" s="10"/>
      <c r="C7658" s="10"/>
      <c r="D7658" s="10"/>
      <c r="E7658" s="10"/>
      <c r="F7658" s="11"/>
      <c r="G7658" s="10"/>
      <c r="W7658" s="10"/>
    </row>
    <row r="7659" spans="1:23" customFormat="1">
      <c r="A7659" s="10"/>
      <c r="B7659" s="10"/>
      <c r="C7659" s="10"/>
      <c r="D7659" s="10"/>
      <c r="E7659" s="10"/>
      <c r="F7659" s="11"/>
      <c r="G7659" s="10"/>
      <c r="W7659" s="10"/>
    </row>
    <row r="7660" spans="1:23" customFormat="1">
      <c r="A7660" s="10"/>
      <c r="B7660" s="10"/>
      <c r="C7660" s="10"/>
      <c r="D7660" s="10"/>
      <c r="E7660" s="10"/>
      <c r="F7660" s="11"/>
      <c r="G7660" s="10"/>
      <c r="W7660" s="10"/>
    </row>
    <row r="7661" spans="1:23" customFormat="1">
      <c r="A7661" s="10"/>
      <c r="B7661" s="10"/>
      <c r="C7661" s="10"/>
      <c r="D7661" s="10"/>
      <c r="E7661" s="10"/>
      <c r="F7661" s="11"/>
      <c r="G7661" s="10"/>
      <c r="W7661" s="10"/>
    </row>
    <row r="7662" spans="1:23" customFormat="1">
      <c r="A7662" s="10"/>
      <c r="B7662" s="10"/>
      <c r="C7662" s="10"/>
      <c r="D7662" s="10"/>
      <c r="E7662" s="10"/>
      <c r="F7662" s="11"/>
      <c r="G7662" s="10"/>
      <c r="W7662" s="10"/>
    </row>
    <row r="7663" spans="1:23" customFormat="1">
      <c r="A7663" s="10"/>
      <c r="B7663" s="10"/>
      <c r="C7663" s="10"/>
      <c r="D7663" s="10"/>
      <c r="E7663" s="10"/>
      <c r="F7663" s="11"/>
      <c r="G7663" s="10"/>
      <c r="W7663" s="10"/>
    </row>
    <row r="7664" spans="1:23" customFormat="1">
      <c r="A7664" s="10"/>
      <c r="B7664" s="10"/>
      <c r="C7664" s="10"/>
      <c r="D7664" s="10"/>
      <c r="E7664" s="10"/>
      <c r="F7664" s="11"/>
      <c r="G7664" s="10"/>
      <c r="W7664" s="10"/>
    </row>
    <row r="7665" spans="1:23" customFormat="1">
      <c r="A7665" s="10"/>
      <c r="B7665" s="10"/>
      <c r="C7665" s="10"/>
      <c r="D7665" s="10"/>
      <c r="E7665" s="10"/>
      <c r="F7665" s="11"/>
      <c r="G7665" s="10"/>
      <c r="W7665" s="10"/>
    </row>
    <row r="7666" spans="1:23" customFormat="1">
      <c r="A7666" s="10"/>
      <c r="B7666" s="10"/>
      <c r="C7666" s="10"/>
      <c r="D7666" s="10"/>
      <c r="E7666" s="10"/>
      <c r="F7666" s="11"/>
      <c r="G7666" s="10"/>
      <c r="W7666" s="10"/>
    </row>
    <row r="7667" spans="1:23" customFormat="1">
      <c r="A7667" s="10"/>
      <c r="B7667" s="10"/>
      <c r="C7667" s="10"/>
      <c r="D7667" s="10"/>
      <c r="E7667" s="10"/>
      <c r="F7667" s="11"/>
      <c r="G7667" s="10"/>
      <c r="W7667" s="10"/>
    </row>
    <row r="7668" spans="1:23" customFormat="1">
      <c r="A7668" s="10"/>
      <c r="B7668" s="10"/>
      <c r="C7668" s="10"/>
      <c r="D7668" s="10"/>
      <c r="E7668" s="10"/>
      <c r="F7668" s="11"/>
      <c r="G7668" s="10"/>
      <c r="W7668" s="10"/>
    </row>
    <row r="7669" spans="1:23" customFormat="1">
      <c r="A7669" s="10"/>
      <c r="B7669" s="10"/>
      <c r="C7669" s="10"/>
      <c r="D7669" s="10"/>
      <c r="E7669" s="10"/>
      <c r="F7669" s="11"/>
      <c r="G7669" s="10"/>
      <c r="W7669" s="10"/>
    </row>
    <row r="7670" spans="1:23" customFormat="1">
      <c r="A7670" s="10"/>
      <c r="B7670" s="10"/>
      <c r="C7670" s="10"/>
      <c r="D7670" s="10"/>
      <c r="E7670" s="10"/>
      <c r="F7670" s="11"/>
      <c r="G7670" s="10"/>
      <c r="W7670" s="10"/>
    </row>
    <row r="7671" spans="1:23" customFormat="1">
      <c r="A7671" s="10"/>
      <c r="B7671" s="10"/>
      <c r="C7671" s="10"/>
      <c r="D7671" s="10"/>
      <c r="E7671" s="10"/>
      <c r="F7671" s="11"/>
      <c r="G7671" s="10"/>
      <c r="W7671" s="10"/>
    </row>
    <row r="7672" spans="1:23" customFormat="1">
      <c r="A7672" s="10"/>
      <c r="B7672" s="10"/>
      <c r="C7672" s="10"/>
      <c r="D7672" s="10"/>
      <c r="E7672" s="10"/>
      <c r="F7672" s="11"/>
      <c r="G7672" s="10"/>
      <c r="W7672" s="10"/>
    </row>
    <row r="7673" spans="1:23" customFormat="1">
      <c r="A7673" s="10"/>
      <c r="B7673" s="10"/>
      <c r="C7673" s="10"/>
      <c r="D7673" s="10"/>
      <c r="E7673" s="10"/>
      <c r="F7673" s="11"/>
      <c r="G7673" s="10"/>
      <c r="W7673" s="10"/>
    </row>
    <row r="7674" spans="1:23" customFormat="1">
      <c r="A7674" s="10"/>
      <c r="B7674" s="10"/>
      <c r="C7674" s="10"/>
      <c r="D7674" s="10"/>
      <c r="E7674" s="10"/>
      <c r="F7674" s="11"/>
      <c r="G7674" s="10"/>
      <c r="W7674" s="10"/>
    </row>
    <row r="7675" spans="1:23" customFormat="1">
      <c r="A7675" s="10"/>
      <c r="B7675" s="10"/>
      <c r="C7675" s="10"/>
      <c r="D7675" s="10"/>
      <c r="E7675" s="10"/>
      <c r="F7675" s="11"/>
      <c r="G7675" s="10"/>
      <c r="W7675" s="10"/>
    </row>
    <row r="7676" spans="1:23" customFormat="1">
      <c r="A7676" s="10"/>
      <c r="B7676" s="10"/>
      <c r="C7676" s="10"/>
      <c r="D7676" s="10"/>
      <c r="E7676" s="10"/>
      <c r="F7676" s="11"/>
      <c r="G7676" s="10"/>
      <c r="W7676" s="10"/>
    </row>
    <row r="7677" spans="1:23" customFormat="1">
      <c r="A7677" s="10"/>
      <c r="B7677" s="10"/>
      <c r="C7677" s="10"/>
      <c r="D7677" s="10"/>
      <c r="E7677" s="10"/>
      <c r="F7677" s="11"/>
      <c r="G7677" s="10"/>
      <c r="W7677" s="10"/>
    </row>
    <row r="7678" spans="1:23" customFormat="1">
      <c r="A7678" s="10"/>
      <c r="B7678" s="10"/>
      <c r="C7678" s="10"/>
      <c r="D7678" s="10"/>
      <c r="E7678" s="10"/>
      <c r="F7678" s="11"/>
      <c r="G7678" s="10"/>
      <c r="W7678" s="10"/>
    </row>
    <row r="7679" spans="1:23" customFormat="1">
      <c r="A7679" s="10"/>
      <c r="B7679" s="10"/>
      <c r="C7679" s="10"/>
      <c r="D7679" s="10"/>
      <c r="E7679" s="10"/>
      <c r="F7679" s="11"/>
      <c r="G7679" s="10"/>
      <c r="W7679" s="10"/>
    </row>
    <row r="7680" spans="1:23" customFormat="1">
      <c r="A7680" s="10"/>
      <c r="B7680" s="10"/>
      <c r="C7680" s="10"/>
      <c r="D7680" s="10"/>
      <c r="E7680" s="10"/>
      <c r="F7680" s="11"/>
      <c r="G7680" s="10"/>
      <c r="W7680" s="10"/>
    </row>
    <row r="7681" spans="1:23" customFormat="1">
      <c r="A7681" s="10"/>
      <c r="B7681" s="10"/>
      <c r="C7681" s="10"/>
      <c r="D7681" s="10"/>
      <c r="E7681" s="10"/>
      <c r="F7681" s="11"/>
      <c r="G7681" s="10"/>
      <c r="W7681" s="10"/>
    </row>
    <row r="7682" spans="1:23" customFormat="1">
      <c r="A7682" s="10"/>
      <c r="B7682" s="10"/>
      <c r="C7682" s="10"/>
      <c r="D7682" s="10"/>
      <c r="E7682" s="10"/>
      <c r="F7682" s="11"/>
      <c r="G7682" s="10"/>
      <c r="W7682" s="10"/>
    </row>
    <row r="7683" spans="1:23" customFormat="1">
      <c r="A7683" s="10"/>
      <c r="B7683" s="10"/>
      <c r="C7683" s="10"/>
      <c r="D7683" s="10"/>
      <c r="E7683" s="10"/>
      <c r="F7683" s="11"/>
      <c r="G7683" s="10"/>
      <c r="W7683" s="10"/>
    </row>
    <row r="7684" spans="1:23" customFormat="1">
      <c r="A7684" s="10"/>
      <c r="B7684" s="10"/>
      <c r="C7684" s="10"/>
      <c r="D7684" s="10"/>
      <c r="E7684" s="10"/>
      <c r="F7684" s="11"/>
      <c r="G7684" s="10"/>
      <c r="W7684" s="10"/>
    </row>
    <row r="7685" spans="1:23" customFormat="1">
      <c r="A7685" s="10"/>
      <c r="B7685" s="10"/>
      <c r="C7685" s="10"/>
      <c r="D7685" s="10"/>
      <c r="E7685" s="10"/>
      <c r="F7685" s="11"/>
      <c r="G7685" s="10"/>
      <c r="W7685" s="10"/>
    </row>
    <row r="7686" spans="1:23" customFormat="1">
      <c r="A7686" s="10"/>
      <c r="B7686" s="10"/>
      <c r="C7686" s="10"/>
      <c r="D7686" s="10"/>
      <c r="E7686" s="10"/>
      <c r="F7686" s="11"/>
      <c r="G7686" s="10"/>
      <c r="W7686" s="10"/>
    </row>
    <row r="7687" spans="1:23" customFormat="1">
      <c r="A7687" s="10"/>
      <c r="B7687" s="10"/>
      <c r="C7687" s="10"/>
      <c r="D7687" s="10"/>
      <c r="E7687" s="10"/>
      <c r="F7687" s="11"/>
      <c r="G7687" s="10"/>
      <c r="W7687" s="10"/>
    </row>
    <row r="7688" spans="1:23" customFormat="1">
      <c r="A7688" s="10"/>
      <c r="B7688" s="10"/>
      <c r="C7688" s="10"/>
      <c r="D7688" s="10"/>
      <c r="E7688" s="10"/>
      <c r="F7688" s="11"/>
      <c r="G7688" s="10"/>
      <c r="W7688" s="10"/>
    </row>
    <row r="7689" spans="1:23" customFormat="1">
      <c r="A7689" s="10"/>
      <c r="B7689" s="10"/>
      <c r="C7689" s="10"/>
      <c r="D7689" s="10"/>
      <c r="E7689" s="10"/>
      <c r="F7689" s="11"/>
      <c r="G7689" s="10"/>
      <c r="W7689" s="10"/>
    </row>
    <row r="7690" spans="1:23" customFormat="1">
      <c r="A7690" s="10"/>
      <c r="B7690" s="10"/>
      <c r="C7690" s="10"/>
      <c r="D7690" s="10"/>
      <c r="E7690" s="10"/>
      <c r="F7690" s="11"/>
      <c r="G7690" s="10"/>
      <c r="W7690" s="10"/>
    </row>
    <row r="7691" spans="1:23" customFormat="1">
      <c r="A7691" s="10"/>
      <c r="B7691" s="10"/>
      <c r="C7691" s="10"/>
      <c r="D7691" s="10"/>
      <c r="E7691" s="10"/>
      <c r="F7691" s="11"/>
      <c r="G7691" s="10"/>
      <c r="W7691" s="10"/>
    </row>
    <row r="7692" spans="1:23" customFormat="1">
      <c r="A7692" s="10"/>
      <c r="B7692" s="10"/>
      <c r="C7692" s="10"/>
      <c r="D7692" s="10"/>
      <c r="E7692" s="10"/>
      <c r="F7692" s="11"/>
      <c r="G7692" s="10"/>
      <c r="W7692" s="10"/>
    </row>
    <row r="7693" spans="1:23" customFormat="1">
      <c r="A7693" s="10"/>
      <c r="B7693" s="10"/>
      <c r="C7693" s="10"/>
      <c r="D7693" s="10"/>
      <c r="E7693" s="10"/>
      <c r="F7693" s="11"/>
      <c r="G7693" s="10"/>
      <c r="W7693" s="10"/>
    </row>
    <row r="7694" spans="1:23" customFormat="1">
      <c r="A7694" s="10"/>
      <c r="B7694" s="10"/>
      <c r="C7694" s="10"/>
      <c r="D7694" s="10"/>
      <c r="E7694" s="10"/>
      <c r="F7694" s="11"/>
      <c r="G7694" s="10"/>
      <c r="W7694" s="10"/>
    </row>
    <row r="7695" spans="1:23" customFormat="1">
      <c r="A7695" s="10"/>
      <c r="B7695" s="10"/>
      <c r="C7695" s="10"/>
      <c r="D7695" s="10"/>
      <c r="E7695" s="10"/>
      <c r="F7695" s="11"/>
      <c r="G7695" s="10"/>
      <c r="W7695" s="10"/>
    </row>
    <row r="7696" spans="1:23" customFormat="1">
      <c r="A7696" s="10"/>
      <c r="B7696" s="10"/>
      <c r="C7696" s="10"/>
      <c r="D7696" s="10"/>
      <c r="E7696" s="10"/>
      <c r="F7696" s="11"/>
      <c r="G7696" s="10"/>
      <c r="W7696" s="10"/>
    </row>
    <row r="7697" spans="1:23" customFormat="1">
      <c r="A7697" s="10"/>
      <c r="B7697" s="10"/>
      <c r="C7697" s="10"/>
      <c r="D7697" s="10"/>
      <c r="E7697" s="10"/>
      <c r="F7697" s="11"/>
      <c r="G7697" s="10"/>
      <c r="W7697" s="10"/>
    </row>
    <row r="7698" spans="1:23" customFormat="1">
      <c r="A7698" s="10"/>
      <c r="B7698" s="10"/>
      <c r="C7698" s="10"/>
      <c r="D7698" s="10"/>
      <c r="E7698" s="10"/>
      <c r="F7698" s="11"/>
      <c r="G7698" s="10"/>
      <c r="W7698" s="10"/>
    </row>
    <row r="7699" spans="1:23" customFormat="1">
      <c r="A7699" s="10"/>
      <c r="B7699" s="10"/>
      <c r="C7699" s="10"/>
      <c r="D7699" s="10"/>
      <c r="E7699" s="10"/>
      <c r="F7699" s="11"/>
      <c r="G7699" s="10"/>
      <c r="W7699" s="10"/>
    </row>
    <row r="7700" spans="1:23" customFormat="1">
      <c r="A7700" s="10"/>
      <c r="B7700" s="10"/>
      <c r="C7700" s="10"/>
      <c r="D7700" s="10"/>
      <c r="E7700" s="10"/>
      <c r="F7700" s="11"/>
      <c r="G7700" s="10"/>
      <c r="W7700" s="10"/>
    </row>
    <row r="7701" spans="1:23" customFormat="1">
      <c r="A7701" s="10"/>
      <c r="B7701" s="10"/>
      <c r="C7701" s="10"/>
      <c r="D7701" s="10"/>
      <c r="E7701" s="10"/>
      <c r="F7701" s="11"/>
      <c r="G7701" s="10"/>
      <c r="W7701" s="10"/>
    </row>
    <row r="7702" spans="1:23" customFormat="1">
      <c r="A7702" s="10"/>
      <c r="B7702" s="10"/>
      <c r="C7702" s="10"/>
      <c r="D7702" s="10"/>
      <c r="E7702" s="10"/>
      <c r="F7702" s="11"/>
      <c r="G7702" s="10"/>
      <c r="W7702" s="10"/>
    </row>
    <row r="7703" spans="1:23" customFormat="1">
      <c r="A7703" s="10"/>
      <c r="B7703" s="10"/>
      <c r="C7703" s="10"/>
      <c r="D7703" s="10"/>
      <c r="E7703" s="10"/>
      <c r="F7703" s="11"/>
      <c r="G7703" s="10"/>
      <c r="W7703" s="10"/>
    </row>
    <row r="7704" spans="1:23" customFormat="1">
      <c r="A7704" s="10"/>
      <c r="B7704" s="10"/>
      <c r="C7704" s="10"/>
      <c r="D7704" s="10"/>
      <c r="E7704" s="10"/>
      <c r="F7704" s="11"/>
      <c r="G7704" s="10"/>
      <c r="W7704" s="10"/>
    </row>
    <row r="7705" spans="1:23" customFormat="1">
      <c r="A7705" s="10"/>
      <c r="B7705" s="10"/>
      <c r="C7705" s="10"/>
      <c r="D7705" s="10"/>
      <c r="E7705" s="10"/>
      <c r="F7705" s="11"/>
      <c r="G7705" s="10"/>
      <c r="W7705" s="10"/>
    </row>
    <row r="7706" spans="1:23" customFormat="1">
      <c r="A7706" s="10"/>
      <c r="B7706" s="10"/>
      <c r="C7706" s="10"/>
      <c r="D7706" s="10"/>
      <c r="E7706" s="10"/>
      <c r="F7706" s="11"/>
      <c r="G7706" s="10"/>
      <c r="W7706" s="10"/>
    </row>
    <row r="7707" spans="1:23" customFormat="1">
      <c r="A7707" s="10"/>
      <c r="B7707" s="10"/>
      <c r="C7707" s="10"/>
      <c r="D7707" s="10"/>
      <c r="E7707" s="10"/>
      <c r="F7707" s="11"/>
      <c r="G7707" s="10"/>
      <c r="W7707" s="10"/>
    </row>
    <row r="7708" spans="1:23" customFormat="1">
      <c r="A7708" s="10"/>
      <c r="B7708" s="10"/>
      <c r="C7708" s="10"/>
      <c r="D7708" s="10"/>
      <c r="E7708" s="10"/>
      <c r="F7708" s="11"/>
      <c r="G7708" s="10"/>
      <c r="W7708" s="10"/>
    </row>
    <row r="7709" spans="1:23" customFormat="1">
      <c r="A7709" s="10"/>
      <c r="B7709" s="10"/>
      <c r="C7709" s="10"/>
      <c r="D7709" s="10"/>
      <c r="E7709" s="10"/>
      <c r="F7709" s="11"/>
      <c r="G7709" s="10"/>
      <c r="W7709" s="10"/>
    </row>
    <row r="7710" spans="1:23" customFormat="1">
      <c r="A7710" s="10"/>
      <c r="B7710" s="10"/>
      <c r="C7710" s="10"/>
      <c r="D7710" s="10"/>
      <c r="E7710" s="10"/>
      <c r="F7710" s="11"/>
      <c r="G7710" s="10"/>
      <c r="W7710" s="10"/>
    </row>
    <row r="7711" spans="1:23" customFormat="1">
      <c r="A7711" s="10"/>
      <c r="B7711" s="10"/>
      <c r="C7711" s="10"/>
      <c r="D7711" s="10"/>
      <c r="E7711" s="10"/>
      <c r="F7711" s="11"/>
      <c r="G7711" s="10"/>
      <c r="W7711" s="10"/>
    </row>
    <row r="7712" spans="1:23" customFormat="1">
      <c r="A7712" s="10"/>
      <c r="B7712" s="10"/>
      <c r="C7712" s="10"/>
      <c r="D7712" s="10"/>
      <c r="E7712" s="10"/>
      <c r="F7712" s="11"/>
      <c r="G7712" s="10"/>
      <c r="W7712" s="10"/>
    </row>
    <row r="7713" spans="1:23" customFormat="1">
      <c r="A7713" s="10"/>
      <c r="B7713" s="10"/>
      <c r="C7713" s="10"/>
      <c r="D7713" s="10"/>
      <c r="E7713" s="10"/>
      <c r="F7713" s="11"/>
      <c r="G7713" s="10"/>
      <c r="W7713" s="10"/>
    </row>
    <row r="7714" spans="1:23" customFormat="1">
      <c r="A7714" s="10"/>
      <c r="B7714" s="10"/>
      <c r="C7714" s="10"/>
      <c r="D7714" s="10"/>
      <c r="E7714" s="10"/>
      <c r="F7714" s="11"/>
      <c r="G7714" s="10"/>
      <c r="W7714" s="10"/>
    </row>
    <row r="7715" spans="1:23" customFormat="1">
      <c r="A7715" s="10"/>
      <c r="B7715" s="10"/>
      <c r="C7715" s="10"/>
      <c r="D7715" s="10"/>
      <c r="E7715" s="10"/>
      <c r="F7715" s="11"/>
      <c r="G7715" s="10"/>
      <c r="W7715" s="10"/>
    </row>
    <row r="7716" spans="1:23" customFormat="1">
      <c r="A7716" s="10"/>
      <c r="B7716" s="10"/>
      <c r="C7716" s="10"/>
      <c r="D7716" s="10"/>
      <c r="E7716" s="10"/>
      <c r="F7716" s="11"/>
      <c r="G7716" s="10"/>
      <c r="W7716" s="10"/>
    </row>
    <row r="7717" spans="1:23" customFormat="1">
      <c r="A7717" s="10"/>
      <c r="B7717" s="10"/>
      <c r="C7717" s="10"/>
      <c r="D7717" s="10"/>
      <c r="E7717" s="10"/>
      <c r="F7717" s="11"/>
      <c r="G7717" s="10"/>
      <c r="W7717" s="10"/>
    </row>
    <row r="7718" spans="1:23" customFormat="1">
      <c r="A7718" s="10"/>
      <c r="B7718" s="10"/>
      <c r="C7718" s="10"/>
      <c r="D7718" s="10"/>
      <c r="E7718" s="10"/>
      <c r="F7718" s="11"/>
      <c r="G7718" s="10"/>
      <c r="W7718" s="10"/>
    </row>
    <row r="7719" spans="1:23" customFormat="1">
      <c r="A7719" s="10"/>
      <c r="B7719" s="10"/>
      <c r="C7719" s="10"/>
      <c r="D7719" s="10"/>
      <c r="E7719" s="10"/>
      <c r="F7719" s="11"/>
      <c r="G7719" s="10"/>
      <c r="W7719" s="10"/>
    </row>
    <row r="7720" spans="1:23" customFormat="1">
      <c r="A7720" s="10"/>
      <c r="B7720" s="10"/>
      <c r="C7720" s="10"/>
      <c r="D7720" s="10"/>
      <c r="E7720" s="10"/>
      <c r="F7720" s="11"/>
      <c r="G7720" s="10"/>
      <c r="W7720" s="10"/>
    </row>
    <row r="7721" spans="1:23" customFormat="1">
      <c r="A7721" s="10"/>
      <c r="B7721" s="10"/>
      <c r="C7721" s="10"/>
      <c r="D7721" s="10"/>
      <c r="E7721" s="10"/>
      <c r="F7721" s="11"/>
      <c r="G7721" s="10"/>
      <c r="W7721" s="10"/>
    </row>
    <row r="7722" spans="1:23" customFormat="1">
      <c r="A7722" s="10"/>
      <c r="B7722" s="10"/>
      <c r="C7722" s="10"/>
      <c r="D7722" s="10"/>
      <c r="E7722" s="10"/>
      <c r="F7722" s="11"/>
      <c r="G7722" s="10"/>
      <c r="W7722" s="10"/>
    </row>
    <row r="7723" spans="1:23" customFormat="1">
      <c r="A7723" s="10"/>
      <c r="B7723" s="10"/>
      <c r="C7723" s="10"/>
      <c r="D7723" s="10"/>
      <c r="E7723" s="10"/>
      <c r="F7723" s="11"/>
      <c r="G7723" s="10"/>
      <c r="W7723" s="10"/>
    </row>
    <row r="7724" spans="1:23" customFormat="1">
      <c r="A7724" s="10"/>
      <c r="B7724" s="10"/>
      <c r="C7724" s="10"/>
      <c r="D7724" s="10"/>
      <c r="E7724" s="10"/>
      <c r="F7724" s="11"/>
      <c r="G7724" s="10"/>
      <c r="W7724" s="10"/>
    </row>
    <row r="7725" spans="1:23" customFormat="1">
      <c r="A7725" s="10"/>
      <c r="B7725" s="10"/>
      <c r="C7725" s="10"/>
      <c r="D7725" s="10"/>
      <c r="E7725" s="10"/>
      <c r="F7725" s="11"/>
      <c r="G7725" s="10"/>
      <c r="W7725" s="10"/>
    </row>
    <row r="7726" spans="1:23" customFormat="1">
      <c r="A7726" s="10"/>
      <c r="B7726" s="10"/>
      <c r="C7726" s="10"/>
      <c r="D7726" s="10"/>
      <c r="E7726" s="10"/>
      <c r="F7726" s="11"/>
      <c r="G7726" s="10"/>
      <c r="W7726" s="10"/>
    </row>
    <row r="7727" spans="1:23" customFormat="1">
      <c r="A7727" s="10"/>
      <c r="B7727" s="10"/>
      <c r="C7727" s="10"/>
      <c r="D7727" s="10"/>
      <c r="E7727" s="10"/>
      <c r="F7727" s="11"/>
      <c r="G7727" s="10"/>
      <c r="W7727" s="10"/>
    </row>
    <row r="7728" spans="1:23" customFormat="1">
      <c r="A7728" s="10"/>
      <c r="B7728" s="10"/>
      <c r="C7728" s="10"/>
      <c r="D7728" s="10"/>
      <c r="E7728" s="10"/>
      <c r="F7728" s="11"/>
      <c r="G7728" s="10"/>
      <c r="W7728" s="10"/>
    </row>
    <row r="7729" spans="1:23" customFormat="1">
      <c r="A7729" s="10"/>
      <c r="B7729" s="10"/>
      <c r="C7729" s="10"/>
      <c r="D7729" s="10"/>
      <c r="E7729" s="10"/>
      <c r="F7729" s="11"/>
      <c r="G7729" s="10"/>
      <c r="W7729" s="10"/>
    </row>
    <row r="7730" spans="1:23" customFormat="1">
      <c r="A7730" s="10"/>
      <c r="B7730" s="10"/>
      <c r="C7730" s="10"/>
      <c r="D7730" s="10"/>
      <c r="E7730" s="10"/>
      <c r="F7730" s="11"/>
      <c r="G7730" s="10"/>
      <c r="W7730" s="10"/>
    </row>
    <row r="7731" spans="1:23" customFormat="1">
      <c r="A7731" s="10"/>
      <c r="B7731" s="10"/>
      <c r="C7731" s="10"/>
      <c r="D7731" s="10"/>
      <c r="E7731" s="10"/>
      <c r="F7731" s="11"/>
      <c r="G7731" s="10"/>
      <c r="W7731" s="10"/>
    </row>
    <row r="7732" spans="1:23" customFormat="1">
      <c r="A7732" s="10"/>
      <c r="B7732" s="10"/>
      <c r="C7732" s="10"/>
      <c r="D7732" s="10"/>
      <c r="E7732" s="10"/>
      <c r="F7732" s="11"/>
      <c r="G7732" s="10"/>
      <c r="W7732" s="10"/>
    </row>
    <row r="7733" spans="1:23" customFormat="1">
      <c r="A7733" s="10"/>
      <c r="B7733" s="10"/>
      <c r="C7733" s="10"/>
      <c r="D7733" s="10"/>
      <c r="E7733" s="10"/>
      <c r="F7733" s="11"/>
      <c r="G7733" s="10"/>
      <c r="W7733" s="10"/>
    </row>
    <row r="7734" spans="1:23" customFormat="1">
      <c r="A7734" s="10"/>
      <c r="B7734" s="10"/>
      <c r="C7734" s="10"/>
      <c r="D7734" s="10"/>
      <c r="E7734" s="10"/>
      <c r="F7734" s="11"/>
      <c r="G7734" s="10"/>
      <c r="W7734" s="10"/>
    </row>
    <row r="7735" spans="1:23" customFormat="1">
      <c r="A7735" s="10"/>
      <c r="B7735" s="10"/>
      <c r="C7735" s="10"/>
      <c r="D7735" s="10"/>
      <c r="E7735" s="10"/>
      <c r="F7735" s="11"/>
      <c r="G7735" s="10"/>
      <c r="W7735" s="10"/>
    </row>
    <row r="7736" spans="1:23" customFormat="1">
      <c r="A7736" s="10"/>
      <c r="B7736" s="10"/>
      <c r="C7736" s="10"/>
      <c r="D7736" s="10"/>
      <c r="E7736" s="10"/>
      <c r="F7736" s="11"/>
      <c r="G7736" s="10"/>
      <c r="W7736" s="10"/>
    </row>
    <row r="7737" spans="1:23" customFormat="1">
      <c r="A7737" s="10"/>
      <c r="B7737" s="10"/>
      <c r="C7737" s="10"/>
      <c r="D7737" s="10"/>
      <c r="E7737" s="10"/>
      <c r="F7737" s="11"/>
      <c r="G7737" s="10"/>
      <c r="W7737" s="10"/>
    </row>
    <row r="7738" spans="1:23" customFormat="1">
      <c r="A7738" s="10"/>
      <c r="B7738" s="10"/>
      <c r="C7738" s="10"/>
      <c r="D7738" s="10"/>
      <c r="E7738" s="10"/>
      <c r="F7738" s="11"/>
      <c r="G7738" s="10"/>
      <c r="W7738" s="10"/>
    </row>
    <row r="7739" spans="1:23" customFormat="1">
      <c r="A7739" s="10"/>
      <c r="B7739" s="10"/>
      <c r="C7739" s="10"/>
      <c r="D7739" s="10"/>
      <c r="E7739" s="10"/>
      <c r="F7739" s="11"/>
      <c r="G7739" s="10"/>
      <c r="W7739" s="10"/>
    </row>
    <row r="7740" spans="1:23" customFormat="1">
      <c r="A7740" s="10"/>
      <c r="B7740" s="10"/>
      <c r="C7740" s="10"/>
      <c r="D7740" s="10"/>
      <c r="E7740" s="10"/>
      <c r="F7740" s="11"/>
      <c r="G7740" s="10"/>
      <c r="W7740" s="10"/>
    </row>
    <row r="7741" spans="1:23" customFormat="1">
      <c r="A7741" s="10"/>
      <c r="B7741" s="10"/>
      <c r="C7741" s="10"/>
      <c r="D7741" s="10"/>
      <c r="E7741" s="10"/>
      <c r="F7741" s="11"/>
      <c r="G7741" s="10"/>
      <c r="W7741" s="10"/>
    </row>
    <row r="7742" spans="1:23" customFormat="1">
      <c r="A7742" s="10"/>
      <c r="B7742" s="10"/>
      <c r="C7742" s="10"/>
      <c r="D7742" s="10"/>
      <c r="E7742" s="10"/>
      <c r="F7742" s="11"/>
      <c r="G7742" s="10"/>
      <c r="W7742" s="10"/>
    </row>
    <row r="7743" spans="1:23" customFormat="1">
      <c r="A7743" s="10"/>
      <c r="B7743" s="10"/>
      <c r="C7743" s="10"/>
      <c r="D7743" s="10"/>
      <c r="E7743" s="10"/>
      <c r="F7743" s="11"/>
      <c r="G7743" s="10"/>
      <c r="W7743" s="10"/>
    </row>
    <row r="7744" spans="1:23" customFormat="1">
      <c r="A7744" s="10"/>
      <c r="B7744" s="10"/>
      <c r="C7744" s="10"/>
      <c r="D7744" s="10"/>
      <c r="E7744" s="10"/>
      <c r="F7744" s="11"/>
      <c r="G7744" s="10"/>
      <c r="W7744" s="10"/>
    </row>
    <row r="7745" spans="1:23" customFormat="1">
      <c r="A7745" s="10"/>
      <c r="B7745" s="10"/>
      <c r="C7745" s="10"/>
      <c r="D7745" s="10"/>
      <c r="E7745" s="10"/>
      <c r="F7745" s="11"/>
      <c r="G7745" s="10"/>
      <c r="W7745" s="10"/>
    </row>
    <row r="7746" spans="1:23" customFormat="1">
      <c r="A7746" s="10"/>
      <c r="B7746" s="10"/>
      <c r="C7746" s="10"/>
      <c r="D7746" s="10"/>
      <c r="E7746" s="10"/>
      <c r="F7746" s="11"/>
      <c r="G7746" s="10"/>
      <c r="W7746" s="10"/>
    </row>
    <row r="7747" spans="1:23" customFormat="1">
      <c r="A7747" s="10"/>
      <c r="B7747" s="10"/>
      <c r="C7747" s="10"/>
      <c r="D7747" s="10"/>
      <c r="E7747" s="10"/>
      <c r="F7747" s="11"/>
      <c r="G7747" s="10"/>
      <c r="W7747" s="10"/>
    </row>
    <row r="7748" spans="1:23" customFormat="1">
      <c r="A7748" s="10"/>
      <c r="B7748" s="10"/>
      <c r="C7748" s="10"/>
      <c r="D7748" s="10"/>
      <c r="E7748" s="10"/>
      <c r="F7748" s="11"/>
      <c r="G7748" s="10"/>
      <c r="W7748" s="10"/>
    </row>
    <row r="7749" spans="1:23" customFormat="1">
      <c r="A7749" s="10"/>
      <c r="B7749" s="10"/>
      <c r="C7749" s="10"/>
      <c r="D7749" s="10"/>
      <c r="E7749" s="10"/>
      <c r="F7749" s="11"/>
      <c r="G7749" s="10"/>
      <c r="W7749" s="10"/>
    </row>
    <row r="7750" spans="1:23" customFormat="1">
      <c r="A7750" s="10"/>
      <c r="B7750" s="10"/>
      <c r="C7750" s="10"/>
      <c r="D7750" s="10"/>
      <c r="E7750" s="10"/>
      <c r="F7750" s="11"/>
      <c r="G7750" s="10"/>
      <c r="W7750" s="10"/>
    </row>
    <row r="7751" spans="1:23" customFormat="1">
      <c r="A7751" s="10"/>
      <c r="B7751" s="10"/>
      <c r="C7751" s="10"/>
      <c r="D7751" s="10"/>
      <c r="E7751" s="10"/>
      <c r="F7751" s="11"/>
      <c r="G7751" s="10"/>
      <c r="W7751" s="10"/>
    </row>
    <row r="7752" spans="1:23" customFormat="1">
      <c r="A7752" s="10"/>
      <c r="B7752" s="10"/>
      <c r="C7752" s="10"/>
      <c r="D7752" s="10"/>
      <c r="E7752" s="10"/>
      <c r="F7752" s="11"/>
      <c r="G7752" s="10"/>
      <c r="W7752" s="10"/>
    </row>
    <row r="7753" spans="1:23" customFormat="1">
      <c r="A7753" s="10"/>
      <c r="B7753" s="10"/>
      <c r="C7753" s="10"/>
      <c r="D7753" s="10"/>
      <c r="E7753" s="10"/>
      <c r="F7753" s="11"/>
      <c r="G7753" s="10"/>
      <c r="W7753" s="10"/>
    </row>
    <row r="7754" spans="1:23" customFormat="1">
      <c r="A7754" s="10"/>
      <c r="B7754" s="10"/>
      <c r="C7754" s="10"/>
      <c r="D7754" s="10"/>
      <c r="E7754" s="10"/>
      <c r="F7754" s="11"/>
      <c r="G7754" s="10"/>
      <c r="W7754" s="10"/>
    </row>
    <row r="7755" spans="1:23" customFormat="1">
      <c r="A7755" s="10"/>
      <c r="B7755" s="10"/>
      <c r="C7755" s="10"/>
      <c r="D7755" s="10"/>
      <c r="E7755" s="10"/>
      <c r="F7755" s="11"/>
      <c r="G7755" s="10"/>
      <c r="W7755" s="10"/>
    </row>
    <row r="7756" spans="1:23" customFormat="1">
      <c r="A7756" s="10"/>
      <c r="B7756" s="10"/>
      <c r="C7756" s="10"/>
      <c r="D7756" s="10"/>
      <c r="E7756" s="10"/>
      <c r="F7756" s="11"/>
      <c r="G7756" s="10"/>
      <c r="W7756" s="10"/>
    </row>
    <row r="7757" spans="1:23" customFormat="1">
      <c r="A7757" s="10"/>
      <c r="B7757" s="10"/>
      <c r="C7757" s="10"/>
      <c r="D7757" s="10"/>
      <c r="E7757" s="10"/>
      <c r="F7757" s="11"/>
      <c r="G7757" s="10"/>
      <c r="W7757" s="10"/>
    </row>
    <row r="7758" spans="1:23" customFormat="1">
      <c r="A7758" s="10"/>
      <c r="B7758" s="10"/>
      <c r="C7758" s="10"/>
      <c r="D7758" s="10"/>
      <c r="E7758" s="10"/>
      <c r="F7758" s="11"/>
      <c r="G7758" s="10"/>
      <c r="W7758" s="10"/>
    </row>
    <row r="7759" spans="1:23" customFormat="1">
      <c r="A7759" s="10"/>
      <c r="B7759" s="10"/>
      <c r="C7759" s="10"/>
      <c r="D7759" s="10"/>
      <c r="E7759" s="10"/>
      <c r="F7759" s="11"/>
      <c r="G7759" s="10"/>
      <c r="W7759" s="10"/>
    </row>
    <row r="7760" spans="1:23" customFormat="1">
      <c r="A7760" s="10"/>
      <c r="B7760" s="10"/>
      <c r="C7760" s="10"/>
      <c r="D7760" s="10"/>
      <c r="E7760" s="10"/>
      <c r="F7760" s="11"/>
      <c r="G7760" s="10"/>
      <c r="W7760" s="10"/>
    </row>
    <row r="7761" spans="1:23" customFormat="1">
      <c r="A7761" s="10"/>
      <c r="B7761" s="10"/>
      <c r="C7761" s="10"/>
      <c r="D7761" s="10"/>
      <c r="E7761" s="10"/>
      <c r="F7761" s="11"/>
      <c r="G7761" s="10"/>
      <c r="W7761" s="10"/>
    </row>
    <row r="7762" spans="1:23" customFormat="1">
      <c r="A7762" s="10"/>
      <c r="B7762" s="10"/>
      <c r="C7762" s="10"/>
      <c r="D7762" s="10"/>
      <c r="E7762" s="10"/>
      <c r="F7762" s="11"/>
      <c r="G7762" s="10"/>
      <c r="W7762" s="10"/>
    </row>
    <row r="7763" spans="1:23" customFormat="1">
      <c r="A7763" s="10"/>
      <c r="B7763" s="10"/>
      <c r="C7763" s="10"/>
      <c r="D7763" s="10"/>
      <c r="E7763" s="10"/>
      <c r="F7763" s="11"/>
      <c r="G7763" s="10"/>
      <c r="W7763" s="10"/>
    </row>
    <row r="7764" spans="1:23" customFormat="1">
      <c r="A7764" s="10"/>
      <c r="B7764" s="10"/>
      <c r="C7764" s="10"/>
      <c r="D7764" s="10"/>
      <c r="E7764" s="10"/>
      <c r="F7764" s="11"/>
      <c r="G7764" s="10"/>
      <c r="W7764" s="10"/>
    </row>
    <row r="7765" spans="1:23" customFormat="1">
      <c r="A7765" s="10"/>
      <c r="B7765" s="10"/>
      <c r="C7765" s="10"/>
      <c r="D7765" s="10"/>
      <c r="E7765" s="10"/>
      <c r="F7765" s="11"/>
      <c r="G7765" s="10"/>
      <c r="W7765" s="10"/>
    </row>
    <row r="7766" spans="1:23" customFormat="1">
      <c r="A7766" s="10"/>
      <c r="B7766" s="10"/>
      <c r="C7766" s="10"/>
      <c r="D7766" s="10"/>
      <c r="E7766" s="10"/>
      <c r="F7766" s="11"/>
      <c r="G7766" s="10"/>
      <c r="W7766" s="10"/>
    </row>
    <row r="7767" spans="1:23" customFormat="1">
      <c r="A7767" s="10"/>
      <c r="B7767" s="10"/>
      <c r="C7767" s="10"/>
      <c r="D7767" s="10"/>
      <c r="E7767" s="10"/>
      <c r="F7767" s="11"/>
      <c r="G7767" s="10"/>
      <c r="W7767" s="10"/>
    </row>
    <row r="7768" spans="1:23" customFormat="1">
      <c r="A7768" s="10"/>
      <c r="B7768" s="10"/>
      <c r="C7768" s="10"/>
      <c r="D7768" s="10"/>
      <c r="E7768" s="10"/>
      <c r="F7768" s="11"/>
      <c r="G7768" s="10"/>
      <c r="W7768" s="10"/>
    </row>
    <row r="7769" spans="1:23" customFormat="1">
      <c r="A7769" s="10"/>
      <c r="B7769" s="10"/>
      <c r="C7769" s="10"/>
      <c r="D7769" s="10"/>
      <c r="E7769" s="10"/>
      <c r="F7769" s="11"/>
      <c r="G7769" s="10"/>
      <c r="W7769" s="10"/>
    </row>
    <row r="7770" spans="1:23" customFormat="1">
      <c r="A7770" s="10"/>
      <c r="B7770" s="10"/>
      <c r="C7770" s="10"/>
      <c r="D7770" s="10"/>
      <c r="E7770" s="10"/>
      <c r="F7770" s="11"/>
      <c r="G7770" s="10"/>
      <c r="W7770" s="10"/>
    </row>
    <row r="7771" spans="1:23" customFormat="1">
      <c r="A7771" s="10"/>
      <c r="B7771" s="10"/>
      <c r="C7771" s="10"/>
      <c r="D7771" s="10"/>
      <c r="E7771" s="10"/>
      <c r="F7771" s="11"/>
      <c r="G7771" s="10"/>
      <c r="W7771" s="10"/>
    </row>
    <row r="7772" spans="1:23" customFormat="1">
      <c r="A7772" s="10"/>
      <c r="B7772" s="10"/>
      <c r="C7772" s="10"/>
      <c r="D7772" s="10"/>
      <c r="E7772" s="10"/>
      <c r="F7772" s="11"/>
      <c r="G7772" s="10"/>
      <c r="W7772" s="10"/>
    </row>
    <row r="7773" spans="1:23" customFormat="1">
      <c r="A7773" s="10"/>
      <c r="B7773" s="10"/>
      <c r="C7773" s="10"/>
      <c r="D7773" s="10"/>
      <c r="E7773" s="10"/>
      <c r="F7773" s="11"/>
      <c r="G7773" s="10"/>
      <c r="W7773" s="10"/>
    </row>
    <row r="7774" spans="1:23" customFormat="1">
      <c r="A7774" s="10"/>
      <c r="B7774" s="10"/>
      <c r="C7774" s="10"/>
      <c r="D7774" s="10"/>
      <c r="E7774" s="10"/>
      <c r="F7774" s="11"/>
      <c r="G7774" s="10"/>
      <c r="W7774" s="10"/>
    </row>
    <row r="7775" spans="1:23" customFormat="1">
      <c r="A7775" s="10"/>
      <c r="B7775" s="10"/>
      <c r="C7775" s="10"/>
      <c r="D7775" s="10"/>
      <c r="E7775" s="10"/>
      <c r="F7775" s="11"/>
      <c r="G7775" s="10"/>
      <c r="W7775" s="10"/>
    </row>
    <row r="7776" spans="1:23" customFormat="1">
      <c r="A7776" s="10"/>
      <c r="B7776" s="10"/>
      <c r="C7776" s="10"/>
      <c r="D7776" s="10"/>
      <c r="E7776" s="10"/>
      <c r="F7776" s="11"/>
      <c r="G7776" s="10"/>
      <c r="W7776" s="10"/>
    </row>
    <row r="7777" spans="1:23" customFormat="1">
      <c r="A7777" s="10"/>
      <c r="B7777" s="10"/>
      <c r="C7777" s="10"/>
      <c r="D7777" s="10"/>
      <c r="E7777" s="10"/>
      <c r="F7777" s="11"/>
      <c r="G7777" s="10"/>
      <c r="W7777" s="10"/>
    </row>
    <row r="7778" spans="1:23" customFormat="1">
      <c r="A7778" s="10"/>
      <c r="B7778" s="10"/>
      <c r="C7778" s="10"/>
      <c r="D7778" s="10"/>
      <c r="E7778" s="10"/>
      <c r="F7778" s="11"/>
      <c r="G7778" s="10"/>
      <c r="W7778" s="10"/>
    </row>
    <row r="7779" spans="1:23" customFormat="1">
      <c r="A7779" s="10"/>
      <c r="B7779" s="10"/>
      <c r="C7779" s="10"/>
      <c r="D7779" s="10"/>
      <c r="E7779" s="10"/>
      <c r="F7779" s="11"/>
      <c r="G7779" s="10"/>
      <c r="W7779" s="10"/>
    </row>
    <row r="7780" spans="1:23" customFormat="1">
      <c r="A7780" s="10"/>
      <c r="B7780" s="10"/>
      <c r="C7780" s="10"/>
      <c r="D7780" s="10"/>
      <c r="E7780" s="10"/>
      <c r="F7780" s="11"/>
      <c r="G7780" s="10"/>
      <c r="W7780" s="10"/>
    </row>
    <row r="7781" spans="1:23" customFormat="1">
      <c r="A7781" s="10"/>
      <c r="B7781" s="10"/>
      <c r="C7781" s="10"/>
      <c r="D7781" s="10"/>
      <c r="E7781" s="10"/>
      <c r="F7781" s="11"/>
      <c r="G7781" s="10"/>
      <c r="W7781" s="10"/>
    </row>
    <row r="7782" spans="1:23" customFormat="1">
      <c r="A7782" s="10"/>
      <c r="B7782" s="10"/>
      <c r="C7782" s="10"/>
      <c r="D7782" s="10"/>
      <c r="E7782" s="10"/>
      <c r="F7782" s="11"/>
      <c r="G7782" s="10"/>
      <c r="W7782" s="10"/>
    </row>
    <row r="7783" spans="1:23" customFormat="1">
      <c r="A7783" s="10"/>
      <c r="B7783" s="10"/>
      <c r="C7783" s="10"/>
      <c r="D7783" s="10"/>
      <c r="E7783" s="10"/>
      <c r="F7783" s="11"/>
      <c r="G7783" s="10"/>
      <c r="W7783" s="10"/>
    </row>
    <row r="7784" spans="1:23" customFormat="1">
      <c r="A7784" s="10"/>
      <c r="B7784" s="10"/>
      <c r="C7784" s="10"/>
      <c r="D7784" s="10"/>
      <c r="E7784" s="10"/>
      <c r="F7784" s="11"/>
      <c r="G7784" s="10"/>
      <c r="W7784" s="10"/>
    </row>
    <row r="7785" spans="1:23" customFormat="1">
      <c r="A7785" s="10"/>
      <c r="B7785" s="10"/>
      <c r="C7785" s="10"/>
      <c r="D7785" s="10"/>
      <c r="E7785" s="10"/>
      <c r="F7785" s="11"/>
      <c r="G7785" s="10"/>
      <c r="W7785" s="10"/>
    </row>
    <row r="7786" spans="1:23" customFormat="1">
      <c r="A7786" s="10"/>
      <c r="B7786" s="10"/>
      <c r="C7786" s="10"/>
      <c r="D7786" s="10"/>
      <c r="E7786" s="10"/>
      <c r="F7786" s="11"/>
      <c r="G7786" s="10"/>
      <c r="W7786" s="10"/>
    </row>
    <row r="7787" spans="1:23" customFormat="1">
      <c r="A7787" s="10"/>
      <c r="B7787" s="10"/>
      <c r="C7787" s="10"/>
      <c r="D7787" s="10"/>
      <c r="E7787" s="10"/>
      <c r="F7787" s="11"/>
      <c r="G7787" s="10"/>
      <c r="W7787" s="10"/>
    </row>
    <row r="7788" spans="1:23" customFormat="1">
      <c r="A7788" s="10"/>
      <c r="B7788" s="10"/>
      <c r="C7788" s="10"/>
      <c r="D7788" s="10"/>
      <c r="E7788" s="10"/>
      <c r="F7788" s="11"/>
      <c r="G7788" s="10"/>
      <c r="W7788" s="10"/>
    </row>
    <row r="7789" spans="1:23" customFormat="1">
      <c r="A7789" s="10"/>
      <c r="B7789" s="10"/>
      <c r="C7789" s="10"/>
      <c r="D7789" s="10"/>
      <c r="E7789" s="10"/>
      <c r="F7789" s="11"/>
      <c r="G7789" s="10"/>
      <c r="W7789" s="10"/>
    </row>
    <row r="7790" spans="1:23" customFormat="1">
      <c r="A7790" s="10"/>
      <c r="B7790" s="10"/>
      <c r="C7790" s="10"/>
      <c r="D7790" s="10"/>
      <c r="E7790" s="10"/>
      <c r="F7790" s="11"/>
      <c r="G7790" s="10"/>
      <c r="W7790" s="10"/>
    </row>
    <row r="7791" spans="1:23" customFormat="1">
      <c r="A7791" s="10"/>
      <c r="B7791" s="10"/>
      <c r="C7791" s="10"/>
      <c r="D7791" s="10"/>
      <c r="E7791" s="10"/>
      <c r="F7791" s="11"/>
      <c r="G7791" s="10"/>
      <c r="W7791" s="10"/>
    </row>
    <row r="7792" spans="1:23" customFormat="1">
      <c r="A7792" s="10"/>
      <c r="B7792" s="10"/>
      <c r="C7792" s="10"/>
      <c r="D7792" s="10"/>
      <c r="E7792" s="10"/>
      <c r="F7792" s="11"/>
      <c r="G7792" s="10"/>
      <c r="W7792" s="10"/>
    </row>
    <row r="7793" spans="1:23" customFormat="1">
      <c r="A7793" s="10"/>
      <c r="B7793" s="10"/>
      <c r="C7793" s="10"/>
      <c r="D7793" s="10"/>
      <c r="E7793" s="10"/>
      <c r="F7793" s="11"/>
      <c r="G7793" s="10"/>
      <c r="W7793" s="10"/>
    </row>
    <row r="7794" spans="1:23" customFormat="1">
      <c r="A7794" s="10"/>
      <c r="B7794" s="10"/>
      <c r="C7794" s="10"/>
      <c r="D7794" s="10"/>
      <c r="E7794" s="10"/>
      <c r="F7794" s="11"/>
      <c r="G7794" s="10"/>
      <c r="W7794" s="10"/>
    </row>
    <row r="7795" spans="1:23" customFormat="1">
      <c r="A7795" s="10"/>
      <c r="B7795" s="10"/>
      <c r="C7795" s="10"/>
      <c r="D7795" s="10"/>
      <c r="E7795" s="10"/>
      <c r="F7795" s="11"/>
      <c r="G7795" s="10"/>
      <c r="W7795" s="10"/>
    </row>
    <row r="7796" spans="1:23" customFormat="1">
      <c r="A7796" s="10"/>
      <c r="B7796" s="10"/>
      <c r="C7796" s="10"/>
      <c r="D7796" s="10"/>
      <c r="E7796" s="10"/>
      <c r="F7796" s="11"/>
      <c r="G7796" s="10"/>
      <c r="W7796" s="10"/>
    </row>
    <row r="7797" spans="1:23" customFormat="1">
      <c r="A7797" s="10"/>
      <c r="B7797" s="10"/>
      <c r="C7797" s="10"/>
      <c r="D7797" s="10"/>
      <c r="E7797" s="10"/>
      <c r="F7797" s="11"/>
      <c r="G7797" s="10"/>
      <c r="W7797" s="10"/>
    </row>
    <row r="7798" spans="1:23" customFormat="1">
      <c r="A7798" s="10"/>
      <c r="B7798" s="10"/>
      <c r="C7798" s="10"/>
      <c r="D7798" s="10"/>
      <c r="E7798" s="10"/>
      <c r="F7798" s="11"/>
      <c r="G7798" s="10"/>
      <c r="W7798" s="10"/>
    </row>
    <row r="7799" spans="1:23" customFormat="1">
      <c r="A7799" s="10"/>
      <c r="B7799" s="10"/>
      <c r="C7799" s="10"/>
      <c r="D7799" s="10"/>
      <c r="E7799" s="10"/>
      <c r="F7799" s="11"/>
      <c r="G7799" s="10"/>
      <c r="W7799" s="10"/>
    </row>
    <row r="7800" spans="1:23" customFormat="1">
      <c r="A7800" s="10"/>
      <c r="B7800" s="10"/>
      <c r="C7800" s="10"/>
      <c r="D7800" s="10"/>
      <c r="E7800" s="10"/>
      <c r="F7800" s="11"/>
      <c r="G7800" s="10"/>
      <c r="W7800" s="10"/>
    </row>
    <row r="7801" spans="1:23" customFormat="1">
      <c r="A7801" s="10"/>
      <c r="B7801" s="10"/>
      <c r="C7801" s="10"/>
      <c r="D7801" s="10"/>
      <c r="E7801" s="10"/>
      <c r="F7801" s="11"/>
      <c r="G7801" s="10"/>
      <c r="W7801" s="10"/>
    </row>
    <row r="7802" spans="1:23" customFormat="1">
      <c r="A7802" s="10"/>
      <c r="B7802" s="10"/>
      <c r="C7802" s="10"/>
      <c r="D7802" s="10"/>
      <c r="E7802" s="10"/>
      <c r="F7802" s="11"/>
      <c r="G7802" s="10"/>
      <c r="W7802" s="10"/>
    </row>
    <row r="7803" spans="1:23" customFormat="1">
      <c r="A7803" s="10"/>
      <c r="B7803" s="10"/>
      <c r="C7803" s="10"/>
      <c r="D7803" s="10"/>
      <c r="E7803" s="10"/>
      <c r="F7803" s="11"/>
      <c r="G7803" s="10"/>
      <c r="W7803" s="10"/>
    </row>
    <row r="7804" spans="1:23" customFormat="1">
      <c r="A7804" s="10"/>
      <c r="B7804" s="10"/>
      <c r="C7804" s="10"/>
      <c r="D7804" s="10"/>
      <c r="E7804" s="10"/>
      <c r="F7804" s="11"/>
      <c r="G7804" s="10"/>
      <c r="W7804" s="10"/>
    </row>
    <row r="7805" spans="1:23" customFormat="1">
      <c r="A7805" s="10"/>
      <c r="B7805" s="10"/>
      <c r="C7805" s="10"/>
      <c r="D7805" s="10"/>
      <c r="E7805" s="10"/>
      <c r="F7805" s="11"/>
      <c r="G7805" s="10"/>
      <c r="W7805" s="10"/>
    </row>
    <row r="7806" spans="1:23" customFormat="1">
      <c r="A7806" s="10"/>
      <c r="B7806" s="10"/>
      <c r="C7806" s="10"/>
      <c r="D7806" s="10"/>
      <c r="E7806" s="10"/>
      <c r="F7806" s="11"/>
      <c r="G7806" s="10"/>
      <c r="W7806" s="10"/>
    </row>
    <row r="7807" spans="1:23" customFormat="1">
      <c r="A7807" s="10"/>
      <c r="B7807" s="10"/>
      <c r="C7807" s="10"/>
      <c r="D7807" s="10"/>
      <c r="E7807" s="10"/>
      <c r="F7807" s="11"/>
      <c r="G7807" s="10"/>
      <c r="W7807" s="10"/>
    </row>
    <row r="7808" spans="1:23" customFormat="1">
      <c r="A7808" s="10"/>
      <c r="B7808" s="10"/>
      <c r="C7808" s="10"/>
      <c r="D7808" s="10"/>
      <c r="E7808" s="10"/>
      <c r="F7808" s="11"/>
      <c r="G7808" s="10"/>
      <c r="W7808" s="10"/>
    </row>
    <row r="7809" spans="1:23" customFormat="1">
      <c r="A7809" s="10"/>
      <c r="B7809" s="10"/>
      <c r="C7809" s="10"/>
      <c r="D7809" s="10"/>
      <c r="E7809" s="10"/>
      <c r="F7809" s="11"/>
      <c r="G7809" s="10"/>
      <c r="W7809" s="10"/>
    </row>
    <row r="7810" spans="1:23" customFormat="1">
      <c r="A7810" s="10"/>
      <c r="B7810" s="10"/>
      <c r="C7810" s="10"/>
      <c r="D7810" s="10"/>
      <c r="E7810" s="10"/>
      <c r="F7810" s="11"/>
      <c r="G7810" s="10"/>
      <c r="W7810" s="10"/>
    </row>
    <row r="7811" spans="1:23" customFormat="1">
      <c r="A7811" s="10"/>
      <c r="B7811" s="10"/>
      <c r="C7811" s="10"/>
      <c r="D7811" s="10"/>
      <c r="E7811" s="10"/>
      <c r="F7811" s="11"/>
      <c r="G7811" s="10"/>
      <c r="W7811" s="10"/>
    </row>
    <row r="7812" spans="1:23" customFormat="1">
      <c r="A7812" s="10"/>
      <c r="B7812" s="10"/>
      <c r="C7812" s="10"/>
      <c r="D7812" s="10"/>
      <c r="E7812" s="10"/>
      <c r="F7812" s="11"/>
      <c r="G7812" s="10"/>
      <c r="W7812" s="10"/>
    </row>
    <row r="7813" spans="1:23" customFormat="1">
      <c r="A7813" s="10"/>
      <c r="B7813" s="10"/>
      <c r="C7813" s="10"/>
      <c r="D7813" s="10"/>
      <c r="E7813" s="10"/>
      <c r="F7813" s="11"/>
      <c r="G7813" s="10"/>
      <c r="W7813" s="10"/>
    </row>
    <row r="7814" spans="1:23" customFormat="1">
      <c r="A7814" s="10"/>
      <c r="B7814" s="10"/>
      <c r="C7814" s="10"/>
      <c r="D7814" s="10"/>
      <c r="E7814" s="10"/>
      <c r="F7814" s="11"/>
      <c r="G7814" s="10"/>
      <c r="W7814" s="10"/>
    </row>
    <row r="7815" spans="1:23" customFormat="1">
      <c r="A7815" s="10"/>
      <c r="B7815" s="10"/>
      <c r="C7815" s="10"/>
      <c r="D7815" s="10"/>
      <c r="E7815" s="10"/>
      <c r="F7815" s="11"/>
      <c r="G7815" s="10"/>
      <c r="W7815" s="10"/>
    </row>
    <row r="7816" spans="1:23" customFormat="1">
      <c r="A7816" s="10"/>
      <c r="B7816" s="10"/>
      <c r="C7816" s="10"/>
      <c r="D7816" s="10"/>
      <c r="E7816" s="10"/>
      <c r="F7816" s="11"/>
      <c r="G7816" s="10"/>
      <c r="W7816" s="10"/>
    </row>
    <row r="7817" spans="1:23" customFormat="1">
      <c r="A7817" s="10"/>
      <c r="B7817" s="10"/>
      <c r="C7817" s="10"/>
      <c r="D7817" s="10"/>
      <c r="E7817" s="10"/>
      <c r="F7817" s="11"/>
      <c r="G7817" s="10"/>
      <c r="W7817" s="10"/>
    </row>
    <row r="7818" spans="1:23" customFormat="1">
      <c r="A7818" s="10"/>
      <c r="B7818" s="10"/>
      <c r="C7818" s="10"/>
      <c r="D7818" s="10"/>
      <c r="E7818" s="10"/>
      <c r="F7818" s="11"/>
      <c r="G7818" s="10"/>
      <c r="W7818" s="10"/>
    </row>
    <row r="7819" spans="1:23" customFormat="1">
      <c r="A7819" s="10"/>
      <c r="B7819" s="10"/>
      <c r="C7819" s="10"/>
      <c r="D7819" s="10"/>
      <c r="E7819" s="10"/>
      <c r="F7819" s="11"/>
      <c r="G7819" s="10"/>
      <c r="W7819" s="10"/>
    </row>
    <row r="7820" spans="1:23" customFormat="1">
      <c r="A7820" s="10"/>
      <c r="B7820" s="10"/>
      <c r="C7820" s="10"/>
      <c r="D7820" s="10"/>
      <c r="E7820" s="10"/>
      <c r="F7820" s="11"/>
      <c r="G7820" s="10"/>
      <c r="W7820" s="10"/>
    </row>
    <row r="7821" spans="1:23" customFormat="1">
      <c r="A7821" s="10"/>
      <c r="B7821" s="10"/>
      <c r="C7821" s="10"/>
      <c r="D7821" s="10"/>
      <c r="E7821" s="10"/>
      <c r="F7821" s="11"/>
      <c r="G7821" s="10"/>
      <c r="W7821" s="10"/>
    </row>
    <row r="7822" spans="1:23" customFormat="1">
      <c r="A7822" s="10"/>
      <c r="B7822" s="10"/>
      <c r="C7822" s="10"/>
      <c r="D7822" s="10"/>
      <c r="E7822" s="10"/>
      <c r="F7822" s="11"/>
      <c r="G7822" s="10"/>
      <c r="W7822" s="10"/>
    </row>
    <row r="7823" spans="1:23" customFormat="1">
      <c r="A7823" s="10"/>
      <c r="B7823" s="10"/>
      <c r="C7823" s="10"/>
      <c r="D7823" s="10"/>
      <c r="E7823" s="10"/>
      <c r="F7823" s="11"/>
      <c r="G7823" s="10"/>
      <c r="W7823" s="10"/>
    </row>
    <row r="7824" spans="1:23" customFormat="1">
      <c r="A7824" s="10"/>
      <c r="B7824" s="10"/>
      <c r="C7824" s="10"/>
      <c r="D7824" s="10"/>
      <c r="E7824" s="10"/>
      <c r="F7824" s="11"/>
      <c r="G7824" s="10"/>
      <c r="W7824" s="10"/>
    </row>
    <row r="7825" spans="1:23" customFormat="1">
      <c r="A7825" s="10"/>
      <c r="B7825" s="10"/>
      <c r="C7825" s="10"/>
      <c r="D7825" s="10"/>
      <c r="E7825" s="10"/>
      <c r="F7825" s="11"/>
      <c r="G7825" s="10"/>
      <c r="W7825" s="10"/>
    </row>
    <row r="7826" spans="1:23" customFormat="1">
      <c r="A7826" s="10"/>
      <c r="B7826" s="10"/>
      <c r="C7826" s="10"/>
      <c r="D7826" s="10"/>
      <c r="E7826" s="10"/>
      <c r="F7826" s="11"/>
      <c r="G7826" s="10"/>
      <c r="W7826" s="10"/>
    </row>
    <row r="7827" spans="1:23" customFormat="1">
      <c r="A7827" s="10"/>
      <c r="B7827" s="10"/>
      <c r="C7827" s="10"/>
      <c r="D7827" s="10"/>
      <c r="E7827" s="10"/>
      <c r="F7827" s="11"/>
      <c r="G7827" s="10"/>
      <c r="W7827" s="10"/>
    </row>
    <row r="7828" spans="1:23" customFormat="1">
      <c r="A7828" s="10"/>
      <c r="B7828" s="10"/>
      <c r="C7828" s="10"/>
      <c r="D7828" s="10"/>
      <c r="E7828" s="10"/>
      <c r="F7828" s="11"/>
      <c r="G7828" s="10"/>
      <c r="W7828" s="10"/>
    </row>
    <row r="7829" spans="1:23" customFormat="1">
      <c r="A7829" s="10"/>
      <c r="B7829" s="10"/>
      <c r="C7829" s="10"/>
      <c r="D7829" s="10"/>
      <c r="E7829" s="10"/>
      <c r="F7829" s="11"/>
      <c r="G7829" s="10"/>
      <c r="W7829" s="10"/>
    </row>
    <row r="7830" spans="1:23" customFormat="1">
      <c r="A7830" s="10"/>
      <c r="B7830" s="10"/>
      <c r="C7830" s="10"/>
      <c r="D7830" s="10"/>
      <c r="E7830" s="10"/>
      <c r="F7830" s="11"/>
      <c r="G7830" s="10"/>
      <c r="W7830" s="10"/>
    </row>
    <row r="7831" spans="1:23" customFormat="1">
      <c r="A7831" s="10"/>
      <c r="B7831" s="10"/>
      <c r="C7831" s="10"/>
      <c r="D7831" s="10"/>
      <c r="E7831" s="10"/>
      <c r="F7831" s="11"/>
      <c r="G7831" s="10"/>
      <c r="W7831" s="10"/>
    </row>
    <row r="7832" spans="1:23" customFormat="1">
      <c r="A7832" s="10"/>
      <c r="B7832" s="10"/>
      <c r="C7832" s="10"/>
      <c r="D7832" s="10"/>
      <c r="E7832" s="10"/>
      <c r="F7832" s="11"/>
      <c r="G7832" s="10"/>
      <c r="W7832" s="10"/>
    </row>
    <row r="7833" spans="1:23" customFormat="1">
      <c r="A7833" s="10"/>
      <c r="B7833" s="10"/>
      <c r="C7833" s="10"/>
      <c r="D7833" s="10"/>
      <c r="E7833" s="10"/>
      <c r="F7833" s="11"/>
      <c r="G7833" s="10"/>
      <c r="W7833" s="10"/>
    </row>
    <row r="7834" spans="1:23" customFormat="1">
      <c r="A7834" s="10"/>
      <c r="B7834" s="10"/>
      <c r="C7834" s="10"/>
      <c r="D7834" s="10"/>
      <c r="E7834" s="10"/>
      <c r="F7834" s="11"/>
      <c r="G7834" s="10"/>
      <c r="W7834" s="10"/>
    </row>
    <row r="7835" spans="1:23" customFormat="1">
      <c r="A7835" s="10"/>
      <c r="B7835" s="10"/>
      <c r="C7835" s="10"/>
      <c r="D7835" s="10"/>
      <c r="E7835" s="10"/>
      <c r="F7835" s="11"/>
      <c r="G7835" s="10"/>
      <c r="W7835" s="10"/>
    </row>
    <row r="7836" spans="1:23" customFormat="1">
      <c r="A7836" s="10"/>
      <c r="B7836" s="10"/>
      <c r="C7836" s="10"/>
      <c r="D7836" s="10"/>
      <c r="E7836" s="10"/>
      <c r="F7836" s="11"/>
      <c r="G7836" s="10"/>
      <c r="W7836" s="10"/>
    </row>
    <row r="7837" spans="1:23" customFormat="1">
      <c r="A7837" s="10"/>
      <c r="B7837" s="10"/>
      <c r="C7837" s="10"/>
      <c r="D7837" s="10"/>
      <c r="E7837" s="10"/>
      <c r="F7837" s="11"/>
      <c r="G7837" s="10"/>
      <c r="W7837" s="10"/>
    </row>
    <row r="7838" spans="1:23" customFormat="1">
      <c r="A7838" s="10"/>
      <c r="B7838" s="10"/>
      <c r="C7838" s="10"/>
      <c r="D7838" s="10"/>
      <c r="E7838" s="10"/>
      <c r="F7838" s="11"/>
      <c r="G7838" s="10"/>
      <c r="W7838" s="10"/>
    </row>
    <row r="7839" spans="1:23" customFormat="1">
      <c r="A7839" s="10"/>
      <c r="B7839" s="10"/>
      <c r="C7839" s="10"/>
      <c r="D7839" s="10"/>
      <c r="E7839" s="10"/>
      <c r="F7839" s="11"/>
      <c r="G7839" s="10"/>
      <c r="W7839" s="10"/>
    </row>
    <row r="7840" spans="1:23" customFormat="1">
      <c r="A7840" s="10"/>
      <c r="B7840" s="10"/>
      <c r="C7840" s="10"/>
      <c r="D7840" s="10"/>
      <c r="E7840" s="10"/>
      <c r="F7840" s="11"/>
      <c r="G7840" s="10"/>
      <c r="W7840" s="10"/>
    </row>
    <row r="7841" spans="1:23" customFormat="1">
      <c r="A7841" s="10"/>
      <c r="B7841" s="10"/>
      <c r="C7841" s="10"/>
      <c r="D7841" s="10"/>
      <c r="E7841" s="10"/>
      <c r="F7841" s="11"/>
      <c r="G7841" s="10"/>
      <c r="W7841" s="10"/>
    </row>
    <row r="7842" spans="1:23" customFormat="1">
      <c r="A7842" s="10"/>
      <c r="B7842" s="10"/>
      <c r="C7842" s="10"/>
      <c r="D7842" s="10"/>
      <c r="E7842" s="10"/>
      <c r="F7842" s="11"/>
      <c r="G7842" s="10"/>
      <c r="W7842" s="10"/>
    </row>
    <row r="7843" spans="1:23" customFormat="1">
      <c r="A7843" s="10"/>
      <c r="B7843" s="10"/>
      <c r="C7843" s="10"/>
      <c r="D7843" s="10"/>
      <c r="E7843" s="10"/>
      <c r="F7843" s="11"/>
      <c r="G7843" s="10"/>
      <c r="W7843" s="10"/>
    </row>
    <row r="7844" spans="1:23" customFormat="1">
      <c r="A7844" s="10"/>
      <c r="B7844" s="10"/>
      <c r="C7844" s="10"/>
      <c r="D7844" s="10"/>
      <c r="E7844" s="10"/>
      <c r="F7844" s="11"/>
      <c r="G7844" s="10"/>
      <c r="W7844" s="10"/>
    </row>
    <row r="7845" spans="1:23" customFormat="1">
      <c r="A7845" s="10"/>
      <c r="B7845" s="10"/>
      <c r="C7845" s="10"/>
      <c r="D7845" s="10"/>
      <c r="E7845" s="10"/>
      <c r="F7845" s="11"/>
      <c r="G7845" s="10"/>
      <c r="W7845" s="10"/>
    </row>
    <row r="7846" spans="1:23" customFormat="1">
      <c r="A7846" s="10"/>
      <c r="B7846" s="10"/>
      <c r="C7846" s="10"/>
      <c r="D7846" s="10"/>
      <c r="E7846" s="10"/>
      <c r="F7846" s="11"/>
      <c r="G7846" s="10"/>
      <c r="W7846" s="10"/>
    </row>
    <row r="7847" spans="1:23" customFormat="1">
      <c r="A7847" s="10"/>
      <c r="B7847" s="10"/>
      <c r="C7847" s="10"/>
      <c r="D7847" s="10"/>
      <c r="E7847" s="10"/>
      <c r="F7847" s="11"/>
      <c r="G7847" s="10"/>
      <c r="W7847" s="10"/>
    </row>
    <row r="7848" spans="1:23" customFormat="1">
      <c r="A7848" s="10"/>
      <c r="B7848" s="10"/>
      <c r="C7848" s="10"/>
      <c r="D7848" s="10"/>
      <c r="E7848" s="10"/>
      <c r="F7848" s="11"/>
      <c r="G7848" s="10"/>
      <c r="W7848" s="10"/>
    </row>
    <row r="7849" spans="1:23" customFormat="1">
      <c r="A7849" s="10"/>
      <c r="B7849" s="10"/>
      <c r="C7849" s="10"/>
      <c r="D7849" s="10"/>
      <c r="E7849" s="10"/>
      <c r="F7849" s="11"/>
      <c r="G7849" s="10"/>
      <c r="W7849" s="10"/>
    </row>
    <row r="7850" spans="1:23" customFormat="1">
      <c r="A7850" s="10"/>
      <c r="B7850" s="10"/>
      <c r="C7850" s="10"/>
      <c r="D7850" s="10"/>
      <c r="E7850" s="10"/>
      <c r="F7850" s="11"/>
      <c r="G7850" s="10"/>
      <c r="W7850" s="10"/>
    </row>
    <row r="7851" spans="1:23" customFormat="1">
      <c r="A7851" s="10"/>
      <c r="B7851" s="10"/>
      <c r="C7851" s="10"/>
      <c r="D7851" s="10"/>
      <c r="E7851" s="10"/>
      <c r="F7851" s="11"/>
      <c r="G7851" s="10"/>
      <c r="W7851" s="10"/>
    </row>
    <row r="7852" spans="1:23" customFormat="1">
      <c r="A7852" s="10"/>
      <c r="B7852" s="10"/>
      <c r="C7852" s="10"/>
      <c r="D7852" s="10"/>
      <c r="E7852" s="10"/>
      <c r="F7852" s="11"/>
      <c r="G7852" s="10"/>
      <c r="W7852" s="10"/>
    </row>
    <row r="7853" spans="1:23" customFormat="1">
      <c r="A7853" s="10"/>
      <c r="B7853" s="10"/>
      <c r="C7853" s="10"/>
      <c r="D7853" s="10"/>
      <c r="E7853" s="10"/>
      <c r="F7853" s="11"/>
      <c r="G7853" s="10"/>
      <c r="W7853" s="10"/>
    </row>
    <row r="7854" spans="1:23" customFormat="1">
      <c r="A7854" s="10"/>
      <c r="B7854" s="10"/>
      <c r="C7854" s="10"/>
      <c r="D7854" s="10"/>
      <c r="E7854" s="10"/>
      <c r="F7854" s="11"/>
      <c r="G7854" s="10"/>
      <c r="W7854" s="10"/>
    </row>
    <row r="7855" spans="1:23" customFormat="1">
      <c r="A7855" s="10"/>
      <c r="B7855" s="10"/>
      <c r="C7855" s="10"/>
      <c r="D7855" s="10"/>
      <c r="E7855" s="10"/>
      <c r="F7855" s="11"/>
      <c r="G7855" s="10"/>
      <c r="W7855" s="10"/>
    </row>
    <row r="7856" spans="1:23" customFormat="1">
      <c r="A7856" s="10"/>
      <c r="B7856" s="10"/>
      <c r="C7856" s="10"/>
      <c r="D7856" s="10"/>
      <c r="E7856" s="10"/>
      <c r="F7856" s="11"/>
      <c r="G7856" s="10"/>
      <c r="W7856" s="10"/>
    </row>
    <row r="7857" spans="1:23" customFormat="1">
      <c r="A7857" s="10"/>
      <c r="B7857" s="10"/>
      <c r="C7857" s="10"/>
      <c r="D7857" s="10"/>
      <c r="E7857" s="10"/>
      <c r="F7857" s="11"/>
      <c r="G7857" s="10"/>
      <c r="W7857" s="10"/>
    </row>
    <row r="7858" spans="1:23" customFormat="1">
      <c r="A7858" s="10"/>
      <c r="B7858" s="10"/>
      <c r="C7858" s="10"/>
      <c r="D7858" s="10"/>
      <c r="E7858" s="10"/>
      <c r="F7858" s="11"/>
      <c r="G7858" s="10"/>
      <c r="W7858" s="10"/>
    </row>
    <row r="7859" spans="1:23" customFormat="1">
      <c r="A7859" s="10"/>
      <c r="B7859" s="10"/>
      <c r="C7859" s="10"/>
      <c r="D7859" s="10"/>
      <c r="E7859" s="10"/>
      <c r="F7859" s="11"/>
      <c r="G7859" s="10"/>
      <c r="W7859" s="10"/>
    </row>
    <row r="7860" spans="1:23" customFormat="1">
      <c r="A7860" s="10"/>
      <c r="B7860" s="10"/>
      <c r="C7860" s="10"/>
      <c r="D7860" s="10"/>
      <c r="E7860" s="10"/>
      <c r="F7860" s="11"/>
      <c r="G7860" s="10"/>
      <c r="W7860" s="10"/>
    </row>
    <row r="7861" spans="1:23" customFormat="1">
      <c r="A7861" s="10"/>
      <c r="B7861" s="10"/>
      <c r="C7861" s="10"/>
      <c r="D7861" s="10"/>
      <c r="E7861" s="10"/>
      <c r="F7861" s="11"/>
      <c r="G7861" s="10"/>
      <c r="W7861" s="10"/>
    </row>
    <row r="7862" spans="1:23" customFormat="1">
      <c r="A7862" s="10"/>
      <c r="B7862" s="10"/>
      <c r="C7862" s="10"/>
      <c r="D7862" s="10"/>
      <c r="E7862" s="10"/>
      <c r="F7862" s="11"/>
      <c r="G7862" s="10"/>
      <c r="W7862" s="10"/>
    </row>
    <row r="7863" spans="1:23" customFormat="1">
      <c r="A7863" s="10"/>
      <c r="B7863" s="10"/>
      <c r="C7863" s="10"/>
      <c r="D7863" s="10"/>
      <c r="E7863" s="10"/>
      <c r="F7863" s="11"/>
      <c r="G7863" s="10"/>
      <c r="W7863" s="10"/>
    </row>
    <row r="7864" spans="1:23" customFormat="1">
      <c r="A7864" s="10"/>
      <c r="B7864" s="10"/>
      <c r="C7864" s="10"/>
      <c r="D7864" s="10"/>
      <c r="E7864" s="10"/>
      <c r="F7864" s="11"/>
      <c r="G7864" s="10"/>
      <c r="W7864" s="10"/>
    </row>
    <row r="7865" spans="1:23" customFormat="1">
      <c r="A7865" s="10"/>
      <c r="B7865" s="10"/>
      <c r="C7865" s="10"/>
      <c r="D7865" s="10"/>
      <c r="E7865" s="10"/>
      <c r="F7865" s="11"/>
      <c r="G7865" s="10"/>
      <c r="W7865" s="10"/>
    </row>
    <row r="7866" spans="1:23" customFormat="1">
      <c r="A7866" s="10"/>
      <c r="B7866" s="10"/>
      <c r="C7866" s="10"/>
      <c r="D7866" s="10"/>
      <c r="E7866" s="10"/>
      <c r="F7866" s="11"/>
      <c r="G7866" s="10"/>
      <c r="W7866" s="10"/>
    </row>
    <row r="7867" spans="1:23" customFormat="1">
      <c r="A7867" s="10"/>
      <c r="B7867" s="10"/>
      <c r="C7867" s="10"/>
      <c r="D7867" s="10"/>
      <c r="E7867" s="10"/>
      <c r="F7867" s="11"/>
      <c r="G7867" s="10"/>
      <c r="W7867" s="10"/>
    </row>
    <row r="7868" spans="1:23" customFormat="1">
      <c r="A7868" s="10"/>
      <c r="B7868" s="10"/>
      <c r="C7868" s="10"/>
      <c r="D7868" s="10"/>
      <c r="E7868" s="10"/>
      <c r="F7868" s="11"/>
      <c r="G7868" s="10"/>
      <c r="W7868" s="10"/>
    </row>
    <row r="7869" spans="1:23" customFormat="1">
      <c r="A7869" s="10"/>
      <c r="B7869" s="10"/>
      <c r="C7869" s="10"/>
      <c r="D7869" s="10"/>
      <c r="E7869" s="10"/>
      <c r="F7869" s="11"/>
      <c r="G7869" s="10"/>
      <c r="W7869" s="10"/>
    </row>
    <row r="7870" spans="1:23" customFormat="1">
      <c r="A7870" s="10"/>
      <c r="B7870" s="10"/>
      <c r="C7870" s="10"/>
      <c r="D7870" s="10"/>
      <c r="E7870" s="10"/>
      <c r="F7870" s="11"/>
      <c r="G7870" s="10"/>
      <c r="W7870" s="10"/>
    </row>
    <row r="7871" spans="1:23" customFormat="1">
      <c r="A7871" s="10"/>
      <c r="B7871" s="10"/>
      <c r="C7871" s="10"/>
      <c r="D7871" s="10"/>
      <c r="E7871" s="10"/>
      <c r="F7871" s="11"/>
      <c r="G7871" s="10"/>
      <c r="W7871" s="10"/>
    </row>
    <row r="7872" spans="1:23" customFormat="1">
      <c r="A7872" s="10"/>
      <c r="B7872" s="10"/>
      <c r="C7872" s="10"/>
      <c r="D7872" s="10"/>
      <c r="E7872" s="10"/>
      <c r="F7872" s="11"/>
      <c r="G7872" s="10"/>
      <c r="W7872" s="10"/>
    </row>
    <row r="7873" spans="1:23" customFormat="1">
      <c r="A7873" s="10"/>
      <c r="B7873" s="10"/>
      <c r="C7873" s="10"/>
      <c r="D7873" s="10"/>
      <c r="E7873" s="10"/>
      <c r="F7873" s="11"/>
      <c r="G7873" s="10"/>
      <c r="W7873" s="10"/>
    </row>
    <row r="7874" spans="1:23" customFormat="1">
      <c r="A7874" s="10"/>
      <c r="B7874" s="10"/>
      <c r="C7874" s="10"/>
      <c r="D7874" s="10"/>
      <c r="E7874" s="10"/>
      <c r="F7874" s="11"/>
      <c r="G7874" s="10"/>
      <c r="W7874" s="10"/>
    </row>
    <row r="7875" spans="1:23" customFormat="1">
      <c r="A7875" s="10"/>
      <c r="B7875" s="10"/>
      <c r="C7875" s="10"/>
      <c r="D7875" s="10"/>
      <c r="E7875" s="10"/>
      <c r="F7875" s="11"/>
      <c r="G7875" s="10"/>
      <c r="W7875" s="10"/>
    </row>
    <row r="7876" spans="1:23" customFormat="1">
      <c r="A7876" s="10"/>
      <c r="B7876" s="10"/>
      <c r="C7876" s="10"/>
      <c r="D7876" s="10"/>
      <c r="E7876" s="10"/>
      <c r="F7876" s="11"/>
      <c r="G7876" s="10"/>
      <c r="W7876" s="10"/>
    </row>
    <row r="7877" spans="1:23" customFormat="1">
      <c r="A7877" s="10"/>
      <c r="B7877" s="10"/>
      <c r="C7877" s="10"/>
      <c r="D7877" s="10"/>
      <c r="E7877" s="10"/>
      <c r="F7877" s="11"/>
      <c r="G7877" s="10"/>
      <c r="W7877" s="10"/>
    </row>
    <row r="7878" spans="1:23" customFormat="1">
      <c r="A7878" s="10"/>
      <c r="B7878" s="10"/>
      <c r="C7878" s="10"/>
      <c r="D7878" s="10"/>
      <c r="E7878" s="10"/>
      <c r="F7878" s="11"/>
      <c r="G7878" s="10"/>
      <c r="W7878" s="10"/>
    </row>
    <row r="7879" spans="1:23" customFormat="1">
      <c r="A7879" s="10"/>
      <c r="B7879" s="10"/>
      <c r="C7879" s="10"/>
      <c r="D7879" s="10"/>
      <c r="E7879" s="10"/>
      <c r="F7879" s="11"/>
      <c r="G7879" s="10"/>
      <c r="W7879" s="10"/>
    </row>
    <row r="7880" spans="1:23" customFormat="1">
      <c r="A7880" s="10"/>
      <c r="B7880" s="10"/>
      <c r="C7880" s="10"/>
      <c r="D7880" s="10"/>
      <c r="E7880" s="10"/>
      <c r="F7880" s="11"/>
      <c r="G7880" s="10"/>
      <c r="W7880" s="10"/>
    </row>
    <row r="7881" spans="1:23" customFormat="1">
      <c r="A7881" s="10"/>
      <c r="B7881" s="10"/>
      <c r="C7881" s="10"/>
      <c r="D7881" s="10"/>
      <c r="E7881" s="10"/>
      <c r="F7881" s="11"/>
      <c r="G7881" s="10"/>
      <c r="W7881" s="10"/>
    </row>
    <row r="7882" spans="1:23" customFormat="1">
      <c r="A7882" s="10"/>
      <c r="B7882" s="10"/>
      <c r="C7882" s="10"/>
      <c r="D7882" s="10"/>
      <c r="E7882" s="10"/>
      <c r="F7882" s="11"/>
      <c r="G7882" s="10"/>
      <c r="W7882" s="10"/>
    </row>
    <row r="7883" spans="1:23" customFormat="1">
      <c r="A7883" s="10"/>
      <c r="B7883" s="10"/>
      <c r="C7883" s="10"/>
      <c r="D7883" s="10"/>
      <c r="E7883" s="10"/>
      <c r="F7883" s="11"/>
      <c r="G7883" s="10"/>
      <c r="W7883" s="10"/>
    </row>
    <row r="7884" spans="1:23" customFormat="1">
      <c r="A7884" s="10"/>
      <c r="B7884" s="10"/>
      <c r="C7884" s="10"/>
      <c r="D7884" s="10"/>
      <c r="E7884" s="10"/>
      <c r="F7884" s="11"/>
      <c r="G7884" s="10"/>
      <c r="W7884" s="10"/>
    </row>
    <row r="7885" spans="1:23" customFormat="1">
      <c r="A7885" s="10"/>
      <c r="B7885" s="10"/>
      <c r="C7885" s="10"/>
      <c r="D7885" s="10"/>
      <c r="E7885" s="10"/>
      <c r="F7885" s="11"/>
      <c r="G7885" s="10"/>
      <c r="W7885" s="10"/>
    </row>
    <row r="7886" spans="1:23" customFormat="1">
      <c r="A7886" s="10"/>
      <c r="B7886" s="10"/>
      <c r="C7886" s="10"/>
      <c r="D7886" s="10"/>
      <c r="E7886" s="10"/>
      <c r="F7886" s="11"/>
      <c r="G7886" s="10"/>
      <c r="W7886" s="10"/>
    </row>
    <row r="7887" spans="1:23" customFormat="1">
      <c r="A7887" s="10"/>
      <c r="B7887" s="10"/>
      <c r="C7887" s="10"/>
      <c r="D7887" s="10"/>
      <c r="E7887" s="10"/>
      <c r="F7887" s="11"/>
      <c r="G7887" s="10"/>
      <c r="W7887" s="10"/>
    </row>
    <row r="7888" spans="1:23" customFormat="1">
      <c r="A7888" s="10"/>
      <c r="B7888" s="10"/>
      <c r="C7888" s="10"/>
      <c r="D7888" s="10"/>
      <c r="E7888" s="10"/>
      <c r="F7888" s="11"/>
      <c r="G7888" s="10"/>
      <c r="W7888" s="10"/>
    </row>
    <row r="7889" spans="1:23" customFormat="1">
      <c r="A7889" s="10"/>
      <c r="B7889" s="10"/>
      <c r="C7889" s="10"/>
      <c r="D7889" s="10"/>
      <c r="E7889" s="10"/>
      <c r="F7889" s="11"/>
      <c r="G7889" s="10"/>
      <c r="W7889" s="10"/>
    </row>
    <row r="7890" spans="1:23" customFormat="1">
      <c r="A7890" s="10"/>
      <c r="B7890" s="10"/>
      <c r="C7890" s="10"/>
      <c r="D7890" s="10"/>
      <c r="E7890" s="10"/>
      <c r="F7890" s="11"/>
      <c r="G7890" s="10"/>
      <c r="W7890" s="10"/>
    </row>
    <row r="7891" spans="1:23" customFormat="1">
      <c r="A7891" s="10"/>
      <c r="B7891" s="10"/>
      <c r="C7891" s="10"/>
      <c r="D7891" s="10"/>
      <c r="E7891" s="10"/>
      <c r="F7891" s="11"/>
      <c r="G7891" s="10"/>
      <c r="W7891" s="10"/>
    </row>
    <row r="7892" spans="1:23" customFormat="1">
      <c r="A7892" s="10"/>
      <c r="B7892" s="10"/>
      <c r="C7892" s="10"/>
      <c r="D7892" s="10"/>
      <c r="E7892" s="10"/>
      <c r="F7892" s="11"/>
      <c r="G7892" s="10"/>
      <c r="W7892" s="10"/>
    </row>
    <row r="7893" spans="1:23" customFormat="1">
      <c r="A7893" s="10"/>
      <c r="B7893" s="10"/>
      <c r="C7893" s="10"/>
      <c r="D7893" s="10"/>
      <c r="E7893" s="10"/>
      <c r="F7893" s="11"/>
      <c r="G7893" s="10"/>
      <c r="W7893" s="10"/>
    </row>
    <row r="7894" spans="1:23" customFormat="1">
      <c r="A7894" s="10"/>
      <c r="B7894" s="10"/>
      <c r="C7894" s="10"/>
      <c r="D7894" s="10"/>
      <c r="E7894" s="10"/>
      <c r="F7894" s="11"/>
      <c r="G7894" s="10"/>
      <c r="W7894" s="10"/>
    </row>
    <row r="7895" spans="1:23" customFormat="1">
      <c r="A7895" s="10"/>
      <c r="B7895" s="10"/>
      <c r="C7895" s="10"/>
      <c r="D7895" s="10"/>
      <c r="E7895" s="10"/>
      <c r="F7895" s="11"/>
      <c r="G7895" s="10"/>
      <c r="W7895" s="10"/>
    </row>
    <row r="7896" spans="1:23" customFormat="1">
      <c r="A7896" s="10"/>
      <c r="B7896" s="10"/>
      <c r="C7896" s="10"/>
      <c r="D7896" s="10"/>
      <c r="E7896" s="10"/>
      <c r="F7896" s="11"/>
      <c r="G7896" s="10"/>
      <c r="W7896" s="10"/>
    </row>
    <row r="7897" spans="1:23" customFormat="1">
      <c r="A7897" s="10"/>
      <c r="B7897" s="10"/>
      <c r="C7897" s="10"/>
      <c r="D7897" s="10"/>
      <c r="E7897" s="10"/>
      <c r="F7897" s="11"/>
      <c r="G7897" s="10"/>
      <c r="W7897" s="10"/>
    </row>
    <row r="7898" spans="1:23" customFormat="1">
      <c r="A7898" s="10"/>
      <c r="B7898" s="10"/>
      <c r="C7898" s="10"/>
      <c r="D7898" s="10"/>
      <c r="E7898" s="10"/>
      <c r="F7898" s="11"/>
      <c r="G7898" s="10"/>
      <c r="W7898" s="10"/>
    </row>
    <row r="7899" spans="1:23" customFormat="1">
      <c r="A7899" s="10"/>
      <c r="B7899" s="10"/>
      <c r="C7899" s="10"/>
      <c r="D7899" s="10"/>
      <c r="E7899" s="10"/>
      <c r="F7899" s="11"/>
      <c r="G7899" s="10"/>
      <c r="W7899" s="10"/>
    </row>
    <row r="7900" spans="1:23" customFormat="1">
      <c r="A7900" s="10"/>
      <c r="B7900" s="10"/>
      <c r="C7900" s="10"/>
      <c r="D7900" s="10"/>
      <c r="E7900" s="10"/>
      <c r="F7900" s="11"/>
      <c r="G7900" s="10"/>
      <c r="W7900" s="10"/>
    </row>
    <row r="7901" spans="1:23" customFormat="1">
      <c r="A7901" s="10"/>
      <c r="B7901" s="10"/>
      <c r="C7901" s="10"/>
      <c r="D7901" s="10"/>
      <c r="E7901" s="10"/>
      <c r="F7901" s="11"/>
      <c r="G7901" s="10"/>
      <c r="W7901" s="10"/>
    </row>
    <row r="7902" spans="1:23" customFormat="1">
      <c r="A7902" s="10"/>
      <c r="B7902" s="10"/>
      <c r="C7902" s="10"/>
      <c r="D7902" s="10"/>
      <c r="E7902" s="10"/>
      <c r="F7902" s="11"/>
      <c r="G7902" s="10"/>
      <c r="W7902" s="10"/>
    </row>
    <row r="7903" spans="1:23" customFormat="1">
      <c r="A7903" s="10"/>
      <c r="B7903" s="10"/>
      <c r="C7903" s="10"/>
      <c r="D7903" s="10"/>
      <c r="E7903" s="10"/>
      <c r="F7903" s="11"/>
      <c r="G7903" s="10"/>
      <c r="W7903" s="10"/>
    </row>
    <row r="7904" spans="1:23" customFormat="1">
      <c r="A7904" s="10"/>
      <c r="B7904" s="10"/>
      <c r="C7904" s="10"/>
      <c r="D7904" s="10"/>
      <c r="E7904" s="10"/>
      <c r="F7904" s="11"/>
      <c r="G7904" s="10"/>
      <c r="W7904" s="10"/>
    </row>
    <row r="7905" spans="1:23" customFormat="1">
      <c r="A7905" s="10"/>
      <c r="B7905" s="10"/>
      <c r="C7905" s="10"/>
      <c r="D7905" s="10"/>
      <c r="E7905" s="10"/>
      <c r="F7905" s="11"/>
      <c r="G7905" s="10"/>
      <c r="W7905" s="10"/>
    </row>
    <row r="7906" spans="1:23" customFormat="1">
      <c r="A7906" s="10"/>
      <c r="B7906" s="10"/>
      <c r="C7906" s="10"/>
      <c r="D7906" s="10"/>
      <c r="E7906" s="10"/>
      <c r="F7906" s="11"/>
      <c r="G7906" s="10"/>
      <c r="W7906" s="10"/>
    </row>
    <row r="7907" spans="1:23" customFormat="1">
      <c r="A7907" s="10"/>
      <c r="B7907" s="10"/>
      <c r="C7907" s="10"/>
      <c r="D7907" s="10"/>
      <c r="E7907" s="10"/>
      <c r="F7907" s="11"/>
      <c r="G7907" s="10"/>
      <c r="W7907" s="10"/>
    </row>
    <row r="7908" spans="1:23" customFormat="1">
      <c r="A7908" s="10"/>
      <c r="B7908" s="10"/>
      <c r="C7908" s="10"/>
      <c r="D7908" s="10"/>
      <c r="E7908" s="10"/>
      <c r="F7908" s="11"/>
      <c r="G7908" s="10"/>
      <c r="W7908" s="10"/>
    </row>
    <row r="7909" spans="1:23" customFormat="1">
      <c r="A7909" s="10"/>
      <c r="B7909" s="10"/>
      <c r="C7909" s="10"/>
      <c r="D7909" s="10"/>
      <c r="E7909" s="10"/>
      <c r="F7909" s="11"/>
      <c r="G7909" s="10"/>
      <c r="W7909" s="10"/>
    </row>
    <row r="7910" spans="1:23" customFormat="1">
      <c r="A7910" s="10"/>
      <c r="B7910" s="10"/>
      <c r="C7910" s="10"/>
      <c r="D7910" s="10"/>
      <c r="E7910" s="10"/>
      <c r="F7910" s="11"/>
      <c r="G7910" s="10"/>
      <c r="W7910" s="10"/>
    </row>
    <row r="7911" spans="1:23" customFormat="1">
      <c r="A7911" s="10"/>
      <c r="B7911" s="10"/>
      <c r="C7911" s="10"/>
      <c r="D7911" s="10"/>
      <c r="E7911" s="10"/>
      <c r="F7911" s="11"/>
      <c r="G7911" s="10"/>
      <c r="W7911" s="10"/>
    </row>
    <row r="7912" spans="1:23" customFormat="1">
      <c r="A7912" s="10"/>
      <c r="B7912" s="10"/>
      <c r="C7912" s="10"/>
      <c r="D7912" s="10"/>
      <c r="E7912" s="10"/>
      <c r="F7912" s="11"/>
      <c r="G7912" s="10"/>
      <c r="W7912" s="10"/>
    </row>
    <row r="7913" spans="1:23" customFormat="1">
      <c r="A7913" s="10"/>
      <c r="B7913" s="10"/>
      <c r="C7913" s="10"/>
      <c r="D7913" s="10"/>
      <c r="E7913" s="10"/>
      <c r="F7913" s="11"/>
      <c r="G7913" s="10"/>
      <c r="W7913" s="10"/>
    </row>
    <row r="7914" spans="1:23" customFormat="1">
      <c r="A7914" s="10"/>
      <c r="B7914" s="10"/>
      <c r="C7914" s="10"/>
      <c r="D7914" s="10"/>
      <c r="E7914" s="10"/>
      <c r="F7914" s="11"/>
      <c r="G7914" s="10"/>
      <c r="W7914" s="10"/>
    </row>
    <row r="7915" spans="1:23" customFormat="1">
      <c r="A7915" s="10"/>
      <c r="B7915" s="10"/>
      <c r="C7915" s="10"/>
      <c r="D7915" s="10"/>
      <c r="E7915" s="10"/>
      <c r="F7915" s="11"/>
      <c r="G7915" s="10"/>
      <c r="W7915" s="10"/>
    </row>
    <row r="7916" spans="1:23" customFormat="1">
      <c r="A7916" s="10"/>
      <c r="B7916" s="10"/>
      <c r="C7916" s="10"/>
      <c r="D7916" s="10"/>
      <c r="E7916" s="10"/>
      <c r="F7916" s="11"/>
      <c r="G7916" s="10"/>
      <c r="W7916" s="10"/>
    </row>
    <row r="7917" spans="1:23" customFormat="1">
      <c r="A7917" s="10"/>
      <c r="B7917" s="10"/>
      <c r="C7917" s="10"/>
      <c r="D7917" s="10"/>
      <c r="E7917" s="10"/>
      <c r="F7917" s="11"/>
      <c r="G7917" s="10"/>
      <c r="W7917" s="10"/>
    </row>
    <row r="7918" spans="1:23" customFormat="1">
      <c r="A7918" s="10"/>
      <c r="B7918" s="10"/>
      <c r="C7918" s="10"/>
      <c r="D7918" s="10"/>
      <c r="E7918" s="10"/>
      <c r="F7918" s="11"/>
      <c r="G7918" s="10"/>
      <c r="W7918" s="10"/>
    </row>
    <row r="7919" spans="1:23" customFormat="1">
      <c r="A7919" s="10"/>
      <c r="B7919" s="10"/>
      <c r="C7919" s="10"/>
      <c r="D7919" s="10"/>
      <c r="E7919" s="10"/>
      <c r="F7919" s="11"/>
      <c r="G7919" s="10"/>
      <c r="W7919" s="10"/>
    </row>
    <row r="7920" spans="1:23" customFormat="1">
      <c r="A7920" s="10"/>
      <c r="B7920" s="10"/>
      <c r="C7920" s="10"/>
      <c r="D7920" s="10"/>
      <c r="E7920" s="10"/>
      <c r="F7920" s="11"/>
      <c r="G7920" s="10"/>
      <c r="W7920" s="10"/>
    </row>
    <row r="7921" spans="1:23" customFormat="1">
      <c r="A7921" s="10"/>
      <c r="B7921" s="10"/>
      <c r="C7921" s="10"/>
      <c r="D7921" s="10"/>
      <c r="E7921" s="10"/>
      <c r="F7921" s="11"/>
      <c r="G7921" s="10"/>
      <c r="W7921" s="10"/>
    </row>
    <row r="7922" spans="1:23" customFormat="1">
      <c r="A7922" s="10"/>
      <c r="B7922" s="10"/>
      <c r="C7922" s="10"/>
      <c r="D7922" s="10"/>
      <c r="E7922" s="10"/>
      <c r="F7922" s="11"/>
      <c r="G7922" s="10"/>
      <c r="W7922" s="10"/>
    </row>
    <row r="7923" spans="1:23" customFormat="1">
      <c r="A7923" s="10"/>
      <c r="B7923" s="10"/>
      <c r="C7923" s="10"/>
      <c r="D7923" s="10"/>
      <c r="E7923" s="10"/>
      <c r="F7923" s="11"/>
      <c r="G7923" s="10"/>
      <c r="W7923" s="10"/>
    </row>
    <row r="7924" spans="1:23" customFormat="1">
      <c r="A7924" s="10"/>
      <c r="B7924" s="10"/>
      <c r="C7924" s="10"/>
      <c r="D7924" s="10"/>
      <c r="E7924" s="10"/>
      <c r="F7924" s="11"/>
      <c r="G7924" s="10"/>
      <c r="W7924" s="10"/>
    </row>
    <row r="7925" spans="1:23" customFormat="1">
      <c r="A7925" s="10"/>
      <c r="B7925" s="10"/>
      <c r="C7925" s="10"/>
      <c r="D7925" s="10"/>
      <c r="E7925" s="10"/>
      <c r="F7925" s="11"/>
      <c r="G7925" s="10"/>
      <c r="W7925" s="10"/>
    </row>
    <row r="7926" spans="1:23" customFormat="1">
      <c r="A7926" s="10"/>
      <c r="B7926" s="10"/>
      <c r="C7926" s="10"/>
      <c r="D7926" s="10"/>
      <c r="E7926" s="10"/>
      <c r="F7926" s="11"/>
      <c r="G7926" s="10"/>
      <c r="W7926" s="10"/>
    </row>
    <row r="7927" spans="1:23" customFormat="1">
      <c r="A7927" s="10"/>
      <c r="B7927" s="10"/>
      <c r="C7927" s="10"/>
      <c r="D7927" s="10"/>
      <c r="E7927" s="10"/>
      <c r="F7927" s="11"/>
      <c r="G7927" s="10"/>
      <c r="W7927" s="10"/>
    </row>
    <row r="7928" spans="1:23" customFormat="1">
      <c r="A7928" s="10"/>
      <c r="B7928" s="10"/>
      <c r="C7928" s="10"/>
      <c r="D7928" s="10"/>
      <c r="E7928" s="10"/>
      <c r="F7928" s="11"/>
      <c r="G7928" s="10"/>
      <c r="W7928" s="10"/>
    </row>
    <row r="7929" spans="1:23" customFormat="1">
      <c r="A7929" s="10"/>
      <c r="B7929" s="10"/>
      <c r="C7929" s="10"/>
      <c r="D7929" s="10"/>
      <c r="E7929" s="10"/>
      <c r="F7929" s="11"/>
      <c r="G7929" s="10"/>
      <c r="W7929" s="10"/>
    </row>
    <row r="7930" spans="1:23" customFormat="1">
      <c r="A7930" s="10"/>
      <c r="B7930" s="10"/>
      <c r="C7930" s="10"/>
      <c r="D7930" s="10"/>
      <c r="E7930" s="10"/>
      <c r="F7930" s="11"/>
      <c r="G7930" s="10"/>
      <c r="W7930" s="10"/>
    </row>
    <row r="7931" spans="1:23" customFormat="1">
      <c r="A7931" s="10"/>
      <c r="B7931" s="10"/>
      <c r="C7931" s="10"/>
      <c r="D7931" s="10"/>
      <c r="E7931" s="10"/>
      <c r="F7931" s="11"/>
      <c r="G7931" s="10"/>
      <c r="W7931" s="10"/>
    </row>
    <row r="7932" spans="1:23" customFormat="1">
      <c r="A7932" s="10"/>
      <c r="B7932" s="10"/>
      <c r="C7932" s="10"/>
      <c r="D7932" s="10"/>
      <c r="E7932" s="10"/>
      <c r="F7932" s="11"/>
      <c r="G7932" s="10"/>
      <c r="W7932" s="10"/>
    </row>
    <row r="7933" spans="1:23" customFormat="1">
      <c r="A7933" s="10"/>
      <c r="B7933" s="10"/>
      <c r="C7933" s="10"/>
      <c r="D7933" s="10"/>
      <c r="E7933" s="10"/>
      <c r="F7933" s="11"/>
      <c r="G7933" s="10"/>
      <c r="W7933" s="10"/>
    </row>
    <row r="7934" spans="1:23" customFormat="1">
      <c r="A7934" s="10"/>
      <c r="B7934" s="10"/>
      <c r="C7934" s="10"/>
      <c r="D7934" s="10"/>
      <c r="E7934" s="10"/>
      <c r="F7934" s="11"/>
      <c r="G7934" s="10"/>
      <c r="W7934" s="10"/>
    </row>
    <row r="7935" spans="1:23" customFormat="1">
      <c r="A7935" s="10"/>
      <c r="B7935" s="10"/>
      <c r="C7935" s="10"/>
      <c r="D7935" s="10"/>
      <c r="E7935" s="10"/>
      <c r="F7935" s="11"/>
      <c r="G7935" s="10"/>
      <c r="W7935" s="10"/>
    </row>
    <row r="7936" spans="1:23" customFormat="1">
      <c r="A7936" s="10"/>
      <c r="B7936" s="10"/>
      <c r="C7936" s="10"/>
      <c r="D7936" s="10"/>
      <c r="E7936" s="10"/>
      <c r="F7936" s="11"/>
      <c r="G7936" s="10"/>
      <c r="W7936" s="10"/>
    </row>
    <row r="7937" spans="1:23" customFormat="1">
      <c r="A7937" s="10"/>
      <c r="B7937" s="10"/>
      <c r="C7937" s="10"/>
      <c r="D7937" s="10"/>
      <c r="E7937" s="10"/>
      <c r="F7937" s="11"/>
      <c r="G7937" s="10"/>
      <c r="W7937" s="10"/>
    </row>
    <row r="7938" spans="1:23" customFormat="1">
      <c r="A7938" s="10"/>
      <c r="B7938" s="10"/>
      <c r="C7938" s="10"/>
      <c r="D7938" s="10"/>
      <c r="E7938" s="10"/>
      <c r="F7938" s="11"/>
      <c r="G7938" s="10"/>
      <c r="W7938" s="10"/>
    </row>
    <row r="7939" spans="1:23" customFormat="1">
      <c r="A7939" s="10"/>
      <c r="B7939" s="10"/>
      <c r="C7939" s="10"/>
      <c r="D7939" s="10"/>
      <c r="E7939" s="10"/>
      <c r="F7939" s="11"/>
      <c r="G7939" s="10"/>
      <c r="W7939" s="10"/>
    </row>
    <row r="7940" spans="1:23" customFormat="1">
      <c r="A7940" s="10"/>
      <c r="B7940" s="10"/>
      <c r="C7940" s="10"/>
      <c r="D7940" s="10"/>
      <c r="E7940" s="10"/>
      <c r="F7940" s="11"/>
      <c r="G7940" s="10"/>
      <c r="W7940" s="10"/>
    </row>
    <row r="7941" spans="1:23" customFormat="1">
      <c r="A7941" s="10"/>
      <c r="B7941" s="10"/>
      <c r="C7941" s="10"/>
      <c r="D7941" s="10"/>
      <c r="E7941" s="10"/>
      <c r="F7941" s="11"/>
      <c r="G7941" s="10"/>
      <c r="W7941" s="10"/>
    </row>
    <row r="7942" spans="1:23" customFormat="1">
      <c r="A7942" s="10"/>
      <c r="B7942" s="10"/>
      <c r="C7942" s="10"/>
      <c r="D7942" s="10"/>
      <c r="E7942" s="10"/>
      <c r="F7942" s="11"/>
      <c r="G7942" s="10"/>
      <c r="W7942" s="10"/>
    </row>
    <row r="7943" spans="1:23" customFormat="1">
      <c r="A7943" s="10"/>
      <c r="B7943" s="10"/>
      <c r="C7943" s="10"/>
      <c r="D7943" s="10"/>
      <c r="E7943" s="10"/>
      <c r="F7943" s="11"/>
      <c r="G7943" s="10"/>
      <c r="W7943" s="10"/>
    </row>
    <row r="7944" spans="1:23" customFormat="1">
      <c r="A7944" s="10"/>
      <c r="B7944" s="10"/>
      <c r="C7944" s="10"/>
      <c r="D7944" s="10"/>
      <c r="E7944" s="10"/>
      <c r="F7944" s="11"/>
      <c r="G7944" s="10"/>
      <c r="W7944" s="10"/>
    </row>
    <row r="7945" spans="1:23" customFormat="1">
      <c r="A7945" s="10"/>
      <c r="B7945" s="10"/>
      <c r="C7945" s="10"/>
      <c r="D7945" s="10"/>
      <c r="E7945" s="10"/>
      <c r="F7945" s="11"/>
      <c r="G7945" s="10"/>
      <c r="W7945" s="10"/>
    </row>
    <row r="7946" spans="1:23" customFormat="1">
      <c r="A7946" s="10"/>
      <c r="B7946" s="10"/>
      <c r="C7946" s="10"/>
      <c r="D7946" s="10"/>
      <c r="E7946" s="10"/>
      <c r="F7946" s="11"/>
      <c r="G7946" s="10"/>
      <c r="W7946" s="10"/>
    </row>
    <row r="7947" spans="1:23" customFormat="1">
      <c r="A7947" s="10"/>
      <c r="B7947" s="10"/>
      <c r="C7947" s="10"/>
      <c r="D7947" s="10"/>
      <c r="E7947" s="10"/>
      <c r="F7947" s="11"/>
      <c r="G7947" s="10"/>
      <c r="W7947" s="10"/>
    </row>
    <row r="7948" spans="1:23" customFormat="1">
      <c r="A7948" s="10"/>
      <c r="B7948" s="10"/>
      <c r="C7948" s="10"/>
      <c r="D7948" s="10"/>
      <c r="E7948" s="10"/>
      <c r="F7948" s="11"/>
      <c r="G7948" s="10"/>
      <c r="W7948" s="10"/>
    </row>
    <row r="7949" spans="1:23" customFormat="1">
      <c r="A7949" s="10"/>
      <c r="B7949" s="10"/>
      <c r="C7949" s="10"/>
      <c r="D7949" s="10"/>
      <c r="E7949" s="10"/>
      <c r="F7949" s="11"/>
      <c r="G7949" s="10"/>
      <c r="W7949" s="10"/>
    </row>
    <row r="7950" spans="1:23" customFormat="1">
      <c r="A7950" s="10"/>
      <c r="B7950" s="10"/>
      <c r="C7950" s="10"/>
      <c r="D7950" s="10"/>
      <c r="E7950" s="10"/>
      <c r="F7950" s="11"/>
      <c r="G7950" s="10"/>
      <c r="W7950" s="10"/>
    </row>
    <row r="7951" spans="1:23" customFormat="1">
      <c r="A7951" s="10"/>
      <c r="B7951" s="10"/>
      <c r="C7951" s="10"/>
      <c r="D7951" s="10"/>
      <c r="E7951" s="10"/>
      <c r="F7951" s="11"/>
      <c r="G7951" s="10"/>
      <c r="W7951" s="10"/>
    </row>
    <row r="7952" spans="1:23" customFormat="1">
      <c r="A7952" s="10"/>
      <c r="B7952" s="10"/>
      <c r="C7952" s="10"/>
      <c r="D7952" s="10"/>
      <c r="E7952" s="10"/>
      <c r="F7952" s="11"/>
      <c r="G7952" s="10"/>
      <c r="W7952" s="10"/>
    </row>
    <row r="7953" spans="1:23" customFormat="1">
      <c r="A7953" s="10"/>
      <c r="B7953" s="10"/>
      <c r="C7953" s="10"/>
      <c r="D7953" s="10"/>
      <c r="E7953" s="10"/>
      <c r="F7953" s="11"/>
      <c r="G7953" s="10"/>
      <c r="W7953" s="10"/>
    </row>
    <row r="7954" spans="1:23" customFormat="1">
      <c r="A7954" s="10"/>
      <c r="B7954" s="10"/>
      <c r="C7954" s="10"/>
      <c r="D7954" s="10"/>
      <c r="E7954" s="10"/>
      <c r="F7954" s="11"/>
      <c r="G7954" s="10"/>
      <c r="W7954" s="10"/>
    </row>
    <row r="7955" spans="1:23" customFormat="1">
      <c r="A7955" s="10"/>
      <c r="B7955" s="10"/>
      <c r="C7955" s="10"/>
      <c r="D7955" s="10"/>
      <c r="E7955" s="10"/>
      <c r="F7955" s="11"/>
      <c r="G7955" s="10"/>
      <c r="W7955" s="10"/>
    </row>
    <row r="7956" spans="1:23" customFormat="1">
      <c r="A7956" s="10"/>
      <c r="B7956" s="10"/>
      <c r="C7956" s="10"/>
      <c r="D7956" s="10"/>
      <c r="E7956" s="10"/>
      <c r="F7956" s="11"/>
      <c r="G7956" s="10"/>
      <c r="W7956" s="10"/>
    </row>
    <row r="7957" spans="1:23" customFormat="1">
      <c r="A7957" s="10"/>
      <c r="B7957" s="10"/>
      <c r="C7957" s="10"/>
      <c r="D7957" s="10"/>
      <c r="E7957" s="10"/>
      <c r="F7957" s="11"/>
      <c r="G7957" s="10"/>
      <c r="W7957" s="10"/>
    </row>
    <row r="7958" spans="1:23" customFormat="1">
      <c r="A7958" s="10"/>
      <c r="B7958" s="10"/>
      <c r="C7958" s="10"/>
      <c r="D7958" s="10"/>
      <c r="E7958" s="10"/>
      <c r="F7958" s="11"/>
      <c r="G7958" s="10"/>
      <c r="W7958" s="10"/>
    </row>
    <row r="7959" spans="1:23" customFormat="1">
      <c r="A7959" s="10"/>
      <c r="B7959" s="10"/>
      <c r="C7959" s="10"/>
      <c r="D7959" s="10"/>
      <c r="E7959" s="10"/>
      <c r="F7959" s="11"/>
      <c r="G7959" s="10"/>
      <c r="W7959" s="10"/>
    </row>
    <row r="7960" spans="1:23" customFormat="1">
      <c r="A7960" s="10"/>
      <c r="B7960" s="10"/>
      <c r="C7960" s="10"/>
      <c r="D7960" s="10"/>
      <c r="E7960" s="10"/>
      <c r="F7960" s="11"/>
      <c r="G7960" s="10"/>
      <c r="W7960" s="10"/>
    </row>
    <row r="7961" spans="1:23" customFormat="1">
      <c r="A7961" s="10"/>
      <c r="B7961" s="10"/>
      <c r="C7961" s="10"/>
      <c r="D7961" s="10"/>
      <c r="E7961" s="10"/>
      <c r="F7961" s="11"/>
      <c r="G7961" s="10"/>
      <c r="W7961" s="10"/>
    </row>
    <row r="7962" spans="1:23" customFormat="1">
      <c r="A7962" s="10"/>
      <c r="B7962" s="10"/>
      <c r="C7962" s="10"/>
      <c r="D7962" s="10"/>
      <c r="E7962" s="10"/>
      <c r="F7962" s="11"/>
      <c r="G7962" s="10"/>
      <c r="W7962" s="10"/>
    </row>
    <row r="7963" spans="1:23" customFormat="1">
      <c r="A7963" s="10"/>
      <c r="B7963" s="10"/>
      <c r="C7963" s="10"/>
      <c r="D7963" s="10"/>
      <c r="E7963" s="10"/>
      <c r="F7963" s="11"/>
      <c r="G7963" s="10"/>
      <c r="W7963" s="10"/>
    </row>
    <row r="7964" spans="1:23" customFormat="1">
      <c r="A7964" s="10"/>
      <c r="B7964" s="10"/>
      <c r="C7964" s="10"/>
      <c r="D7964" s="10"/>
      <c r="E7964" s="10"/>
      <c r="F7964" s="11"/>
      <c r="G7964" s="10"/>
      <c r="W7964" s="10"/>
    </row>
    <row r="7965" spans="1:23" customFormat="1">
      <c r="A7965" s="10"/>
      <c r="B7965" s="10"/>
      <c r="C7965" s="10"/>
      <c r="D7965" s="10"/>
      <c r="E7965" s="10"/>
      <c r="F7965" s="11"/>
      <c r="G7965" s="10"/>
      <c r="W7965" s="10"/>
    </row>
    <row r="7966" spans="1:23" customFormat="1">
      <c r="A7966" s="10"/>
      <c r="B7966" s="10"/>
      <c r="C7966" s="10"/>
      <c r="D7966" s="10"/>
      <c r="E7966" s="10"/>
      <c r="F7966" s="11"/>
      <c r="G7966" s="10"/>
      <c r="W7966" s="10"/>
    </row>
    <row r="7967" spans="1:23" customFormat="1">
      <c r="A7967" s="10"/>
      <c r="B7967" s="10"/>
      <c r="C7967" s="10"/>
      <c r="D7967" s="10"/>
      <c r="E7967" s="10"/>
      <c r="F7967" s="11"/>
      <c r="G7967" s="10"/>
      <c r="W7967" s="10"/>
    </row>
    <row r="7968" spans="1:23" customFormat="1">
      <c r="A7968" s="10"/>
      <c r="B7968" s="10"/>
      <c r="C7968" s="10"/>
      <c r="D7968" s="10"/>
      <c r="E7968" s="10"/>
      <c r="F7968" s="11"/>
      <c r="G7968" s="10"/>
      <c r="W7968" s="10"/>
    </row>
    <row r="7969" spans="1:23" customFormat="1">
      <c r="A7969" s="10"/>
      <c r="B7969" s="10"/>
      <c r="C7969" s="10"/>
      <c r="D7969" s="10"/>
      <c r="E7969" s="10"/>
      <c r="F7969" s="11"/>
      <c r="G7969" s="10"/>
      <c r="W7969" s="10"/>
    </row>
    <row r="7970" spans="1:23" customFormat="1">
      <c r="A7970" s="10"/>
      <c r="B7970" s="10"/>
      <c r="C7970" s="10"/>
      <c r="D7970" s="10"/>
      <c r="E7970" s="10"/>
      <c r="F7970" s="11"/>
      <c r="G7970" s="10"/>
      <c r="W7970" s="10"/>
    </row>
    <row r="7971" spans="1:23" customFormat="1">
      <c r="A7971" s="10"/>
      <c r="B7971" s="10"/>
      <c r="C7971" s="10"/>
      <c r="D7971" s="10"/>
      <c r="E7971" s="10"/>
      <c r="F7971" s="11"/>
      <c r="G7971" s="10"/>
      <c r="W7971" s="10"/>
    </row>
    <row r="7972" spans="1:23" customFormat="1">
      <c r="A7972" s="10"/>
      <c r="B7972" s="10"/>
      <c r="C7972" s="10"/>
      <c r="D7972" s="10"/>
      <c r="E7972" s="10"/>
      <c r="F7972" s="11"/>
      <c r="G7972" s="10"/>
      <c r="W7972" s="10"/>
    </row>
    <row r="7973" spans="1:23" customFormat="1">
      <c r="A7973" s="10"/>
      <c r="B7973" s="10"/>
      <c r="C7973" s="10"/>
      <c r="D7973" s="10"/>
      <c r="E7973" s="10"/>
      <c r="F7973" s="11"/>
      <c r="G7973" s="10"/>
      <c r="W7973" s="10"/>
    </row>
    <row r="7974" spans="1:23" customFormat="1">
      <c r="A7974" s="10"/>
      <c r="B7974" s="10"/>
      <c r="C7974" s="10"/>
      <c r="D7974" s="10"/>
      <c r="E7974" s="10"/>
      <c r="F7974" s="11"/>
      <c r="G7974" s="10"/>
      <c r="W7974" s="10"/>
    </row>
    <row r="7975" spans="1:23" customFormat="1">
      <c r="A7975" s="10"/>
      <c r="B7975" s="10"/>
      <c r="C7975" s="10"/>
      <c r="D7975" s="10"/>
      <c r="E7975" s="10"/>
      <c r="F7975" s="11"/>
      <c r="G7975" s="10"/>
      <c r="W7975" s="10"/>
    </row>
    <row r="7976" spans="1:23" customFormat="1">
      <c r="A7976" s="10"/>
      <c r="B7976" s="10"/>
      <c r="C7976" s="10"/>
      <c r="D7976" s="10"/>
      <c r="E7976" s="10"/>
      <c r="F7976" s="11"/>
      <c r="G7976" s="10"/>
      <c r="W7976" s="10"/>
    </row>
    <row r="7977" spans="1:23" customFormat="1">
      <c r="A7977" s="10"/>
      <c r="B7977" s="10"/>
      <c r="C7977" s="10"/>
      <c r="D7977" s="10"/>
      <c r="E7977" s="10"/>
      <c r="F7977" s="11"/>
      <c r="G7977" s="10"/>
      <c r="W7977" s="10"/>
    </row>
    <row r="7978" spans="1:23" customFormat="1">
      <c r="A7978" s="10"/>
      <c r="B7978" s="10"/>
      <c r="C7978" s="10"/>
      <c r="D7978" s="10"/>
      <c r="E7978" s="10"/>
      <c r="F7978" s="11"/>
      <c r="G7978" s="10"/>
      <c r="W7978" s="10"/>
    </row>
    <row r="7979" spans="1:23" customFormat="1">
      <c r="A7979" s="10"/>
      <c r="B7979" s="10"/>
      <c r="C7979" s="10"/>
      <c r="D7979" s="10"/>
      <c r="E7979" s="10"/>
      <c r="F7979" s="11"/>
      <c r="G7979" s="10"/>
      <c r="W7979" s="10"/>
    </row>
    <row r="7980" spans="1:23" customFormat="1">
      <c r="A7980" s="10"/>
      <c r="B7980" s="10"/>
      <c r="C7980" s="10"/>
      <c r="D7980" s="10"/>
      <c r="E7980" s="10"/>
      <c r="F7980" s="11"/>
      <c r="G7980" s="10"/>
      <c r="W7980" s="10"/>
    </row>
    <row r="7981" spans="1:23" customFormat="1">
      <c r="A7981" s="10"/>
      <c r="B7981" s="10"/>
      <c r="C7981" s="10"/>
      <c r="D7981" s="10"/>
      <c r="E7981" s="10"/>
      <c r="F7981" s="11"/>
      <c r="G7981" s="10"/>
      <c r="W7981" s="10"/>
    </row>
    <row r="7982" spans="1:23" customFormat="1">
      <c r="A7982" s="10"/>
      <c r="B7982" s="10"/>
      <c r="C7982" s="10"/>
      <c r="D7982" s="10"/>
      <c r="E7982" s="10"/>
      <c r="F7982" s="11"/>
      <c r="G7982" s="10"/>
      <c r="W7982" s="10"/>
    </row>
    <row r="7983" spans="1:23" customFormat="1">
      <c r="A7983" s="10"/>
      <c r="B7983" s="10"/>
      <c r="C7983" s="10"/>
      <c r="D7983" s="10"/>
      <c r="E7983" s="10"/>
      <c r="F7983" s="11"/>
      <c r="G7983" s="10"/>
      <c r="W7983" s="10"/>
    </row>
    <row r="7984" spans="1:23" customFormat="1">
      <c r="A7984" s="10"/>
      <c r="B7984" s="10"/>
      <c r="C7984" s="10"/>
      <c r="D7984" s="10"/>
      <c r="E7984" s="10"/>
      <c r="F7984" s="11"/>
      <c r="G7984" s="10"/>
      <c r="W7984" s="10"/>
    </row>
    <row r="7985" spans="1:23" customFormat="1">
      <c r="A7985" s="10"/>
      <c r="B7985" s="10"/>
      <c r="C7985" s="10"/>
      <c r="D7985" s="10"/>
      <c r="E7985" s="10"/>
      <c r="F7985" s="11"/>
      <c r="G7985" s="10"/>
      <c r="W7985" s="10"/>
    </row>
    <row r="7986" spans="1:23" customFormat="1">
      <c r="A7986" s="10"/>
      <c r="B7986" s="10"/>
      <c r="C7986" s="10"/>
      <c r="D7986" s="10"/>
      <c r="E7986" s="10"/>
      <c r="F7986" s="11"/>
      <c r="G7986" s="10"/>
      <c r="W7986" s="10"/>
    </row>
    <row r="7987" spans="1:23" customFormat="1">
      <c r="A7987" s="10"/>
      <c r="B7987" s="10"/>
      <c r="C7987" s="10"/>
      <c r="D7987" s="10"/>
      <c r="E7987" s="10"/>
      <c r="F7987" s="11"/>
      <c r="G7987" s="10"/>
      <c r="W7987" s="10"/>
    </row>
    <row r="7988" spans="1:23" customFormat="1">
      <c r="A7988" s="10"/>
      <c r="B7988" s="10"/>
      <c r="C7988" s="10"/>
      <c r="D7988" s="10"/>
      <c r="E7988" s="10"/>
      <c r="F7988" s="11"/>
      <c r="G7988" s="10"/>
      <c r="W7988" s="10"/>
    </row>
    <row r="7989" spans="1:23" customFormat="1">
      <c r="A7989" s="10"/>
      <c r="B7989" s="10"/>
      <c r="C7989" s="10"/>
      <c r="D7989" s="10"/>
      <c r="E7989" s="10"/>
      <c r="F7989" s="11"/>
      <c r="G7989" s="10"/>
      <c r="W7989" s="10"/>
    </row>
    <row r="7990" spans="1:23" customFormat="1">
      <c r="A7990" s="10"/>
      <c r="B7990" s="10"/>
      <c r="C7990" s="10"/>
      <c r="D7990" s="10"/>
      <c r="E7990" s="10"/>
      <c r="F7990" s="11"/>
      <c r="G7990" s="10"/>
      <c r="W7990" s="10"/>
    </row>
    <row r="7991" spans="1:23" customFormat="1">
      <c r="A7991" s="10"/>
      <c r="B7991" s="10"/>
      <c r="C7991" s="10"/>
      <c r="D7991" s="10"/>
      <c r="E7991" s="10"/>
      <c r="F7991" s="11"/>
      <c r="G7991" s="10"/>
      <c r="W7991" s="10"/>
    </row>
    <row r="7992" spans="1:23" customFormat="1">
      <c r="A7992" s="10"/>
      <c r="B7992" s="10"/>
      <c r="C7992" s="10"/>
      <c r="D7992" s="10"/>
      <c r="E7992" s="10"/>
      <c r="F7992" s="11"/>
      <c r="G7992" s="10"/>
      <c r="W7992" s="10"/>
    </row>
    <row r="7993" spans="1:23" customFormat="1">
      <c r="A7993" s="10"/>
      <c r="B7993" s="10"/>
      <c r="C7993" s="10"/>
      <c r="D7993" s="10"/>
      <c r="E7993" s="10"/>
      <c r="F7993" s="11"/>
      <c r="G7993" s="10"/>
      <c r="W7993" s="10"/>
    </row>
    <row r="7994" spans="1:23" customFormat="1">
      <c r="A7994" s="10"/>
      <c r="B7994" s="10"/>
      <c r="C7994" s="10"/>
      <c r="D7994" s="10"/>
      <c r="E7994" s="10"/>
      <c r="F7994" s="11"/>
      <c r="G7994" s="10"/>
      <c r="W7994" s="10"/>
    </row>
    <row r="7995" spans="1:23" customFormat="1">
      <c r="A7995" s="10"/>
      <c r="B7995" s="10"/>
      <c r="C7995" s="10"/>
      <c r="D7995" s="10"/>
      <c r="E7995" s="10"/>
      <c r="F7995" s="11"/>
      <c r="G7995" s="10"/>
      <c r="W7995" s="10"/>
    </row>
    <row r="7996" spans="1:23" customFormat="1">
      <c r="A7996" s="10"/>
      <c r="B7996" s="10"/>
      <c r="C7996" s="10"/>
      <c r="D7996" s="10"/>
      <c r="E7996" s="10"/>
      <c r="F7996" s="11"/>
      <c r="G7996" s="10"/>
      <c r="W7996" s="10"/>
    </row>
    <row r="7997" spans="1:23" customFormat="1">
      <c r="A7997" s="10"/>
      <c r="B7997" s="10"/>
      <c r="C7997" s="10"/>
      <c r="D7997" s="10"/>
      <c r="E7997" s="10"/>
      <c r="F7997" s="11"/>
      <c r="G7997" s="10"/>
      <c r="W7997" s="10"/>
    </row>
    <row r="7998" spans="1:23" customFormat="1">
      <c r="A7998" s="10"/>
      <c r="B7998" s="10"/>
      <c r="C7998" s="10"/>
      <c r="D7998" s="10"/>
      <c r="E7998" s="10"/>
      <c r="F7998" s="11"/>
      <c r="G7998" s="10"/>
      <c r="W7998" s="10"/>
    </row>
    <row r="7999" spans="1:23" customFormat="1">
      <c r="A7999" s="10"/>
      <c r="B7999" s="10"/>
      <c r="C7999" s="10"/>
      <c r="D7999" s="10"/>
      <c r="E7999" s="10"/>
      <c r="F7999" s="11"/>
      <c r="G7999" s="10"/>
      <c r="W7999" s="10"/>
    </row>
    <row r="8000" spans="1:23" customFormat="1">
      <c r="A8000" s="10"/>
      <c r="B8000" s="10"/>
      <c r="C8000" s="10"/>
      <c r="D8000" s="10"/>
      <c r="E8000" s="10"/>
      <c r="F8000" s="11"/>
      <c r="G8000" s="10"/>
      <c r="W8000" s="10"/>
    </row>
    <row r="8001" spans="1:23" customFormat="1">
      <c r="A8001" s="10"/>
      <c r="B8001" s="10"/>
      <c r="C8001" s="10"/>
      <c r="D8001" s="10"/>
      <c r="E8001" s="10"/>
      <c r="F8001" s="11"/>
      <c r="G8001" s="10"/>
      <c r="W8001" s="10"/>
    </row>
    <row r="8002" spans="1:23" customFormat="1">
      <c r="A8002" s="10"/>
      <c r="B8002" s="10"/>
      <c r="C8002" s="10"/>
      <c r="D8002" s="10"/>
      <c r="E8002" s="10"/>
      <c r="F8002" s="11"/>
      <c r="G8002" s="10"/>
      <c r="W8002" s="10"/>
    </row>
    <row r="8003" spans="1:23" customFormat="1">
      <c r="A8003" s="10"/>
      <c r="B8003" s="10"/>
      <c r="C8003" s="10"/>
      <c r="D8003" s="10"/>
      <c r="E8003" s="10"/>
      <c r="F8003" s="11"/>
      <c r="G8003" s="10"/>
      <c r="W8003" s="10"/>
    </row>
    <row r="8004" spans="1:23" customFormat="1">
      <c r="A8004" s="10"/>
      <c r="B8004" s="10"/>
      <c r="C8004" s="10"/>
      <c r="D8004" s="10"/>
      <c r="E8004" s="10"/>
      <c r="F8004" s="11"/>
      <c r="G8004" s="10"/>
      <c r="W8004" s="10"/>
    </row>
    <row r="8005" spans="1:23" customFormat="1">
      <c r="A8005" s="10"/>
      <c r="B8005" s="10"/>
      <c r="C8005" s="10"/>
      <c r="D8005" s="10"/>
      <c r="E8005" s="10"/>
      <c r="F8005" s="11"/>
      <c r="G8005" s="10"/>
      <c r="W8005" s="10"/>
    </row>
    <row r="8006" spans="1:23" customFormat="1">
      <c r="A8006" s="10"/>
      <c r="B8006" s="10"/>
      <c r="C8006" s="10"/>
      <c r="D8006" s="10"/>
      <c r="E8006" s="10"/>
      <c r="F8006" s="11"/>
      <c r="G8006" s="10"/>
      <c r="W8006" s="10"/>
    </row>
    <row r="8007" spans="1:23" customFormat="1">
      <c r="A8007" s="10"/>
      <c r="B8007" s="10"/>
      <c r="C8007" s="10"/>
      <c r="D8007" s="10"/>
      <c r="E8007" s="10"/>
      <c r="F8007" s="11"/>
      <c r="G8007" s="10"/>
      <c r="W8007" s="10"/>
    </row>
    <row r="8008" spans="1:23" customFormat="1">
      <c r="A8008" s="10"/>
      <c r="B8008" s="10"/>
      <c r="C8008" s="10"/>
      <c r="D8008" s="10"/>
      <c r="E8008" s="10"/>
      <c r="F8008" s="11"/>
      <c r="G8008" s="10"/>
      <c r="W8008" s="10"/>
    </row>
    <row r="8009" spans="1:23" customFormat="1">
      <c r="A8009" s="10"/>
      <c r="B8009" s="10"/>
      <c r="C8009" s="10"/>
      <c r="D8009" s="10"/>
      <c r="E8009" s="10"/>
      <c r="F8009" s="11"/>
      <c r="G8009" s="10"/>
      <c r="W8009" s="10"/>
    </row>
    <row r="8010" spans="1:23" customFormat="1">
      <c r="A8010" s="10"/>
      <c r="B8010" s="10"/>
      <c r="C8010" s="10"/>
      <c r="D8010" s="10"/>
      <c r="E8010" s="10"/>
      <c r="F8010" s="11"/>
      <c r="G8010" s="10"/>
      <c r="W8010" s="10"/>
    </row>
    <row r="8011" spans="1:23" customFormat="1">
      <c r="A8011" s="10"/>
      <c r="B8011" s="10"/>
      <c r="C8011" s="10"/>
      <c r="D8011" s="10"/>
      <c r="E8011" s="10"/>
      <c r="F8011" s="11"/>
      <c r="G8011" s="10"/>
      <c r="W8011" s="10"/>
    </row>
    <row r="8012" spans="1:23" customFormat="1">
      <c r="A8012" s="10"/>
      <c r="B8012" s="10"/>
      <c r="C8012" s="10"/>
      <c r="D8012" s="10"/>
      <c r="E8012" s="10"/>
      <c r="F8012" s="11"/>
      <c r="G8012" s="10"/>
      <c r="W8012" s="10"/>
    </row>
    <row r="8013" spans="1:23" customFormat="1">
      <c r="A8013" s="10"/>
      <c r="B8013" s="10"/>
      <c r="C8013" s="10"/>
      <c r="D8013" s="10"/>
      <c r="E8013" s="10"/>
      <c r="F8013" s="11"/>
      <c r="G8013" s="10"/>
      <c r="W8013" s="10"/>
    </row>
    <row r="8014" spans="1:23" customFormat="1">
      <c r="A8014" s="10"/>
      <c r="B8014" s="10"/>
      <c r="C8014" s="10"/>
      <c r="D8014" s="10"/>
      <c r="E8014" s="10"/>
      <c r="F8014" s="11"/>
      <c r="G8014" s="10"/>
      <c r="W8014" s="10"/>
    </row>
    <row r="8015" spans="1:23" customFormat="1">
      <c r="A8015" s="10"/>
      <c r="B8015" s="10"/>
      <c r="C8015" s="10"/>
      <c r="D8015" s="10"/>
      <c r="E8015" s="10"/>
      <c r="F8015" s="11"/>
      <c r="G8015" s="10"/>
      <c r="W8015" s="10"/>
    </row>
    <row r="8016" spans="1:23" customFormat="1">
      <c r="A8016" s="10"/>
      <c r="B8016" s="10"/>
      <c r="C8016" s="10"/>
      <c r="D8016" s="10"/>
      <c r="E8016" s="10"/>
      <c r="F8016" s="11"/>
      <c r="G8016" s="10"/>
      <c r="W8016" s="10"/>
    </row>
    <row r="8017" spans="1:23" customFormat="1">
      <c r="A8017" s="10"/>
      <c r="B8017" s="10"/>
      <c r="C8017" s="10"/>
      <c r="D8017" s="10"/>
      <c r="E8017" s="10"/>
      <c r="F8017" s="11"/>
      <c r="G8017" s="10"/>
      <c r="W8017" s="10"/>
    </row>
    <row r="8018" spans="1:23" customFormat="1">
      <c r="A8018" s="10"/>
      <c r="B8018" s="10"/>
      <c r="C8018" s="10"/>
      <c r="D8018" s="10"/>
      <c r="E8018" s="10"/>
      <c r="F8018" s="11"/>
      <c r="G8018" s="10"/>
      <c r="W8018" s="10"/>
    </row>
    <row r="8019" spans="1:23" customFormat="1">
      <c r="A8019" s="10"/>
      <c r="B8019" s="10"/>
      <c r="C8019" s="10"/>
      <c r="D8019" s="10"/>
      <c r="E8019" s="10"/>
      <c r="F8019" s="11"/>
      <c r="G8019" s="10"/>
      <c r="W8019" s="10"/>
    </row>
    <row r="8020" spans="1:23" customFormat="1">
      <c r="A8020" s="10"/>
      <c r="B8020" s="10"/>
      <c r="C8020" s="10"/>
      <c r="D8020" s="10"/>
      <c r="E8020" s="10"/>
      <c r="F8020" s="11"/>
      <c r="G8020" s="10"/>
      <c r="W8020" s="10"/>
    </row>
    <row r="8021" spans="1:23" customFormat="1">
      <c r="A8021" s="10"/>
      <c r="B8021" s="10"/>
      <c r="C8021" s="10"/>
      <c r="D8021" s="10"/>
      <c r="E8021" s="10"/>
      <c r="F8021" s="11"/>
      <c r="G8021" s="10"/>
      <c r="W8021" s="10"/>
    </row>
    <row r="8022" spans="1:23" customFormat="1">
      <c r="A8022" s="10"/>
      <c r="B8022" s="10"/>
      <c r="C8022" s="10"/>
      <c r="D8022" s="10"/>
      <c r="E8022" s="10"/>
      <c r="F8022" s="11"/>
      <c r="G8022" s="10"/>
      <c r="W8022" s="10"/>
    </row>
    <row r="8023" spans="1:23" customFormat="1">
      <c r="A8023" s="10"/>
      <c r="B8023" s="10"/>
      <c r="C8023" s="10"/>
      <c r="D8023" s="10"/>
      <c r="E8023" s="10"/>
      <c r="F8023" s="11"/>
      <c r="G8023" s="10"/>
      <c r="W8023" s="10"/>
    </row>
    <row r="8024" spans="1:23" customFormat="1">
      <c r="A8024" s="10"/>
      <c r="B8024" s="10"/>
      <c r="C8024" s="10"/>
      <c r="D8024" s="10"/>
      <c r="E8024" s="10"/>
      <c r="F8024" s="11"/>
      <c r="G8024" s="10"/>
      <c r="W8024" s="10"/>
    </row>
    <row r="8025" spans="1:23" customFormat="1">
      <c r="A8025" s="10"/>
      <c r="B8025" s="10"/>
      <c r="C8025" s="10"/>
      <c r="D8025" s="10"/>
      <c r="E8025" s="10"/>
      <c r="F8025" s="11"/>
      <c r="G8025" s="10"/>
      <c r="W8025" s="10"/>
    </row>
    <row r="8026" spans="1:23" customFormat="1">
      <c r="A8026" s="10"/>
      <c r="B8026" s="10"/>
      <c r="C8026" s="10"/>
      <c r="D8026" s="10"/>
      <c r="E8026" s="10"/>
      <c r="F8026" s="11"/>
      <c r="G8026" s="10"/>
      <c r="W8026" s="10"/>
    </row>
    <row r="8027" spans="1:23" customFormat="1">
      <c r="A8027" s="10"/>
      <c r="B8027" s="10"/>
      <c r="C8027" s="10"/>
      <c r="D8027" s="10"/>
      <c r="E8027" s="10"/>
      <c r="F8027" s="11"/>
      <c r="G8027" s="10"/>
      <c r="W8027" s="10"/>
    </row>
    <row r="8028" spans="1:23" customFormat="1">
      <c r="A8028" s="10"/>
      <c r="B8028" s="10"/>
      <c r="C8028" s="10"/>
      <c r="D8028" s="10"/>
      <c r="E8028" s="10"/>
      <c r="F8028" s="11"/>
      <c r="G8028" s="10"/>
      <c r="W8028" s="10"/>
    </row>
    <row r="8029" spans="1:23" customFormat="1">
      <c r="A8029" s="10"/>
      <c r="B8029" s="10"/>
      <c r="C8029" s="10"/>
      <c r="D8029" s="10"/>
      <c r="E8029" s="10"/>
      <c r="F8029" s="11"/>
      <c r="G8029" s="10"/>
      <c r="W8029" s="10"/>
    </row>
    <row r="8030" spans="1:23" customFormat="1">
      <c r="A8030" s="10"/>
      <c r="B8030" s="10"/>
      <c r="C8030" s="10"/>
      <c r="D8030" s="10"/>
      <c r="E8030" s="10"/>
      <c r="F8030" s="11"/>
      <c r="G8030" s="10"/>
      <c r="W8030" s="10"/>
    </row>
    <row r="8031" spans="1:23" customFormat="1">
      <c r="A8031" s="10"/>
      <c r="B8031" s="10"/>
      <c r="C8031" s="10"/>
      <c r="D8031" s="10"/>
      <c r="E8031" s="10"/>
      <c r="F8031" s="11"/>
      <c r="G8031" s="10"/>
      <c r="W8031" s="10"/>
    </row>
    <row r="8032" spans="1:23" customFormat="1">
      <c r="A8032" s="10"/>
      <c r="B8032" s="10"/>
      <c r="C8032" s="10"/>
      <c r="D8032" s="10"/>
      <c r="E8032" s="10"/>
      <c r="F8032" s="11"/>
      <c r="G8032" s="10"/>
      <c r="W8032" s="10"/>
    </row>
    <row r="8033" spans="1:23" customFormat="1">
      <c r="A8033" s="10"/>
      <c r="B8033" s="10"/>
      <c r="C8033" s="10"/>
      <c r="D8033" s="10"/>
      <c r="E8033" s="10"/>
      <c r="F8033" s="11"/>
      <c r="G8033" s="10"/>
      <c r="W8033" s="10"/>
    </row>
    <row r="8034" spans="1:23" customFormat="1">
      <c r="A8034" s="10"/>
      <c r="B8034" s="10"/>
      <c r="C8034" s="10"/>
      <c r="D8034" s="10"/>
      <c r="E8034" s="10"/>
      <c r="F8034" s="11"/>
      <c r="G8034" s="10"/>
      <c r="W8034" s="10"/>
    </row>
    <row r="8035" spans="1:23" customFormat="1">
      <c r="A8035" s="10"/>
      <c r="B8035" s="10"/>
      <c r="C8035" s="10"/>
      <c r="D8035" s="10"/>
      <c r="E8035" s="10"/>
      <c r="F8035" s="11"/>
      <c r="G8035" s="10"/>
      <c r="W8035" s="10"/>
    </row>
    <row r="8036" spans="1:23" customFormat="1">
      <c r="A8036" s="10"/>
      <c r="B8036" s="10"/>
      <c r="C8036" s="10"/>
      <c r="D8036" s="10"/>
      <c r="E8036" s="10"/>
      <c r="F8036" s="11"/>
      <c r="G8036" s="10"/>
      <c r="W8036" s="10"/>
    </row>
    <row r="8037" spans="1:23" customFormat="1">
      <c r="A8037" s="10"/>
      <c r="B8037" s="10"/>
      <c r="C8037" s="10"/>
      <c r="D8037" s="10"/>
      <c r="E8037" s="10"/>
      <c r="F8037" s="11"/>
      <c r="G8037" s="10"/>
      <c r="W8037" s="10"/>
    </row>
    <row r="8038" spans="1:23" customFormat="1">
      <c r="A8038" s="10"/>
      <c r="B8038" s="10"/>
      <c r="C8038" s="10"/>
      <c r="D8038" s="10"/>
      <c r="E8038" s="10"/>
      <c r="F8038" s="11"/>
      <c r="G8038" s="10"/>
      <c r="W8038" s="10"/>
    </row>
    <row r="8039" spans="1:23" customFormat="1">
      <c r="A8039" s="10"/>
      <c r="B8039" s="10"/>
      <c r="C8039" s="10"/>
      <c r="D8039" s="10"/>
      <c r="E8039" s="10"/>
      <c r="F8039" s="11"/>
      <c r="G8039" s="10"/>
      <c r="W8039" s="10"/>
    </row>
    <row r="8040" spans="1:23" customFormat="1">
      <c r="A8040" s="10"/>
      <c r="B8040" s="10"/>
      <c r="C8040" s="10"/>
      <c r="D8040" s="10"/>
      <c r="E8040" s="10"/>
      <c r="F8040" s="11"/>
      <c r="G8040" s="10"/>
      <c r="W8040" s="10"/>
    </row>
    <row r="8041" spans="1:23" customFormat="1">
      <c r="A8041" s="10"/>
      <c r="B8041" s="10"/>
      <c r="C8041" s="10"/>
      <c r="D8041" s="10"/>
      <c r="E8041" s="10"/>
      <c r="F8041" s="11"/>
      <c r="G8041" s="10"/>
      <c r="W8041" s="10"/>
    </row>
    <row r="8042" spans="1:23" customFormat="1">
      <c r="A8042" s="10"/>
      <c r="B8042" s="10"/>
      <c r="C8042" s="10"/>
      <c r="D8042" s="10"/>
      <c r="E8042" s="10"/>
      <c r="F8042" s="11"/>
      <c r="G8042" s="10"/>
      <c r="W8042" s="10"/>
    </row>
    <row r="8043" spans="1:23" customFormat="1">
      <c r="A8043" s="10"/>
      <c r="B8043" s="10"/>
      <c r="C8043" s="10"/>
      <c r="D8043" s="10"/>
      <c r="E8043" s="10"/>
      <c r="F8043" s="11"/>
      <c r="G8043" s="10"/>
      <c r="W8043" s="10"/>
    </row>
    <row r="8044" spans="1:23" customFormat="1">
      <c r="A8044" s="10"/>
      <c r="B8044" s="10"/>
      <c r="C8044" s="10"/>
      <c r="D8044" s="10"/>
      <c r="E8044" s="10"/>
      <c r="F8044" s="11"/>
      <c r="G8044" s="10"/>
      <c r="W8044" s="10"/>
    </row>
    <row r="8045" spans="1:23" customFormat="1">
      <c r="A8045" s="10"/>
      <c r="B8045" s="10"/>
      <c r="C8045" s="10"/>
      <c r="D8045" s="10"/>
      <c r="E8045" s="10"/>
      <c r="F8045" s="11"/>
      <c r="G8045" s="10"/>
      <c r="W8045" s="10"/>
    </row>
    <row r="8046" spans="1:23" customFormat="1">
      <c r="A8046" s="10"/>
      <c r="B8046" s="10"/>
      <c r="C8046" s="10"/>
      <c r="D8046" s="10"/>
      <c r="E8046" s="10"/>
      <c r="F8046" s="11"/>
      <c r="G8046" s="10"/>
      <c r="W8046" s="10"/>
    </row>
    <row r="8047" spans="1:23" customFormat="1">
      <c r="A8047" s="10"/>
      <c r="B8047" s="10"/>
      <c r="C8047" s="10"/>
      <c r="D8047" s="10"/>
      <c r="E8047" s="10"/>
      <c r="F8047" s="11"/>
      <c r="G8047" s="10"/>
      <c r="W8047" s="10"/>
    </row>
    <row r="8048" spans="1:23" customFormat="1">
      <c r="A8048" s="10"/>
      <c r="B8048" s="10"/>
      <c r="C8048" s="10"/>
      <c r="D8048" s="10"/>
      <c r="E8048" s="10"/>
      <c r="F8048" s="11"/>
      <c r="G8048" s="10"/>
      <c r="W8048" s="10"/>
    </row>
    <row r="8049" spans="1:23" customFormat="1">
      <c r="A8049" s="10"/>
      <c r="B8049" s="10"/>
      <c r="C8049" s="10"/>
      <c r="D8049" s="10"/>
      <c r="E8049" s="10"/>
      <c r="F8049" s="11"/>
      <c r="G8049" s="10"/>
      <c r="W8049" s="10"/>
    </row>
    <row r="8050" spans="1:23" customFormat="1">
      <c r="A8050" s="10"/>
      <c r="B8050" s="10"/>
      <c r="C8050" s="10"/>
      <c r="D8050" s="10"/>
      <c r="E8050" s="10"/>
      <c r="F8050" s="11"/>
      <c r="G8050" s="10"/>
      <c r="W8050" s="10"/>
    </row>
    <row r="8051" spans="1:23" customFormat="1">
      <c r="A8051" s="10"/>
      <c r="B8051" s="10"/>
      <c r="C8051" s="10"/>
      <c r="D8051" s="10"/>
      <c r="E8051" s="10"/>
      <c r="F8051" s="11"/>
      <c r="G8051" s="10"/>
      <c r="W8051" s="10"/>
    </row>
    <row r="8052" spans="1:23" customFormat="1">
      <c r="A8052" s="10"/>
      <c r="B8052" s="10"/>
      <c r="C8052" s="10"/>
      <c r="D8052" s="10"/>
      <c r="E8052" s="10"/>
      <c r="F8052" s="11"/>
      <c r="G8052" s="10"/>
      <c r="W8052" s="10"/>
    </row>
    <row r="8053" spans="1:23" customFormat="1">
      <c r="A8053" s="10"/>
      <c r="B8053" s="10"/>
      <c r="C8053" s="10"/>
      <c r="D8053" s="10"/>
      <c r="E8053" s="10"/>
      <c r="F8053" s="11"/>
      <c r="G8053" s="10"/>
      <c r="W8053" s="10"/>
    </row>
    <row r="8054" spans="1:23" customFormat="1">
      <c r="A8054" s="10"/>
      <c r="B8054" s="10"/>
      <c r="C8054" s="10"/>
      <c r="D8054" s="10"/>
      <c r="E8054" s="10"/>
      <c r="F8054" s="11"/>
      <c r="G8054" s="10"/>
      <c r="W8054" s="10"/>
    </row>
    <row r="8055" spans="1:23" customFormat="1">
      <c r="A8055" s="10"/>
      <c r="B8055" s="10"/>
      <c r="C8055" s="10"/>
      <c r="D8055" s="10"/>
      <c r="E8055" s="10"/>
      <c r="F8055" s="11"/>
      <c r="G8055" s="10"/>
      <c r="W8055" s="10"/>
    </row>
    <row r="8056" spans="1:23" customFormat="1">
      <c r="A8056" s="10"/>
      <c r="B8056" s="10"/>
      <c r="C8056" s="10"/>
      <c r="D8056" s="10"/>
      <c r="E8056" s="10"/>
      <c r="F8056" s="11"/>
      <c r="G8056" s="10"/>
      <c r="W8056" s="10"/>
    </row>
    <row r="8057" spans="1:23" customFormat="1">
      <c r="A8057" s="10"/>
      <c r="B8057" s="10"/>
      <c r="C8057" s="10"/>
      <c r="D8057" s="10"/>
      <c r="E8057" s="10"/>
      <c r="F8057" s="11"/>
      <c r="G8057" s="10"/>
      <c r="W8057" s="10"/>
    </row>
    <row r="8058" spans="1:23" customFormat="1">
      <c r="A8058" s="10"/>
      <c r="B8058" s="10"/>
      <c r="C8058" s="10"/>
      <c r="D8058" s="10"/>
      <c r="E8058" s="10"/>
      <c r="F8058" s="11"/>
      <c r="G8058" s="10"/>
      <c r="W8058" s="10"/>
    </row>
    <row r="8059" spans="1:23" customFormat="1">
      <c r="A8059" s="10"/>
      <c r="B8059" s="10"/>
      <c r="C8059" s="10"/>
      <c r="D8059" s="10"/>
      <c r="E8059" s="10"/>
      <c r="F8059" s="11"/>
      <c r="G8059" s="10"/>
      <c r="W8059" s="10"/>
    </row>
    <row r="8060" spans="1:23" customFormat="1">
      <c r="A8060" s="10"/>
      <c r="B8060" s="10"/>
      <c r="C8060" s="10"/>
      <c r="D8060" s="10"/>
      <c r="E8060" s="10"/>
      <c r="F8060" s="11"/>
      <c r="G8060" s="10"/>
      <c r="W8060" s="10"/>
    </row>
    <row r="8061" spans="1:23" customFormat="1">
      <c r="A8061" s="10"/>
      <c r="B8061" s="10"/>
      <c r="C8061" s="10"/>
      <c r="D8061" s="10"/>
      <c r="E8061" s="10"/>
      <c r="F8061" s="11"/>
      <c r="G8061" s="10"/>
      <c r="W8061" s="10"/>
    </row>
    <row r="8062" spans="1:23" customFormat="1">
      <c r="A8062" s="10"/>
      <c r="B8062" s="10"/>
      <c r="C8062" s="10"/>
      <c r="D8062" s="10"/>
      <c r="E8062" s="10"/>
      <c r="F8062" s="11"/>
      <c r="G8062" s="10"/>
      <c r="W8062" s="10"/>
    </row>
    <row r="8063" spans="1:23" customFormat="1">
      <c r="A8063" s="10"/>
      <c r="B8063" s="10"/>
      <c r="C8063" s="10"/>
      <c r="D8063" s="10"/>
      <c r="E8063" s="10"/>
      <c r="F8063" s="11"/>
      <c r="G8063" s="10"/>
      <c r="W8063" s="10"/>
    </row>
    <row r="8064" spans="1:23" customFormat="1">
      <c r="A8064" s="10"/>
      <c r="B8064" s="10"/>
      <c r="C8064" s="10"/>
      <c r="D8064" s="10"/>
      <c r="E8064" s="10"/>
      <c r="F8064" s="11"/>
      <c r="G8064" s="10"/>
      <c r="W8064" s="10"/>
    </row>
    <row r="8065" spans="1:23" customFormat="1">
      <c r="A8065" s="10"/>
      <c r="B8065" s="10"/>
      <c r="C8065" s="10"/>
      <c r="D8065" s="10"/>
      <c r="E8065" s="10"/>
      <c r="F8065" s="11"/>
      <c r="G8065" s="10"/>
      <c r="W8065" s="10"/>
    </row>
    <row r="8066" spans="1:23" customFormat="1">
      <c r="A8066" s="10"/>
      <c r="B8066" s="10"/>
      <c r="C8066" s="10"/>
      <c r="D8066" s="10"/>
      <c r="E8066" s="10"/>
      <c r="F8066" s="11"/>
      <c r="G8066" s="10"/>
      <c r="W8066" s="10"/>
    </row>
    <row r="8067" spans="1:23" customFormat="1">
      <c r="A8067" s="10"/>
      <c r="B8067" s="10"/>
      <c r="C8067" s="10"/>
      <c r="D8067" s="10"/>
      <c r="E8067" s="10"/>
      <c r="F8067" s="11"/>
      <c r="G8067" s="10"/>
      <c r="W8067" s="10"/>
    </row>
    <row r="8068" spans="1:23" customFormat="1">
      <c r="A8068" s="10"/>
      <c r="B8068" s="10"/>
      <c r="C8068" s="10"/>
      <c r="D8068" s="10"/>
      <c r="E8068" s="10"/>
      <c r="F8068" s="11"/>
      <c r="G8068" s="10"/>
      <c r="W8068" s="10"/>
    </row>
    <row r="8069" spans="1:23" customFormat="1">
      <c r="A8069" s="10"/>
      <c r="B8069" s="10"/>
      <c r="C8069" s="10"/>
      <c r="D8069" s="10"/>
      <c r="E8069" s="10"/>
      <c r="F8069" s="11"/>
      <c r="G8069" s="10"/>
      <c r="W8069" s="10"/>
    </row>
    <row r="8070" spans="1:23" customFormat="1">
      <c r="A8070" s="10"/>
      <c r="B8070" s="10"/>
      <c r="C8070" s="10"/>
      <c r="D8070" s="10"/>
      <c r="E8070" s="10"/>
      <c r="F8070" s="11"/>
      <c r="G8070" s="10"/>
      <c r="W8070" s="10"/>
    </row>
    <row r="8071" spans="1:23" customFormat="1">
      <c r="A8071" s="10"/>
      <c r="B8071" s="10"/>
      <c r="C8071" s="10"/>
      <c r="D8071" s="10"/>
      <c r="E8071" s="10"/>
      <c r="F8071" s="11"/>
      <c r="G8071" s="10"/>
      <c r="W8071" s="10"/>
    </row>
    <row r="8072" spans="1:23" customFormat="1">
      <c r="A8072" s="10"/>
      <c r="B8072" s="10"/>
      <c r="C8072" s="10"/>
      <c r="D8072" s="10"/>
      <c r="E8072" s="10"/>
      <c r="F8072" s="11"/>
      <c r="G8072" s="10"/>
      <c r="W8072" s="10"/>
    </row>
    <row r="8073" spans="1:23" customFormat="1">
      <c r="A8073" s="10"/>
      <c r="B8073" s="10"/>
      <c r="C8073" s="10"/>
      <c r="D8073" s="10"/>
      <c r="E8073" s="10"/>
      <c r="F8073" s="11"/>
      <c r="G8073" s="10"/>
      <c r="W8073" s="10"/>
    </row>
    <row r="8074" spans="1:23" customFormat="1">
      <c r="A8074" s="10"/>
      <c r="B8074" s="10"/>
      <c r="C8074" s="10"/>
      <c r="D8074" s="10"/>
      <c r="E8074" s="10"/>
      <c r="F8074" s="11"/>
      <c r="G8074" s="10"/>
      <c r="W8074" s="10"/>
    </row>
    <row r="8075" spans="1:23" customFormat="1">
      <c r="A8075" s="10"/>
      <c r="B8075" s="10"/>
      <c r="C8075" s="10"/>
      <c r="D8075" s="10"/>
      <c r="E8075" s="10"/>
      <c r="F8075" s="11"/>
      <c r="G8075" s="10"/>
      <c r="W8075" s="10"/>
    </row>
    <row r="8076" spans="1:23" customFormat="1">
      <c r="A8076" s="10"/>
      <c r="B8076" s="10"/>
      <c r="C8076" s="10"/>
      <c r="D8076" s="10"/>
      <c r="E8076" s="10"/>
      <c r="F8076" s="11"/>
      <c r="G8076" s="10"/>
      <c r="W8076" s="10"/>
    </row>
    <row r="8077" spans="1:23" customFormat="1">
      <c r="A8077" s="10"/>
      <c r="B8077" s="10"/>
      <c r="C8077" s="10"/>
      <c r="D8077" s="10"/>
      <c r="E8077" s="10"/>
      <c r="F8077" s="11"/>
      <c r="G8077" s="10"/>
      <c r="W8077" s="10"/>
    </row>
    <row r="8078" spans="1:23" customFormat="1">
      <c r="A8078" s="10"/>
      <c r="B8078" s="10"/>
      <c r="C8078" s="10"/>
      <c r="D8078" s="10"/>
      <c r="E8078" s="10"/>
      <c r="F8078" s="11"/>
      <c r="G8078" s="10"/>
      <c r="W8078" s="10"/>
    </row>
    <row r="8079" spans="1:23" customFormat="1">
      <c r="A8079" s="10"/>
      <c r="B8079" s="10"/>
      <c r="C8079" s="10"/>
      <c r="D8079" s="10"/>
      <c r="E8079" s="10"/>
      <c r="F8079" s="11"/>
      <c r="G8079" s="10"/>
      <c r="W8079" s="10"/>
    </row>
    <row r="8080" spans="1:23" customFormat="1">
      <c r="A8080" s="10"/>
      <c r="B8080" s="10"/>
      <c r="C8080" s="10"/>
      <c r="D8080" s="10"/>
      <c r="E8080" s="10"/>
      <c r="F8080" s="11"/>
      <c r="G8080" s="10"/>
      <c r="W8080" s="10"/>
    </row>
    <row r="8081" spans="1:23" customFormat="1">
      <c r="A8081" s="10"/>
      <c r="B8081" s="10"/>
      <c r="C8081" s="10"/>
      <c r="D8081" s="10"/>
      <c r="E8081" s="10"/>
      <c r="F8081" s="11"/>
      <c r="G8081" s="10"/>
      <c r="W8081" s="10"/>
    </row>
    <row r="8082" spans="1:23" customFormat="1">
      <c r="A8082" s="10"/>
      <c r="B8082" s="10"/>
      <c r="C8082" s="10"/>
      <c r="D8082" s="10"/>
      <c r="E8082" s="10"/>
      <c r="F8082" s="11"/>
      <c r="G8082" s="10"/>
      <c r="W8082" s="10"/>
    </row>
    <row r="8083" spans="1:23" customFormat="1">
      <c r="A8083" s="10"/>
      <c r="B8083" s="10"/>
      <c r="C8083" s="10"/>
      <c r="D8083" s="10"/>
      <c r="E8083" s="10"/>
      <c r="F8083" s="11"/>
      <c r="G8083" s="10"/>
      <c r="W8083" s="10"/>
    </row>
    <row r="8084" spans="1:23" customFormat="1">
      <c r="A8084" s="10"/>
      <c r="B8084" s="10"/>
      <c r="C8084" s="10"/>
      <c r="D8084" s="10"/>
      <c r="E8084" s="10"/>
      <c r="F8084" s="11"/>
      <c r="G8084" s="10"/>
      <c r="W8084" s="10"/>
    </row>
    <row r="8085" spans="1:23" customFormat="1">
      <c r="A8085" s="10"/>
      <c r="B8085" s="10"/>
      <c r="C8085" s="10"/>
      <c r="D8085" s="10"/>
      <c r="E8085" s="10"/>
      <c r="F8085" s="11"/>
      <c r="G8085" s="10"/>
      <c r="W8085" s="10"/>
    </row>
    <row r="8086" spans="1:23" customFormat="1">
      <c r="A8086" s="10"/>
      <c r="B8086" s="10"/>
      <c r="C8086" s="10"/>
      <c r="D8086" s="10"/>
      <c r="E8086" s="10"/>
      <c r="F8086" s="11"/>
      <c r="G8086" s="10"/>
      <c r="W8086" s="10"/>
    </row>
    <row r="8087" spans="1:23" customFormat="1">
      <c r="A8087" s="10"/>
      <c r="B8087" s="10"/>
      <c r="C8087" s="10"/>
      <c r="D8087" s="10"/>
      <c r="E8087" s="10"/>
      <c r="F8087" s="11"/>
      <c r="G8087" s="10"/>
      <c r="W8087" s="10"/>
    </row>
    <row r="8088" spans="1:23" customFormat="1">
      <c r="A8088" s="10"/>
      <c r="B8088" s="10"/>
      <c r="C8088" s="10"/>
      <c r="D8088" s="10"/>
      <c r="E8088" s="10"/>
      <c r="F8088" s="11"/>
      <c r="G8088" s="10"/>
      <c r="W8088" s="10"/>
    </row>
    <row r="8089" spans="1:23" customFormat="1">
      <c r="A8089" s="10"/>
      <c r="B8089" s="10"/>
      <c r="C8089" s="10"/>
      <c r="D8089" s="10"/>
      <c r="E8089" s="10"/>
      <c r="F8089" s="11"/>
      <c r="G8089" s="10"/>
      <c r="W8089" s="10"/>
    </row>
    <row r="8090" spans="1:23" customFormat="1">
      <c r="A8090" s="10"/>
      <c r="B8090" s="10"/>
      <c r="C8090" s="10"/>
      <c r="D8090" s="10"/>
      <c r="E8090" s="10"/>
      <c r="F8090" s="11"/>
      <c r="G8090" s="10"/>
      <c r="W8090" s="10"/>
    </row>
    <row r="8091" spans="1:23" customFormat="1">
      <c r="A8091" s="10"/>
      <c r="B8091" s="10"/>
      <c r="C8091" s="10"/>
      <c r="D8091" s="10"/>
      <c r="E8091" s="10"/>
      <c r="F8091" s="11"/>
      <c r="G8091" s="10"/>
      <c r="W8091" s="10"/>
    </row>
    <row r="8092" spans="1:23" customFormat="1">
      <c r="A8092" s="10"/>
      <c r="B8092" s="10"/>
      <c r="C8092" s="10"/>
      <c r="D8092" s="10"/>
      <c r="E8092" s="10"/>
      <c r="F8092" s="11"/>
      <c r="G8092" s="10"/>
      <c r="W8092" s="10"/>
    </row>
    <row r="8093" spans="1:23" customFormat="1">
      <c r="A8093" s="10"/>
      <c r="B8093" s="10"/>
      <c r="C8093" s="10"/>
      <c r="D8093" s="10"/>
      <c r="E8093" s="10"/>
      <c r="F8093" s="11"/>
      <c r="G8093" s="10"/>
      <c r="W8093" s="10"/>
    </row>
    <row r="8094" spans="1:23" customFormat="1">
      <c r="A8094" s="10"/>
      <c r="B8094" s="10"/>
      <c r="C8094" s="10"/>
      <c r="D8094" s="10"/>
      <c r="E8094" s="10"/>
      <c r="F8094" s="11"/>
      <c r="G8094" s="10"/>
      <c r="W8094" s="10"/>
    </row>
    <row r="8095" spans="1:23" customFormat="1">
      <c r="A8095" s="10"/>
      <c r="B8095" s="10"/>
      <c r="C8095" s="10"/>
      <c r="D8095" s="10"/>
      <c r="E8095" s="10"/>
      <c r="F8095" s="11"/>
      <c r="G8095" s="10"/>
      <c r="W8095" s="10"/>
    </row>
    <row r="8096" spans="1:23" customFormat="1">
      <c r="A8096" s="10"/>
      <c r="B8096" s="10"/>
      <c r="C8096" s="10"/>
      <c r="D8096" s="10"/>
      <c r="E8096" s="10"/>
      <c r="F8096" s="11"/>
      <c r="G8096" s="10"/>
      <c r="W8096" s="10"/>
    </row>
    <row r="8097" spans="1:23" customFormat="1">
      <c r="A8097" s="10"/>
      <c r="B8097" s="10"/>
      <c r="C8097" s="10"/>
      <c r="D8097" s="10"/>
      <c r="E8097" s="10"/>
      <c r="F8097" s="11"/>
      <c r="G8097" s="10"/>
      <c r="W8097" s="10"/>
    </row>
    <row r="8098" spans="1:23" customFormat="1">
      <c r="A8098" s="10"/>
      <c r="B8098" s="10"/>
      <c r="C8098" s="10"/>
      <c r="D8098" s="10"/>
      <c r="E8098" s="10"/>
      <c r="F8098" s="11"/>
      <c r="G8098" s="10"/>
      <c r="W8098" s="10"/>
    </row>
    <row r="8099" spans="1:23" customFormat="1">
      <c r="A8099" s="10"/>
      <c r="B8099" s="10"/>
      <c r="C8099" s="10"/>
      <c r="D8099" s="10"/>
      <c r="E8099" s="10"/>
      <c r="F8099" s="11"/>
      <c r="G8099" s="10"/>
      <c r="W8099" s="10"/>
    </row>
    <row r="8100" spans="1:23" customFormat="1">
      <c r="A8100" s="10"/>
      <c r="B8100" s="10"/>
      <c r="C8100" s="10"/>
      <c r="D8100" s="10"/>
      <c r="E8100" s="10"/>
      <c r="F8100" s="11"/>
      <c r="G8100" s="10"/>
      <c r="W8100" s="10"/>
    </row>
    <row r="8101" spans="1:23" customFormat="1">
      <c r="A8101" s="10"/>
      <c r="B8101" s="10"/>
      <c r="C8101" s="10"/>
      <c r="D8101" s="10"/>
      <c r="E8101" s="10"/>
      <c r="F8101" s="11"/>
      <c r="G8101" s="10"/>
      <c r="W8101" s="10"/>
    </row>
    <row r="8102" spans="1:23" customFormat="1">
      <c r="A8102" s="10"/>
      <c r="B8102" s="10"/>
      <c r="C8102" s="10"/>
      <c r="D8102" s="10"/>
      <c r="E8102" s="10"/>
      <c r="F8102" s="11"/>
      <c r="G8102" s="10"/>
      <c r="W8102" s="10"/>
    </row>
    <row r="8103" spans="1:23" customFormat="1">
      <c r="A8103" s="10"/>
      <c r="B8103" s="10"/>
      <c r="C8103" s="10"/>
      <c r="D8103" s="10"/>
      <c r="E8103" s="10"/>
      <c r="F8103" s="11"/>
      <c r="G8103" s="10"/>
      <c r="W8103" s="10"/>
    </row>
    <row r="8104" spans="1:23" customFormat="1">
      <c r="A8104" s="10"/>
      <c r="B8104" s="10"/>
      <c r="C8104" s="10"/>
      <c r="D8104" s="10"/>
      <c r="E8104" s="10"/>
      <c r="F8104" s="11"/>
      <c r="G8104" s="10"/>
      <c r="W8104" s="10"/>
    </row>
    <row r="8105" spans="1:23" customFormat="1">
      <c r="A8105" s="10"/>
      <c r="B8105" s="10"/>
      <c r="C8105" s="10"/>
      <c r="D8105" s="10"/>
      <c r="E8105" s="10"/>
      <c r="F8105" s="11"/>
      <c r="G8105" s="10"/>
      <c r="W8105" s="10"/>
    </row>
    <row r="8106" spans="1:23" customFormat="1">
      <c r="A8106" s="10"/>
      <c r="B8106" s="10"/>
      <c r="C8106" s="10"/>
      <c r="D8106" s="10"/>
      <c r="E8106" s="10"/>
      <c r="F8106" s="11"/>
      <c r="G8106" s="10"/>
      <c r="W8106" s="10"/>
    </row>
    <row r="8107" spans="1:23" customFormat="1">
      <c r="A8107" s="10"/>
      <c r="B8107" s="10"/>
      <c r="C8107" s="10"/>
      <c r="D8107" s="10"/>
      <c r="E8107" s="10"/>
      <c r="F8107" s="11"/>
      <c r="G8107" s="10"/>
      <c r="W8107" s="10"/>
    </row>
    <row r="8108" spans="1:23" customFormat="1">
      <c r="A8108" s="10"/>
      <c r="B8108" s="10"/>
      <c r="C8108" s="10"/>
      <c r="D8108" s="10"/>
      <c r="E8108" s="10"/>
      <c r="F8108" s="11"/>
      <c r="G8108" s="10"/>
      <c r="W8108" s="10"/>
    </row>
    <row r="8109" spans="1:23" customFormat="1">
      <c r="A8109" s="10"/>
      <c r="B8109" s="10"/>
      <c r="C8109" s="10"/>
      <c r="D8109" s="10"/>
      <c r="E8109" s="10"/>
      <c r="F8109" s="11"/>
      <c r="G8109" s="10"/>
      <c r="W8109" s="10"/>
    </row>
    <row r="8110" spans="1:23" customFormat="1">
      <c r="A8110" s="10"/>
      <c r="B8110" s="10"/>
      <c r="C8110" s="10"/>
      <c r="D8110" s="10"/>
      <c r="E8110" s="10"/>
      <c r="F8110" s="11"/>
      <c r="G8110" s="10"/>
      <c r="W8110" s="10"/>
    </row>
    <row r="8111" spans="1:23" customFormat="1">
      <c r="A8111" s="10"/>
      <c r="B8111" s="10"/>
      <c r="C8111" s="10"/>
      <c r="D8111" s="10"/>
      <c r="E8111" s="10"/>
      <c r="F8111" s="11"/>
      <c r="G8111" s="10"/>
      <c r="W8111" s="10"/>
    </row>
    <row r="8112" spans="1:23" customFormat="1">
      <c r="A8112" s="10"/>
      <c r="B8112" s="10"/>
      <c r="C8112" s="10"/>
      <c r="D8112" s="10"/>
      <c r="E8112" s="10"/>
      <c r="F8112" s="11"/>
      <c r="G8112" s="10"/>
      <c r="W8112" s="10"/>
    </row>
    <row r="8113" spans="1:23" customFormat="1">
      <c r="A8113" s="10"/>
      <c r="B8113" s="10"/>
      <c r="C8113" s="10"/>
      <c r="D8113" s="10"/>
      <c r="E8113" s="10"/>
      <c r="F8113" s="11"/>
      <c r="G8113" s="10"/>
      <c r="W8113" s="10"/>
    </row>
    <row r="8114" spans="1:23" customFormat="1">
      <c r="A8114" s="10"/>
      <c r="B8114" s="10"/>
      <c r="C8114" s="10"/>
      <c r="D8114" s="10"/>
      <c r="E8114" s="10"/>
      <c r="F8114" s="11"/>
      <c r="G8114" s="10"/>
      <c r="W8114" s="10"/>
    </row>
    <row r="8115" spans="1:23" customFormat="1">
      <c r="A8115" s="10"/>
      <c r="B8115" s="10"/>
      <c r="C8115" s="10"/>
      <c r="D8115" s="10"/>
      <c r="E8115" s="10"/>
      <c r="F8115" s="11"/>
      <c r="G8115" s="10"/>
      <c r="W8115" s="10"/>
    </row>
    <row r="8116" spans="1:23" customFormat="1">
      <c r="A8116" s="10"/>
      <c r="B8116" s="10"/>
      <c r="C8116" s="10"/>
      <c r="D8116" s="10"/>
      <c r="E8116" s="10"/>
      <c r="F8116" s="11"/>
      <c r="G8116" s="10"/>
      <c r="W8116" s="10"/>
    </row>
    <row r="8117" spans="1:23" customFormat="1">
      <c r="A8117" s="10"/>
      <c r="B8117" s="10"/>
      <c r="C8117" s="10"/>
      <c r="D8117" s="10"/>
      <c r="E8117" s="10"/>
      <c r="F8117" s="11"/>
      <c r="G8117" s="10"/>
      <c r="W8117" s="10"/>
    </row>
    <row r="8118" spans="1:23" customFormat="1">
      <c r="A8118" s="10"/>
      <c r="B8118" s="10"/>
      <c r="C8118" s="10"/>
      <c r="D8118" s="10"/>
      <c r="E8118" s="10"/>
      <c r="F8118" s="11"/>
      <c r="G8118" s="10"/>
      <c r="W8118" s="10"/>
    </row>
    <row r="8119" spans="1:23" customFormat="1">
      <c r="A8119" s="10"/>
      <c r="B8119" s="10"/>
      <c r="C8119" s="10"/>
      <c r="D8119" s="10"/>
      <c r="E8119" s="10"/>
      <c r="F8119" s="11"/>
      <c r="G8119" s="10"/>
      <c r="W8119" s="10"/>
    </row>
    <row r="8120" spans="1:23" customFormat="1">
      <c r="A8120" s="10"/>
      <c r="B8120" s="10"/>
      <c r="C8120" s="10"/>
      <c r="D8120" s="10"/>
      <c r="E8120" s="10"/>
      <c r="F8120" s="11"/>
      <c r="G8120" s="10"/>
      <c r="W8120" s="10"/>
    </row>
    <row r="8121" spans="1:23" customFormat="1">
      <c r="A8121" s="10"/>
      <c r="B8121" s="10"/>
      <c r="C8121" s="10"/>
      <c r="D8121" s="10"/>
      <c r="E8121" s="10"/>
      <c r="F8121" s="11"/>
      <c r="G8121" s="10"/>
      <c r="W8121" s="10"/>
    </row>
    <row r="8122" spans="1:23" customFormat="1">
      <c r="A8122" s="10"/>
      <c r="B8122" s="10"/>
      <c r="C8122" s="10"/>
      <c r="D8122" s="10"/>
      <c r="E8122" s="10"/>
      <c r="F8122" s="11"/>
      <c r="G8122" s="10"/>
      <c r="W8122" s="10"/>
    </row>
    <row r="8123" spans="1:23" customFormat="1">
      <c r="A8123" s="10"/>
      <c r="B8123" s="10"/>
      <c r="C8123" s="10"/>
      <c r="D8123" s="10"/>
      <c r="E8123" s="10"/>
      <c r="F8123" s="11"/>
      <c r="G8123" s="10"/>
      <c r="W8123" s="10"/>
    </row>
    <row r="8124" spans="1:23" customFormat="1">
      <c r="A8124" s="10"/>
      <c r="B8124" s="10"/>
      <c r="C8124" s="10"/>
      <c r="D8124" s="10"/>
      <c r="E8124" s="10"/>
      <c r="F8124" s="11"/>
      <c r="G8124" s="10"/>
      <c r="W8124" s="10"/>
    </row>
    <row r="8125" spans="1:23" customFormat="1">
      <c r="A8125" s="10"/>
      <c r="B8125" s="10"/>
      <c r="C8125" s="10"/>
      <c r="D8125" s="10"/>
      <c r="E8125" s="10"/>
      <c r="F8125" s="11"/>
      <c r="G8125" s="10"/>
      <c r="W8125" s="10"/>
    </row>
    <row r="8126" spans="1:23" customFormat="1">
      <c r="A8126" s="10"/>
      <c r="B8126" s="10"/>
      <c r="C8126" s="10"/>
      <c r="D8126" s="10"/>
      <c r="E8126" s="10"/>
      <c r="F8126" s="11"/>
      <c r="G8126" s="10"/>
      <c r="W8126" s="10"/>
    </row>
    <row r="8127" spans="1:23" customFormat="1">
      <c r="A8127" s="10"/>
      <c r="B8127" s="10"/>
      <c r="C8127" s="10"/>
      <c r="D8127" s="10"/>
      <c r="E8127" s="10"/>
      <c r="F8127" s="11"/>
      <c r="G8127" s="10"/>
      <c r="W8127" s="10"/>
    </row>
    <row r="8128" spans="1:23" customFormat="1">
      <c r="A8128" s="10"/>
      <c r="B8128" s="10"/>
      <c r="C8128" s="10"/>
      <c r="D8128" s="10"/>
      <c r="E8128" s="10"/>
      <c r="F8128" s="11"/>
      <c r="G8128" s="10"/>
      <c r="W8128" s="10"/>
    </row>
    <row r="8129" spans="1:23" customFormat="1">
      <c r="A8129" s="10"/>
      <c r="B8129" s="10"/>
      <c r="C8129" s="10"/>
      <c r="D8129" s="10"/>
      <c r="E8129" s="10"/>
      <c r="F8129" s="11"/>
      <c r="G8129" s="10"/>
      <c r="W8129" s="10"/>
    </row>
    <row r="8130" spans="1:23" customFormat="1">
      <c r="A8130" s="10"/>
      <c r="B8130" s="10"/>
      <c r="C8130" s="10"/>
      <c r="D8130" s="10"/>
      <c r="E8130" s="10"/>
      <c r="F8130" s="11"/>
      <c r="G8130" s="10"/>
      <c r="W8130" s="10"/>
    </row>
    <row r="8131" spans="1:23" customFormat="1">
      <c r="A8131" s="10"/>
      <c r="B8131" s="10"/>
      <c r="C8131" s="10"/>
      <c r="D8131" s="10"/>
      <c r="E8131" s="10"/>
      <c r="F8131" s="11"/>
      <c r="G8131" s="10"/>
      <c r="W8131" s="10"/>
    </row>
    <row r="8132" spans="1:23" customFormat="1">
      <c r="A8132" s="10"/>
      <c r="B8132" s="10"/>
      <c r="C8132" s="10"/>
      <c r="D8132" s="10"/>
      <c r="E8132" s="10"/>
      <c r="F8132" s="11"/>
      <c r="G8132" s="10"/>
      <c r="W8132" s="10"/>
    </row>
    <row r="8133" spans="1:23" customFormat="1">
      <c r="A8133" s="10"/>
      <c r="B8133" s="10"/>
      <c r="C8133" s="10"/>
      <c r="D8133" s="10"/>
      <c r="E8133" s="10"/>
      <c r="F8133" s="11"/>
      <c r="G8133" s="10"/>
      <c r="W8133" s="10"/>
    </row>
    <row r="8134" spans="1:23" customFormat="1">
      <c r="A8134" s="10"/>
      <c r="B8134" s="10"/>
      <c r="C8134" s="10"/>
      <c r="D8134" s="10"/>
      <c r="E8134" s="10"/>
      <c r="F8134" s="11"/>
      <c r="G8134" s="10"/>
      <c r="W8134" s="10"/>
    </row>
    <row r="8135" spans="1:23" customFormat="1">
      <c r="A8135" s="10"/>
      <c r="B8135" s="10"/>
      <c r="C8135" s="10"/>
      <c r="D8135" s="10"/>
      <c r="E8135" s="10"/>
      <c r="F8135" s="11"/>
      <c r="G8135" s="10"/>
      <c r="W8135" s="10"/>
    </row>
    <row r="8136" spans="1:23" customFormat="1">
      <c r="A8136" s="10"/>
      <c r="B8136" s="10"/>
      <c r="C8136" s="10"/>
      <c r="D8136" s="10"/>
      <c r="E8136" s="10"/>
      <c r="F8136" s="11"/>
      <c r="G8136" s="10"/>
      <c r="W8136" s="10"/>
    </row>
    <row r="8137" spans="1:23" customFormat="1">
      <c r="A8137" s="10"/>
      <c r="B8137" s="10"/>
      <c r="C8137" s="10"/>
      <c r="D8137" s="10"/>
      <c r="E8137" s="10"/>
      <c r="F8137" s="11"/>
      <c r="G8137" s="10"/>
      <c r="W8137" s="10"/>
    </row>
    <row r="8138" spans="1:23" customFormat="1">
      <c r="A8138" s="10"/>
      <c r="B8138" s="10"/>
      <c r="C8138" s="10"/>
      <c r="D8138" s="10"/>
      <c r="E8138" s="10"/>
      <c r="F8138" s="11"/>
      <c r="G8138" s="10"/>
      <c r="W8138" s="10"/>
    </row>
    <row r="8139" spans="1:23" customFormat="1">
      <c r="A8139" s="10"/>
      <c r="B8139" s="10"/>
      <c r="C8139" s="10"/>
      <c r="D8139" s="10"/>
      <c r="E8139" s="10"/>
      <c r="F8139" s="11"/>
      <c r="G8139" s="10"/>
      <c r="W8139" s="10"/>
    </row>
    <row r="8140" spans="1:23" customFormat="1">
      <c r="A8140" s="10"/>
      <c r="B8140" s="10"/>
      <c r="C8140" s="10"/>
      <c r="D8140" s="10"/>
      <c r="E8140" s="10"/>
      <c r="F8140" s="11"/>
      <c r="G8140" s="10"/>
      <c r="W8140" s="10"/>
    </row>
    <row r="8141" spans="1:23" customFormat="1">
      <c r="A8141" s="10"/>
      <c r="B8141" s="10"/>
      <c r="C8141" s="10"/>
      <c r="D8141" s="10"/>
      <c r="E8141" s="10"/>
      <c r="F8141" s="11"/>
      <c r="G8141" s="10"/>
      <c r="W8141" s="10"/>
    </row>
    <row r="8142" spans="1:23" customFormat="1">
      <c r="A8142" s="10"/>
      <c r="B8142" s="10"/>
      <c r="C8142" s="10"/>
      <c r="D8142" s="10"/>
      <c r="E8142" s="10"/>
      <c r="F8142" s="11"/>
      <c r="G8142" s="10"/>
      <c r="W8142" s="10"/>
    </row>
    <row r="8143" spans="1:23" customFormat="1">
      <c r="A8143" s="10"/>
      <c r="B8143" s="10"/>
      <c r="C8143" s="10"/>
      <c r="D8143" s="10"/>
      <c r="E8143" s="10"/>
      <c r="F8143" s="11"/>
      <c r="G8143" s="10"/>
      <c r="W8143" s="10"/>
    </row>
    <row r="8144" spans="1:23" customFormat="1">
      <c r="A8144" s="10"/>
      <c r="B8144" s="10"/>
      <c r="C8144" s="10"/>
      <c r="D8144" s="10"/>
      <c r="E8144" s="10"/>
      <c r="F8144" s="11"/>
      <c r="G8144" s="10"/>
      <c r="W8144" s="10"/>
    </row>
    <row r="8145" spans="1:23" customFormat="1">
      <c r="A8145" s="10"/>
      <c r="B8145" s="10"/>
      <c r="C8145" s="10"/>
      <c r="D8145" s="10"/>
      <c r="E8145" s="10"/>
      <c r="F8145" s="11"/>
      <c r="G8145" s="10"/>
      <c r="W8145" s="10"/>
    </row>
    <row r="8146" spans="1:23" customFormat="1">
      <c r="A8146" s="10"/>
      <c r="B8146" s="10"/>
      <c r="C8146" s="10"/>
      <c r="D8146" s="10"/>
      <c r="E8146" s="10"/>
      <c r="F8146" s="11"/>
      <c r="G8146" s="10"/>
      <c r="W8146" s="10"/>
    </row>
    <row r="8147" spans="1:23" customFormat="1">
      <c r="A8147" s="10"/>
      <c r="B8147" s="10"/>
      <c r="C8147" s="10"/>
      <c r="D8147" s="10"/>
      <c r="E8147" s="10"/>
      <c r="F8147" s="11"/>
      <c r="G8147" s="10"/>
      <c r="W8147" s="10"/>
    </row>
    <row r="8148" spans="1:23" customFormat="1">
      <c r="A8148" s="10"/>
      <c r="B8148" s="10"/>
      <c r="C8148" s="10"/>
      <c r="D8148" s="10"/>
      <c r="E8148" s="10"/>
      <c r="F8148" s="11"/>
      <c r="G8148" s="10"/>
      <c r="W8148" s="10"/>
    </row>
    <row r="8149" spans="1:23" customFormat="1">
      <c r="A8149" s="10"/>
      <c r="B8149" s="10"/>
      <c r="C8149" s="10"/>
      <c r="D8149" s="10"/>
      <c r="E8149" s="10"/>
      <c r="F8149" s="11"/>
      <c r="G8149" s="10"/>
      <c r="W8149" s="10"/>
    </row>
    <row r="8150" spans="1:23" customFormat="1">
      <c r="A8150" s="10"/>
      <c r="B8150" s="10"/>
      <c r="C8150" s="10"/>
      <c r="D8150" s="10"/>
      <c r="E8150" s="10"/>
      <c r="F8150" s="11"/>
      <c r="G8150" s="10"/>
      <c r="W8150" s="10"/>
    </row>
    <row r="8151" spans="1:23" customFormat="1">
      <c r="A8151" s="10"/>
      <c r="B8151" s="10"/>
      <c r="C8151" s="10"/>
      <c r="D8151" s="10"/>
      <c r="E8151" s="10"/>
      <c r="F8151" s="11"/>
      <c r="G8151" s="10"/>
      <c r="W8151" s="10"/>
    </row>
    <row r="8152" spans="1:23" customFormat="1">
      <c r="A8152" s="10"/>
      <c r="B8152" s="10"/>
      <c r="C8152" s="10"/>
      <c r="D8152" s="10"/>
      <c r="E8152" s="10"/>
      <c r="F8152" s="11"/>
      <c r="G8152" s="10"/>
      <c r="W8152" s="10"/>
    </row>
    <row r="8153" spans="1:23" customFormat="1">
      <c r="A8153" s="10"/>
      <c r="B8153" s="10"/>
      <c r="C8153" s="10"/>
      <c r="D8153" s="10"/>
      <c r="E8153" s="10"/>
      <c r="F8153" s="11"/>
      <c r="G8153" s="10"/>
      <c r="W8153" s="10"/>
    </row>
    <row r="8154" spans="1:23" customFormat="1">
      <c r="A8154" s="10"/>
      <c r="B8154" s="10"/>
      <c r="C8154" s="10"/>
      <c r="D8154" s="10"/>
      <c r="E8154" s="10"/>
      <c r="F8154" s="11"/>
      <c r="G8154" s="10"/>
      <c r="W8154" s="10"/>
    </row>
    <row r="8155" spans="1:23" customFormat="1">
      <c r="A8155" s="10"/>
      <c r="B8155" s="10"/>
      <c r="C8155" s="10"/>
      <c r="D8155" s="10"/>
      <c r="E8155" s="10"/>
      <c r="F8155" s="11"/>
      <c r="G8155" s="10"/>
      <c r="W8155" s="10"/>
    </row>
    <row r="8156" spans="1:23" customFormat="1">
      <c r="A8156" s="10"/>
      <c r="B8156" s="10"/>
      <c r="C8156" s="10"/>
      <c r="D8156" s="10"/>
      <c r="E8156" s="10"/>
      <c r="F8156" s="11"/>
      <c r="G8156" s="10"/>
      <c r="W8156" s="10"/>
    </row>
    <row r="8157" spans="1:23" customFormat="1">
      <c r="A8157" s="10"/>
      <c r="B8157" s="10"/>
      <c r="C8157" s="10"/>
      <c r="D8157" s="10"/>
      <c r="E8157" s="10"/>
      <c r="F8157" s="11"/>
      <c r="G8157" s="10"/>
      <c r="W8157" s="10"/>
    </row>
    <row r="8158" spans="1:23" customFormat="1">
      <c r="A8158" s="10"/>
      <c r="B8158" s="10"/>
      <c r="C8158" s="10"/>
      <c r="D8158" s="10"/>
      <c r="E8158" s="10"/>
      <c r="F8158" s="11"/>
      <c r="G8158" s="10"/>
      <c r="W8158" s="10"/>
    </row>
    <row r="8159" spans="1:23" customFormat="1">
      <c r="A8159" s="10"/>
      <c r="B8159" s="10"/>
      <c r="C8159" s="10"/>
      <c r="D8159" s="10"/>
      <c r="E8159" s="10"/>
      <c r="F8159" s="11"/>
      <c r="G8159" s="10"/>
      <c r="W8159" s="10"/>
    </row>
    <row r="8160" spans="1:23" customFormat="1">
      <c r="A8160" s="10"/>
      <c r="B8160" s="10"/>
      <c r="C8160" s="10"/>
      <c r="D8160" s="10"/>
      <c r="E8160" s="10"/>
      <c r="F8160" s="11"/>
      <c r="G8160" s="10"/>
      <c r="W8160" s="10"/>
    </row>
    <row r="8161" spans="1:23" customFormat="1">
      <c r="A8161" s="10"/>
      <c r="B8161" s="10"/>
      <c r="C8161" s="10"/>
      <c r="D8161" s="10"/>
      <c r="E8161" s="10"/>
      <c r="F8161" s="11"/>
      <c r="G8161" s="10"/>
      <c r="W8161" s="10"/>
    </row>
    <row r="8162" spans="1:23" customFormat="1">
      <c r="A8162" s="10"/>
      <c r="B8162" s="10"/>
      <c r="C8162" s="10"/>
      <c r="D8162" s="10"/>
      <c r="E8162" s="10"/>
      <c r="F8162" s="11"/>
      <c r="G8162" s="10"/>
      <c r="W8162" s="10"/>
    </row>
    <row r="8163" spans="1:23" customFormat="1">
      <c r="A8163" s="10"/>
      <c r="B8163" s="10"/>
      <c r="C8163" s="10"/>
      <c r="D8163" s="10"/>
      <c r="E8163" s="10"/>
      <c r="F8163" s="11"/>
      <c r="G8163" s="10"/>
      <c r="W8163" s="10"/>
    </row>
    <row r="8164" spans="1:23" customFormat="1">
      <c r="A8164" s="10"/>
      <c r="B8164" s="10"/>
      <c r="C8164" s="10"/>
      <c r="D8164" s="10"/>
      <c r="E8164" s="10"/>
      <c r="F8164" s="11"/>
      <c r="G8164" s="10"/>
      <c r="W8164" s="10"/>
    </row>
    <row r="8165" spans="1:23" customFormat="1">
      <c r="A8165" s="10"/>
      <c r="B8165" s="10"/>
      <c r="C8165" s="10"/>
      <c r="D8165" s="10"/>
      <c r="E8165" s="10"/>
      <c r="F8165" s="11"/>
      <c r="G8165" s="10"/>
      <c r="W8165" s="10"/>
    </row>
    <row r="8166" spans="1:23" customFormat="1">
      <c r="A8166" s="10"/>
      <c r="B8166" s="10"/>
      <c r="C8166" s="10"/>
      <c r="D8166" s="10"/>
      <c r="E8166" s="10"/>
      <c r="F8166" s="11"/>
      <c r="G8166" s="10"/>
      <c r="W8166" s="10"/>
    </row>
    <row r="8167" spans="1:23" customFormat="1">
      <c r="A8167" s="10"/>
      <c r="B8167" s="10"/>
      <c r="C8167" s="10"/>
      <c r="D8167" s="10"/>
      <c r="E8167" s="10"/>
      <c r="F8167" s="11"/>
      <c r="G8167" s="10"/>
      <c r="W8167" s="10"/>
    </row>
    <row r="8168" spans="1:23" customFormat="1">
      <c r="A8168" s="10"/>
      <c r="B8168" s="10"/>
      <c r="C8168" s="10"/>
      <c r="D8168" s="10"/>
      <c r="E8168" s="10"/>
      <c r="F8168" s="11"/>
      <c r="G8168" s="10"/>
      <c r="W8168" s="10"/>
    </row>
    <row r="8169" spans="1:23" customFormat="1">
      <c r="A8169" s="10"/>
      <c r="B8169" s="10"/>
      <c r="C8169" s="10"/>
      <c r="D8169" s="10"/>
      <c r="E8169" s="10"/>
      <c r="F8169" s="11"/>
      <c r="G8169" s="10"/>
      <c r="W8169" s="10"/>
    </row>
    <row r="8170" spans="1:23" customFormat="1">
      <c r="A8170" s="10"/>
      <c r="B8170" s="10"/>
      <c r="C8170" s="10"/>
      <c r="D8170" s="10"/>
      <c r="E8170" s="10"/>
      <c r="F8170" s="11"/>
      <c r="G8170" s="10"/>
      <c r="W8170" s="10"/>
    </row>
    <row r="8171" spans="1:23" customFormat="1">
      <c r="A8171" s="10"/>
      <c r="B8171" s="10"/>
      <c r="C8171" s="10"/>
      <c r="D8171" s="10"/>
      <c r="E8171" s="10"/>
      <c r="F8171" s="11"/>
      <c r="G8171" s="10"/>
      <c r="W8171" s="10"/>
    </row>
    <row r="8172" spans="1:23" customFormat="1">
      <c r="A8172" s="10"/>
      <c r="B8172" s="10"/>
      <c r="C8172" s="10"/>
      <c r="D8172" s="10"/>
      <c r="E8172" s="10"/>
      <c r="F8172" s="11"/>
      <c r="G8172" s="10"/>
      <c r="W8172" s="10"/>
    </row>
    <row r="8173" spans="1:23" customFormat="1">
      <c r="A8173" s="10"/>
      <c r="B8173" s="10"/>
      <c r="C8173" s="10"/>
      <c r="D8173" s="10"/>
      <c r="E8173" s="10"/>
      <c r="F8173" s="11"/>
      <c r="G8173" s="10"/>
      <c r="W8173" s="10"/>
    </row>
    <row r="8174" spans="1:23" customFormat="1">
      <c r="A8174" s="10"/>
      <c r="B8174" s="10"/>
      <c r="C8174" s="10"/>
      <c r="D8174" s="10"/>
      <c r="E8174" s="10"/>
      <c r="F8174" s="11"/>
      <c r="G8174" s="10"/>
      <c r="W8174" s="10"/>
    </row>
    <row r="8175" spans="1:23" customFormat="1">
      <c r="A8175" s="10"/>
      <c r="B8175" s="10"/>
      <c r="C8175" s="10"/>
      <c r="D8175" s="10"/>
      <c r="E8175" s="10"/>
      <c r="F8175" s="11"/>
      <c r="G8175" s="10"/>
      <c r="W8175" s="10"/>
    </row>
    <row r="8176" spans="1:23" customFormat="1">
      <c r="A8176" s="10"/>
      <c r="B8176" s="10"/>
      <c r="C8176" s="10"/>
      <c r="D8176" s="10"/>
      <c r="E8176" s="10"/>
      <c r="F8176" s="11"/>
      <c r="G8176" s="10"/>
      <c r="W8176" s="10"/>
    </row>
    <row r="8177" spans="1:23" customFormat="1">
      <c r="A8177" s="10"/>
      <c r="B8177" s="10"/>
      <c r="C8177" s="10"/>
      <c r="D8177" s="10"/>
      <c r="E8177" s="10"/>
      <c r="F8177" s="11"/>
      <c r="G8177" s="10"/>
      <c r="W8177" s="10"/>
    </row>
    <row r="8178" spans="1:23" customFormat="1">
      <c r="A8178" s="10"/>
      <c r="B8178" s="10"/>
      <c r="C8178" s="10"/>
      <c r="D8178" s="10"/>
      <c r="E8178" s="10"/>
      <c r="F8178" s="11"/>
      <c r="G8178" s="10"/>
      <c r="W8178" s="10"/>
    </row>
    <row r="8179" spans="1:23" customFormat="1">
      <c r="A8179" s="10"/>
      <c r="B8179" s="10"/>
      <c r="C8179" s="10"/>
      <c r="D8179" s="10"/>
      <c r="E8179" s="10"/>
      <c r="F8179" s="11"/>
      <c r="G8179" s="10"/>
      <c r="W8179" s="10"/>
    </row>
    <row r="8180" spans="1:23" customFormat="1">
      <c r="A8180" s="10"/>
      <c r="B8180" s="10"/>
      <c r="C8180" s="10"/>
      <c r="D8180" s="10"/>
      <c r="E8180" s="10"/>
      <c r="F8180" s="11"/>
      <c r="G8180" s="10"/>
      <c r="W8180" s="10"/>
    </row>
    <row r="8181" spans="1:23" customFormat="1">
      <c r="A8181" s="10"/>
      <c r="B8181" s="10"/>
      <c r="C8181" s="10"/>
      <c r="D8181" s="10"/>
      <c r="E8181" s="10"/>
      <c r="F8181" s="11"/>
      <c r="G8181" s="10"/>
      <c r="W8181" s="10"/>
    </row>
    <row r="8182" spans="1:23" customFormat="1">
      <c r="A8182" s="10"/>
      <c r="B8182" s="10"/>
      <c r="C8182" s="10"/>
      <c r="D8182" s="10"/>
      <c r="E8182" s="10"/>
      <c r="F8182" s="11"/>
      <c r="G8182" s="10"/>
      <c r="W8182" s="10"/>
    </row>
    <row r="8183" spans="1:23" customFormat="1">
      <c r="A8183" s="10"/>
      <c r="B8183" s="10"/>
      <c r="C8183" s="10"/>
      <c r="D8183" s="10"/>
      <c r="E8183" s="10"/>
      <c r="F8183" s="11"/>
      <c r="G8183" s="10"/>
      <c r="W8183" s="10"/>
    </row>
    <row r="8184" spans="1:23" customFormat="1">
      <c r="A8184" s="10"/>
      <c r="B8184" s="10"/>
      <c r="C8184" s="10"/>
      <c r="D8184" s="10"/>
      <c r="E8184" s="10"/>
      <c r="F8184" s="11"/>
      <c r="G8184" s="10"/>
      <c r="W8184" s="10"/>
    </row>
    <row r="8185" spans="1:23" customFormat="1">
      <c r="A8185" s="10"/>
      <c r="B8185" s="10"/>
      <c r="C8185" s="10"/>
      <c r="D8185" s="10"/>
      <c r="E8185" s="10"/>
      <c r="F8185" s="11"/>
      <c r="G8185" s="10"/>
      <c r="W8185" s="10"/>
    </row>
    <row r="8186" spans="1:23" customFormat="1">
      <c r="A8186" s="10"/>
      <c r="B8186" s="10"/>
      <c r="C8186" s="10"/>
      <c r="D8186" s="10"/>
      <c r="E8186" s="10"/>
      <c r="F8186" s="11"/>
      <c r="G8186" s="10"/>
      <c r="W8186" s="10"/>
    </row>
    <row r="8187" spans="1:23" customFormat="1">
      <c r="A8187" s="10"/>
      <c r="B8187" s="10"/>
      <c r="C8187" s="10"/>
      <c r="D8187" s="10"/>
      <c r="E8187" s="10"/>
      <c r="F8187" s="11"/>
      <c r="G8187" s="10"/>
      <c r="W8187" s="10"/>
    </row>
    <row r="8188" spans="1:23" customFormat="1">
      <c r="A8188" s="10"/>
      <c r="B8188" s="10"/>
      <c r="C8188" s="10"/>
      <c r="D8188" s="10"/>
      <c r="E8188" s="10"/>
      <c r="F8188" s="11"/>
      <c r="G8188" s="10"/>
      <c r="W8188" s="10"/>
    </row>
    <row r="8189" spans="1:23" customFormat="1">
      <c r="A8189" s="10"/>
      <c r="B8189" s="10"/>
      <c r="C8189" s="10"/>
      <c r="D8189" s="10"/>
      <c r="E8189" s="10"/>
      <c r="F8189" s="11"/>
      <c r="G8189" s="10"/>
      <c r="W8189" s="10"/>
    </row>
    <row r="8190" spans="1:23" customFormat="1">
      <c r="A8190" s="10"/>
      <c r="B8190" s="10"/>
      <c r="C8190" s="10"/>
      <c r="D8190" s="10"/>
      <c r="E8190" s="10"/>
      <c r="F8190" s="11"/>
      <c r="G8190" s="10"/>
      <c r="W8190" s="10"/>
    </row>
    <row r="8191" spans="1:23" customFormat="1">
      <c r="A8191" s="10"/>
      <c r="B8191" s="10"/>
      <c r="C8191" s="10"/>
      <c r="D8191" s="10"/>
      <c r="E8191" s="10"/>
      <c r="F8191" s="11"/>
      <c r="G8191" s="10"/>
      <c r="W8191" s="10"/>
    </row>
    <row r="8192" spans="1:23" customFormat="1">
      <c r="A8192" s="10"/>
      <c r="B8192" s="10"/>
      <c r="C8192" s="10"/>
      <c r="D8192" s="10"/>
      <c r="E8192" s="10"/>
      <c r="F8192" s="11"/>
      <c r="G8192" s="10"/>
      <c r="W8192" s="10"/>
    </row>
    <row r="8193" spans="1:23" customFormat="1">
      <c r="A8193" s="10"/>
      <c r="B8193" s="10"/>
      <c r="C8193" s="10"/>
      <c r="D8193" s="10"/>
      <c r="E8193" s="10"/>
      <c r="F8193" s="11"/>
      <c r="G8193" s="10"/>
      <c r="W8193" s="10"/>
    </row>
    <row r="8194" spans="1:23" customFormat="1">
      <c r="A8194" s="10"/>
      <c r="B8194" s="10"/>
      <c r="C8194" s="10"/>
      <c r="D8194" s="10"/>
      <c r="E8194" s="10"/>
      <c r="F8194" s="11"/>
      <c r="G8194" s="10"/>
      <c r="W8194" s="10"/>
    </row>
    <row r="8195" spans="1:23" customFormat="1">
      <c r="A8195" s="10"/>
      <c r="B8195" s="10"/>
      <c r="C8195" s="10"/>
      <c r="D8195" s="10"/>
      <c r="E8195" s="10"/>
      <c r="F8195" s="11"/>
      <c r="G8195" s="10"/>
      <c r="W8195" s="10"/>
    </row>
    <row r="8196" spans="1:23" customFormat="1">
      <c r="A8196" s="10"/>
      <c r="B8196" s="10"/>
      <c r="C8196" s="10"/>
      <c r="D8196" s="10"/>
      <c r="E8196" s="10"/>
      <c r="F8196" s="11"/>
      <c r="G8196" s="10"/>
      <c r="W8196" s="10"/>
    </row>
    <row r="8197" spans="1:23" customFormat="1">
      <c r="A8197" s="10"/>
      <c r="B8197" s="10"/>
      <c r="C8197" s="10"/>
      <c r="D8197" s="10"/>
      <c r="E8197" s="10"/>
      <c r="F8197" s="11"/>
      <c r="G8197" s="10"/>
      <c r="W8197" s="10"/>
    </row>
    <row r="8198" spans="1:23" customFormat="1">
      <c r="A8198" s="10"/>
      <c r="B8198" s="10"/>
      <c r="C8198" s="10"/>
      <c r="D8198" s="10"/>
      <c r="E8198" s="10"/>
      <c r="F8198" s="11"/>
      <c r="G8198" s="10"/>
      <c r="W8198" s="10"/>
    </row>
    <row r="8199" spans="1:23" customFormat="1">
      <c r="A8199" s="10"/>
      <c r="B8199" s="10"/>
      <c r="C8199" s="10"/>
      <c r="D8199" s="10"/>
      <c r="E8199" s="10"/>
      <c r="F8199" s="11"/>
      <c r="G8199" s="10"/>
      <c r="W8199" s="10"/>
    </row>
    <row r="8200" spans="1:23" customFormat="1">
      <c r="A8200" s="10"/>
      <c r="B8200" s="10"/>
      <c r="C8200" s="10"/>
      <c r="D8200" s="10"/>
      <c r="E8200" s="10"/>
      <c r="F8200" s="11"/>
      <c r="G8200" s="10"/>
      <c r="W8200" s="10"/>
    </row>
    <row r="8201" spans="1:23" customFormat="1">
      <c r="A8201" s="10"/>
      <c r="B8201" s="10"/>
      <c r="C8201" s="10"/>
      <c r="D8201" s="10"/>
      <c r="E8201" s="10"/>
      <c r="F8201" s="11"/>
      <c r="G8201" s="10"/>
      <c r="W8201" s="10"/>
    </row>
    <row r="8202" spans="1:23" customFormat="1">
      <c r="A8202" s="10"/>
      <c r="B8202" s="10"/>
      <c r="C8202" s="10"/>
      <c r="D8202" s="10"/>
      <c r="E8202" s="10"/>
      <c r="F8202" s="11"/>
      <c r="G8202" s="10"/>
      <c r="W8202" s="10"/>
    </row>
    <row r="8203" spans="1:23" customFormat="1">
      <c r="A8203" s="10"/>
      <c r="B8203" s="10"/>
      <c r="C8203" s="10"/>
      <c r="D8203" s="10"/>
      <c r="E8203" s="10"/>
      <c r="F8203" s="11"/>
      <c r="G8203" s="10"/>
      <c r="W8203" s="10"/>
    </row>
    <row r="8204" spans="1:23" customFormat="1">
      <c r="A8204" s="10"/>
      <c r="B8204" s="10"/>
      <c r="C8204" s="10"/>
      <c r="D8204" s="10"/>
      <c r="E8204" s="10"/>
      <c r="F8204" s="11"/>
      <c r="G8204" s="10"/>
      <c r="W8204" s="10"/>
    </row>
    <row r="8205" spans="1:23" customFormat="1">
      <c r="A8205" s="10"/>
      <c r="B8205" s="10"/>
      <c r="C8205" s="10"/>
      <c r="D8205" s="10"/>
      <c r="E8205" s="10"/>
      <c r="F8205" s="11"/>
      <c r="G8205" s="10"/>
      <c r="W8205" s="10"/>
    </row>
    <row r="8206" spans="1:23" customFormat="1">
      <c r="A8206" s="10"/>
      <c r="B8206" s="10"/>
      <c r="C8206" s="10"/>
      <c r="D8206" s="10"/>
      <c r="E8206" s="10"/>
      <c r="F8206" s="11"/>
      <c r="G8206" s="10"/>
      <c r="W8206" s="10"/>
    </row>
    <row r="8207" spans="1:23" customFormat="1">
      <c r="A8207" s="10"/>
      <c r="B8207" s="10"/>
      <c r="C8207" s="10"/>
      <c r="D8207" s="10"/>
      <c r="E8207" s="10"/>
      <c r="F8207" s="11"/>
      <c r="G8207" s="10"/>
      <c r="W8207" s="10"/>
    </row>
    <row r="8208" spans="1:23" customFormat="1">
      <c r="A8208" s="10"/>
      <c r="B8208" s="10"/>
      <c r="C8208" s="10"/>
      <c r="D8208" s="10"/>
      <c r="E8208" s="10"/>
      <c r="F8208" s="11"/>
      <c r="G8208" s="10"/>
      <c r="W8208" s="10"/>
    </row>
    <row r="8209" spans="1:23" customFormat="1">
      <c r="A8209" s="10"/>
      <c r="B8209" s="10"/>
      <c r="C8209" s="10"/>
      <c r="D8209" s="10"/>
      <c r="E8209" s="10"/>
      <c r="F8209" s="11"/>
      <c r="G8209" s="10"/>
      <c r="W8209" s="10"/>
    </row>
    <row r="8210" spans="1:23" customFormat="1">
      <c r="A8210" s="10"/>
      <c r="B8210" s="10"/>
      <c r="C8210" s="10"/>
      <c r="D8210" s="10"/>
      <c r="E8210" s="10"/>
      <c r="F8210" s="11"/>
      <c r="G8210" s="10"/>
      <c r="W8210" s="10"/>
    </row>
    <row r="8211" spans="1:23" customFormat="1">
      <c r="A8211" s="10"/>
      <c r="B8211" s="10"/>
      <c r="C8211" s="10"/>
      <c r="D8211" s="10"/>
      <c r="E8211" s="10"/>
      <c r="F8211" s="11"/>
      <c r="G8211" s="10"/>
      <c r="W8211" s="10"/>
    </row>
    <row r="8212" spans="1:23" customFormat="1">
      <c r="A8212" s="10"/>
      <c r="B8212" s="10"/>
      <c r="C8212" s="10"/>
      <c r="D8212" s="10"/>
      <c r="E8212" s="10"/>
      <c r="F8212" s="11"/>
      <c r="G8212" s="10"/>
      <c r="W8212" s="10"/>
    </row>
    <row r="8213" spans="1:23" customFormat="1">
      <c r="A8213" s="10"/>
      <c r="B8213" s="10"/>
      <c r="C8213" s="10"/>
      <c r="D8213" s="10"/>
      <c r="E8213" s="10"/>
      <c r="F8213" s="11"/>
      <c r="G8213" s="10"/>
      <c r="W8213" s="10"/>
    </row>
    <row r="8214" spans="1:23" customFormat="1">
      <c r="A8214" s="10"/>
      <c r="B8214" s="10"/>
      <c r="C8214" s="10"/>
      <c r="D8214" s="10"/>
      <c r="E8214" s="10"/>
      <c r="F8214" s="11"/>
      <c r="G8214" s="10"/>
      <c r="W8214" s="10"/>
    </row>
    <row r="8215" spans="1:23" customFormat="1">
      <c r="A8215" s="10"/>
      <c r="B8215" s="10"/>
      <c r="C8215" s="10"/>
      <c r="D8215" s="10"/>
      <c r="E8215" s="10"/>
      <c r="F8215" s="11"/>
      <c r="G8215" s="10"/>
      <c r="W8215" s="10"/>
    </row>
    <row r="8216" spans="1:23" customFormat="1">
      <c r="A8216" s="10"/>
      <c r="B8216" s="10"/>
      <c r="C8216" s="10"/>
      <c r="D8216" s="10"/>
      <c r="E8216" s="10"/>
      <c r="F8216" s="11"/>
      <c r="G8216" s="10"/>
      <c r="W8216" s="10"/>
    </row>
    <row r="8217" spans="1:23" customFormat="1">
      <c r="A8217" s="10"/>
      <c r="B8217" s="10"/>
      <c r="C8217" s="10"/>
      <c r="D8217" s="10"/>
      <c r="E8217" s="10"/>
      <c r="F8217" s="11"/>
      <c r="G8217" s="10"/>
      <c r="W8217" s="10"/>
    </row>
    <row r="8218" spans="1:23" customFormat="1">
      <c r="A8218" s="10"/>
      <c r="B8218" s="10"/>
      <c r="C8218" s="10"/>
      <c r="D8218" s="10"/>
      <c r="E8218" s="10"/>
      <c r="F8218" s="11"/>
      <c r="G8218" s="10"/>
      <c r="W8218" s="10"/>
    </row>
    <row r="8219" spans="1:23" customFormat="1">
      <c r="A8219" s="10"/>
      <c r="B8219" s="10"/>
      <c r="C8219" s="10"/>
      <c r="D8219" s="10"/>
      <c r="E8219" s="10"/>
      <c r="F8219" s="11"/>
      <c r="G8219" s="10"/>
      <c r="W8219" s="10"/>
    </row>
    <row r="8220" spans="1:23" customFormat="1">
      <c r="A8220" s="10"/>
      <c r="B8220" s="10"/>
      <c r="C8220" s="10"/>
      <c r="D8220" s="10"/>
      <c r="E8220" s="10"/>
      <c r="F8220" s="11"/>
      <c r="G8220" s="10"/>
      <c r="W8220" s="10"/>
    </row>
    <row r="8221" spans="1:23" customFormat="1">
      <c r="A8221" s="10"/>
      <c r="B8221" s="10"/>
      <c r="C8221" s="10"/>
      <c r="D8221" s="10"/>
      <c r="E8221" s="10"/>
      <c r="F8221" s="11"/>
      <c r="G8221" s="10"/>
      <c r="W8221" s="10"/>
    </row>
    <row r="8222" spans="1:23" customFormat="1">
      <c r="A8222" s="10"/>
      <c r="B8222" s="10"/>
      <c r="C8222" s="10"/>
      <c r="D8222" s="10"/>
      <c r="E8222" s="10"/>
      <c r="F8222" s="11"/>
      <c r="G8222" s="10"/>
      <c r="W8222" s="10"/>
    </row>
    <row r="8223" spans="1:23" customFormat="1">
      <c r="A8223" s="10"/>
      <c r="B8223" s="10"/>
      <c r="C8223" s="10"/>
      <c r="D8223" s="10"/>
      <c r="E8223" s="10"/>
      <c r="F8223" s="11"/>
      <c r="G8223" s="10"/>
      <c r="W8223" s="10"/>
    </row>
    <row r="8224" spans="1:23" customFormat="1">
      <c r="A8224" s="10"/>
      <c r="B8224" s="10"/>
      <c r="C8224" s="10"/>
      <c r="D8224" s="10"/>
      <c r="E8224" s="10"/>
      <c r="F8224" s="11"/>
      <c r="G8224" s="10"/>
      <c r="W8224" s="10"/>
    </row>
    <row r="8225" spans="1:23" customFormat="1">
      <c r="A8225" s="10"/>
      <c r="B8225" s="10"/>
      <c r="C8225" s="10"/>
      <c r="D8225" s="10"/>
      <c r="E8225" s="10"/>
      <c r="F8225" s="11"/>
      <c r="G8225" s="10"/>
      <c r="W8225" s="10"/>
    </row>
    <row r="8226" spans="1:23" customFormat="1">
      <c r="A8226" s="10"/>
      <c r="B8226" s="10"/>
      <c r="C8226" s="10"/>
      <c r="D8226" s="10"/>
      <c r="E8226" s="10"/>
      <c r="F8226" s="11"/>
      <c r="G8226" s="10"/>
      <c r="W8226" s="10"/>
    </row>
    <row r="8227" spans="1:23" customFormat="1">
      <c r="A8227" s="10"/>
      <c r="B8227" s="10"/>
      <c r="C8227" s="10"/>
      <c r="D8227" s="10"/>
      <c r="E8227" s="10"/>
      <c r="F8227" s="11"/>
      <c r="G8227" s="10"/>
      <c r="W8227" s="10"/>
    </row>
    <row r="8228" spans="1:23" customFormat="1">
      <c r="A8228" s="10"/>
      <c r="B8228" s="10"/>
      <c r="C8228" s="10"/>
      <c r="D8228" s="10"/>
      <c r="E8228" s="10"/>
      <c r="F8228" s="11"/>
      <c r="G8228" s="10"/>
      <c r="W8228" s="10"/>
    </row>
    <row r="8229" spans="1:23" customFormat="1">
      <c r="A8229" s="10"/>
      <c r="B8229" s="10"/>
      <c r="C8229" s="10"/>
      <c r="D8229" s="10"/>
      <c r="E8229" s="10"/>
      <c r="F8229" s="11"/>
      <c r="G8229" s="10"/>
      <c r="W8229" s="10"/>
    </row>
    <row r="8230" spans="1:23" customFormat="1">
      <c r="A8230" s="10"/>
      <c r="B8230" s="10"/>
      <c r="C8230" s="10"/>
      <c r="D8230" s="10"/>
      <c r="E8230" s="10"/>
      <c r="F8230" s="11"/>
      <c r="G8230" s="10"/>
      <c r="W8230" s="10"/>
    </row>
    <row r="8231" spans="1:23" customFormat="1">
      <c r="A8231" s="10"/>
      <c r="B8231" s="10"/>
      <c r="C8231" s="10"/>
      <c r="D8231" s="10"/>
      <c r="E8231" s="10"/>
      <c r="F8231" s="11"/>
      <c r="G8231" s="10"/>
      <c r="W8231" s="10"/>
    </row>
    <row r="8232" spans="1:23" customFormat="1">
      <c r="A8232" s="10"/>
      <c r="B8232" s="10"/>
      <c r="C8232" s="10"/>
      <c r="D8232" s="10"/>
      <c r="E8232" s="10"/>
      <c r="F8232" s="11"/>
      <c r="G8232" s="10"/>
      <c r="W8232" s="10"/>
    </row>
    <row r="8233" spans="1:23" customFormat="1">
      <c r="A8233" s="10"/>
      <c r="B8233" s="10"/>
      <c r="C8233" s="10"/>
      <c r="D8233" s="10"/>
      <c r="E8233" s="10"/>
      <c r="F8233" s="11"/>
      <c r="G8233" s="10"/>
      <c r="W8233" s="10"/>
    </row>
    <row r="8234" spans="1:23" customFormat="1">
      <c r="A8234" s="10"/>
      <c r="B8234" s="10"/>
      <c r="C8234" s="10"/>
      <c r="D8234" s="10"/>
      <c r="E8234" s="10"/>
      <c r="F8234" s="11"/>
      <c r="G8234" s="10"/>
      <c r="W8234" s="10"/>
    </row>
    <row r="8235" spans="1:23" customFormat="1">
      <c r="A8235" s="10"/>
      <c r="B8235" s="10"/>
      <c r="C8235" s="10"/>
      <c r="D8235" s="10"/>
      <c r="E8235" s="10"/>
      <c r="F8235" s="11"/>
      <c r="G8235" s="10"/>
      <c r="W8235" s="10"/>
    </row>
    <row r="8236" spans="1:23" customFormat="1">
      <c r="A8236" s="10"/>
      <c r="B8236" s="10"/>
      <c r="C8236" s="10"/>
      <c r="D8236" s="10"/>
      <c r="E8236" s="10"/>
      <c r="F8236" s="11"/>
      <c r="G8236" s="10"/>
      <c r="W8236" s="10"/>
    </row>
    <row r="8237" spans="1:23" customFormat="1">
      <c r="A8237" s="10"/>
      <c r="B8237" s="10"/>
      <c r="C8237" s="10"/>
      <c r="D8237" s="10"/>
      <c r="E8237" s="10"/>
      <c r="F8237" s="11"/>
      <c r="G8237" s="10"/>
      <c r="W8237" s="10"/>
    </row>
    <row r="8238" spans="1:23" customFormat="1">
      <c r="A8238" s="10"/>
      <c r="B8238" s="10"/>
      <c r="C8238" s="10"/>
      <c r="D8238" s="10"/>
      <c r="E8238" s="10"/>
      <c r="F8238" s="11"/>
      <c r="G8238" s="10"/>
      <c r="W8238" s="10"/>
    </row>
    <row r="8239" spans="1:23" customFormat="1">
      <c r="A8239" s="10"/>
      <c r="B8239" s="10"/>
      <c r="C8239" s="10"/>
      <c r="D8239" s="10"/>
      <c r="E8239" s="10"/>
      <c r="F8239" s="11"/>
      <c r="G8239" s="10"/>
      <c r="W8239" s="10"/>
    </row>
    <row r="8240" spans="1:23" customFormat="1">
      <c r="A8240" s="10"/>
      <c r="B8240" s="10"/>
      <c r="C8240" s="10"/>
      <c r="D8240" s="10"/>
      <c r="E8240" s="10"/>
      <c r="F8240" s="11"/>
      <c r="G8240" s="10"/>
      <c r="W8240" s="10"/>
    </row>
    <row r="8241" spans="1:23" customFormat="1">
      <c r="A8241" s="10"/>
      <c r="B8241" s="10"/>
      <c r="C8241" s="10"/>
      <c r="D8241" s="10"/>
      <c r="E8241" s="10"/>
      <c r="F8241" s="11"/>
      <c r="G8241" s="10"/>
      <c r="W8241" s="10"/>
    </row>
    <row r="8242" spans="1:23" customFormat="1">
      <c r="A8242" s="10"/>
      <c r="B8242" s="10"/>
      <c r="C8242" s="10"/>
      <c r="D8242" s="10"/>
      <c r="E8242" s="10"/>
      <c r="F8242" s="11"/>
      <c r="G8242" s="10"/>
      <c r="W8242" s="10"/>
    </row>
    <row r="8243" spans="1:23" customFormat="1">
      <c r="A8243" s="10"/>
      <c r="B8243" s="10"/>
      <c r="C8243" s="10"/>
      <c r="D8243" s="10"/>
      <c r="E8243" s="10"/>
      <c r="F8243" s="11"/>
      <c r="G8243" s="10"/>
      <c r="W8243" s="10"/>
    </row>
    <row r="8244" spans="1:23" customFormat="1">
      <c r="A8244" s="10"/>
      <c r="B8244" s="10"/>
      <c r="C8244" s="10"/>
      <c r="D8244" s="10"/>
      <c r="E8244" s="10"/>
      <c r="F8244" s="11"/>
      <c r="G8244" s="10"/>
      <c r="W8244" s="10"/>
    </row>
    <row r="8245" spans="1:23" customFormat="1">
      <c r="A8245" s="10"/>
      <c r="B8245" s="10"/>
      <c r="C8245" s="10"/>
      <c r="D8245" s="10"/>
      <c r="E8245" s="10"/>
      <c r="F8245" s="11"/>
      <c r="G8245" s="10"/>
      <c r="W8245" s="10"/>
    </row>
    <row r="8246" spans="1:23" customFormat="1">
      <c r="A8246" s="10"/>
      <c r="B8246" s="10"/>
      <c r="C8246" s="10"/>
      <c r="D8246" s="10"/>
      <c r="E8246" s="10"/>
      <c r="F8246" s="11"/>
      <c r="G8246" s="10"/>
      <c r="W8246" s="10"/>
    </row>
    <row r="8247" spans="1:23" customFormat="1">
      <c r="A8247" s="10"/>
      <c r="B8247" s="10"/>
      <c r="C8247" s="10"/>
      <c r="D8247" s="10"/>
      <c r="E8247" s="10"/>
      <c r="F8247" s="11"/>
      <c r="G8247" s="10"/>
      <c r="W8247" s="10"/>
    </row>
    <row r="8248" spans="1:23" customFormat="1">
      <c r="A8248" s="10"/>
      <c r="B8248" s="10"/>
      <c r="C8248" s="10"/>
      <c r="D8248" s="10"/>
      <c r="E8248" s="10"/>
      <c r="F8248" s="11"/>
      <c r="G8248" s="10"/>
      <c r="W8248" s="10"/>
    </row>
    <row r="8249" spans="1:23" customFormat="1">
      <c r="A8249" s="10"/>
      <c r="B8249" s="10"/>
      <c r="C8249" s="10"/>
      <c r="D8249" s="10"/>
      <c r="E8249" s="10"/>
      <c r="F8249" s="11"/>
      <c r="G8249" s="10"/>
      <c r="W8249" s="10"/>
    </row>
    <row r="8250" spans="1:23" customFormat="1">
      <c r="A8250" s="10"/>
      <c r="B8250" s="10"/>
      <c r="C8250" s="10"/>
      <c r="D8250" s="10"/>
      <c r="E8250" s="10"/>
      <c r="F8250" s="11"/>
      <c r="G8250" s="10"/>
      <c r="W8250" s="10"/>
    </row>
    <row r="8251" spans="1:23" customFormat="1">
      <c r="A8251" s="10"/>
      <c r="B8251" s="10"/>
      <c r="C8251" s="10"/>
      <c r="D8251" s="10"/>
      <c r="E8251" s="10"/>
      <c r="F8251" s="11"/>
      <c r="G8251" s="10"/>
      <c r="W8251" s="10"/>
    </row>
    <row r="8252" spans="1:23" customFormat="1">
      <c r="A8252" s="10"/>
      <c r="B8252" s="10"/>
      <c r="C8252" s="10"/>
      <c r="D8252" s="10"/>
      <c r="E8252" s="10"/>
      <c r="F8252" s="11"/>
      <c r="G8252" s="10"/>
      <c r="W8252" s="10"/>
    </row>
    <row r="8253" spans="1:23" customFormat="1">
      <c r="A8253" s="10"/>
      <c r="B8253" s="10"/>
      <c r="C8253" s="10"/>
      <c r="D8253" s="10"/>
      <c r="E8253" s="10"/>
      <c r="F8253" s="11"/>
      <c r="G8253" s="10"/>
      <c r="W8253" s="10"/>
    </row>
    <row r="8254" spans="1:23" customFormat="1">
      <c r="A8254" s="10"/>
      <c r="B8254" s="10"/>
      <c r="C8254" s="10"/>
      <c r="D8254" s="10"/>
      <c r="E8254" s="10"/>
      <c r="F8254" s="11"/>
      <c r="G8254" s="10"/>
      <c r="W8254" s="10"/>
    </row>
    <row r="8255" spans="1:23" customFormat="1">
      <c r="A8255" s="10"/>
      <c r="B8255" s="10"/>
      <c r="C8255" s="10"/>
      <c r="D8255" s="10"/>
      <c r="E8255" s="10"/>
      <c r="F8255" s="11"/>
      <c r="G8255" s="10"/>
      <c r="W8255" s="10"/>
    </row>
    <row r="8256" spans="1:23" customFormat="1">
      <c r="A8256" s="10"/>
      <c r="B8256" s="10"/>
      <c r="C8256" s="10"/>
      <c r="D8256" s="10"/>
      <c r="E8256" s="10"/>
      <c r="F8256" s="11"/>
      <c r="G8256" s="10"/>
      <c r="W8256" s="10"/>
    </row>
    <row r="8257" spans="1:23" customFormat="1">
      <c r="A8257" s="10"/>
      <c r="B8257" s="10"/>
      <c r="C8257" s="10"/>
      <c r="D8257" s="10"/>
      <c r="E8257" s="10"/>
      <c r="F8257" s="11"/>
      <c r="G8257" s="10"/>
      <c r="W8257" s="10"/>
    </row>
    <row r="8258" spans="1:23" customFormat="1">
      <c r="A8258" s="10"/>
      <c r="B8258" s="10"/>
      <c r="C8258" s="10"/>
      <c r="D8258" s="10"/>
      <c r="E8258" s="10"/>
      <c r="F8258" s="11"/>
      <c r="G8258" s="10"/>
      <c r="W8258" s="10"/>
    </row>
    <row r="8259" spans="1:23" customFormat="1">
      <c r="A8259" s="10"/>
      <c r="B8259" s="10"/>
      <c r="C8259" s="10"/>
      <c r="D8259" s="10"/>
      <c r="E8259" s="10"/>
      <c r="F8259" s="11"/>
      <c r="G8259" s="10"/>
      <c r="W8259" s="10"/>
    </row>
    <row r="8260" spans="1:23" customFormat="1">
      <c r="A8260" s="10"/>
      <c r="B8260" s="10"/>
      <c r="C8260" s="10"/>
      <c r="D8260" s="10"/>
      <c r="E8260" s="10"/>
      <c r="F8260" s="11"/>
      <c r="G8260" s="10"/>
      <c r="W8260" s="10"/>
    </row>
    <row r="8261" spans="1:23" customFormat="1">
      <c r="A8261" s="10"/>
      <c r="B8261" s="10"/>
      <c r="C8261" s="10"/>
      <c r="D8261" s="10"/>
      <c r="E8261" s="10"/>
      <c r="F8261" s="11"/>
      <c r="G8261" s="10"/>
      <c r="W8261" s="10"/>
    </row>
    <row r="8262" spans="1:23" customFormat="1">
      <c r="A8262" s="10"/>
      <c r="B8262" s="10"/>
      <c r="C8262" s="10"/>
      <c r="D8262" s="10"/>
      <c r="E8262" s="10"/>
      <c r="F8262" s="11"/>
      <c r="G8262" s="10"/>
      <c r="W8262" s="10"/>
    </row>
    <row r="8263" spans="1:23" customFormat="1">
      <c r="A8263" s="10"/>
      <c r="B8263" s="10"/>
      <c r="C8263" s="10"/>
      <c r="D8263" s="10"/>
      <c r="E8263" s="10"/>
      <c r="F8263" s="11"/>
      <c r="G8263" s="10"/>
      <c r="W8263" s="10"/>
    </row>
    <row r="8264" spans="1:23" customFormat="1">
      <c r="A8264" s="10"/>
      <c r="B8264" s="10"/>
      <c r="C8264" s="10"/>
      <c r="D8264" s="10"/>
      <c r="E8264" s="10"/>
      <c r="F8264" s="11"/>
      <c r="G8264" s="10"/>
      <c r="W8264" s="10"/>
    </row>
    <row r="8265" spans="1:23" customFormat="1">
      <c r="A8265" s="10"/>
      <c r="B8265" s="10"/>
      <c r="C8265" s="10"/>
      <c r="D8265" s="10"/>
      <c r="E8265" s="10"/>
      <c r="F8265" s="11"/>
      <c r="G8265" s="10"/>
      <c r="W8265" s="10"/>
    </row>
    <row r="8266" spans="1:23" customFormat="1">
      <c r="A8266" s="10"/>
      <c r="B8266" s="10"/>
      <c r="C8266" s="10"/>
      <c r="D8266" s="10"/>
      <c r="E8266" s="10"/>
      <c r="F8266" s="11"/>
      <c r="G8266" s="10"/>
      <c r="W8266" s="10"/>
    </row>
    <row r="8267" spans="1:23" customFormat="1">
      <c r="A8267" s="10"/>
      <c r="B8267" s="10"/>
      <c r="C8267" s="10"/>
      <c r="D8267" s="10"/>
      <c r="E8267" s="10"/>
      <c r="F8267" s="11"/>
      <c r="G8267" s="10"/>
      <c r="W8267" s="10"/>
    </row>
    <row r="8268" spans="1:23" customFormat="1">
      <c r="A8268" s="10"/>
      <c r="B8268" s="10"/>
      <c r="C8268" s="10"/>
      <c r="D8268" s="10"/>
      <c r="E8268" s="10"/>
      <c r="F8268" s="11"/>
      <c r="G8268" s="10"/>
      <c r="W8268" s="10"/>
    </row>
    <row r="8269" spans="1:23" customFormat="1">
      <c r="A8269" s="10"/>
      <c r="B8269" s="10"/>
      <c r="C8269" s="10"/>
      <c r="D8269" s="10"/>
      <c r="E8269" s="10"/>
      <c r="F8269" s="11"/>
      <c r="G8269" s="10"/>
      <c r="W8269" s="10"/>
    </row>
    <row r="8270" spans="1:23" customFormat="1">
      <c r="A8270" s="10"/>
      <c r="B8270" s="10"/>
      <c r="C8270" s="10"/>
      <c r="D8270" s="10"/>
      <c r="E8270" s="10"/>
      <c r="F8270" s="11"/>
      <c r="G8270" s="10"/>
      <c r="W8270" s="10"/>
    </row>
    <row r="8271" spans="1:23" customFormat="1">
      <c r="A8271" s="10"/>
      <c r="B8271" s="10"/>
      <c r="C8271" s="10"/>
      <c r="D8271" s="10"/>
      <c r="E8271" s="10"/>
      <c r="F8271" s="11"/>
      <c r="G8271" s="10"/>
      <c r="W8271" s="10"/>
    </row>
    <row r="8272" spans="1:23" customFormat="1">
      <c r="A8272" s="10"/>
      <c r="B8272" s="10"/>
      <c r="C8272" s="10"/>
      <c r="D8272" s="10"/>
      <c r="E8272" s="10"/>
      <c r="F8272" s="11"/>
      <c r="G8272" s="10"/>
      <c r="W8272" s="10"/>
    </row>
    <row r="8273" spans="1:23" customFormat="1">
      <c r="A8273" s="10"/>
      <c r="B8273" s="10"/>
      <c r="C8273" s="10"/>
      <c r="D8273" s="10"/>
      <c r="E8273" s="10"/>
      <c r="F8273" s="11"/>
      <c r="G8273" s="10"/>
      <c r="W8273" s="10"/>
    </row>
    <row r="8274" spans="1:23" customFormat="1">
      <c r="A8274" s="10"/>
      <c r="B8274" s="10"/>
      <c r="C8274" s="10"/>
      <c r="D8274" s="10"/>
      <c r="E8274" s="10"/>
      <c r="F8274" s="11"/>
      <c r="G8274" s="10"/>
      <c r="W8274" s="10"/>
    </row>
    <row r="8275" spans="1:23" customFormat="1">
      <c r="A8275" s="10"/>
      <c r="B8275" s="10"/>
      <c r="C8275" s="10"/>
      <c r="D8275" s="10"/>
      <c r="E8275" s="10"/>
      <c r="F8275" s="11"/>
      <c r="G8275" s="10"/>
      <c r="W8275" s="10"/>
    </row>
    <row r="8276" spans="1:23" customFormat="1">
      <c r="A8276" s="10"/>
      <c r="B8276" s="10"/>
      <c r="C8276" s="10"/>
      <c r="D8276" s="10"/>
      <c r="E8276" s="10"/>
      <c r="F8276" s="11"/>
      <c r="G8276" s="10"/>
      <c r="W8276" s="10"/>
    </row>
    <row r="8277" spans="1:23" customFormat="1">
      <c r="A8277" s="10"/>
      <c r="B8277" s="10"/>
      <c r="C8277" s="10"/>
      <c r="D8277" s="10"/>
      <c r="E8277" s="10"/>
      <c r="F8277" s="11"/>
      <c r="G8277" s="10"/>
      <c r="W8277" s="10"/>
    </row>
    <row r="8278" spans="1:23" customFormat="1">
      <c r="A8278" s="10"/>
      <c r="B8278" s="10"/>
      <c r="C8278" s="10"/>
      <c r="D8278" s="10"/>
      <c r="E8278" s="10"/>
      <c r="F8278" s="11"/>
      <c r="G8278" s="10"/>
      <c r="W8278" s="10"/>
    </row>
    <row r="8279" spans="1:23" customFormat="1">
      <c r="A8279" s="10"/>
      <c r="B8279" s="10"/>
      <c r="C8279" s="10"/>
      <c r="D8279" s="10"/>
      <c r="E8279" s="10"/>
      <c r="F8279" s="11"/>
      <c r="G8279" s="10"/>
      <c r="W8279" s="10"/>
    </row>
    <row r="8280" spans="1:23" customFormat="1">
      <c r="A8280" s="10"/>
      <c r="B8280" s="10"/>
      <c r="C8280" s="10"/>
      <c r="D8280" s="10"/>
      <c r="E8280" s="10"/>
      <c r="F8280" s="11"/>
      <c r="G8280" s="10"/>
      <c r="W8280" s="10"/>
    </row>
    <row r="8281" spans="1:23" customFormat="1">
      <c r="A8281" s="10"/>
      <c r="B8281" s="10"/>
      <c r="C8281" s="10"/>
      <c r="D8281" s="10"/>
      <c r="E8281" s="10"/>
      <c r="F8281" s="11"/>
      <c r="G8281" s="10"/>
      <c r="W8281" s="10"/>
    </row>
    <row r="8282" spans="1:23" customFormat="1">
      <c r="A8282" s="10"/>
      <c r="B8282" s="10"/>
      <c r="C8282" s="10"/>
      <c r="D8282" s="10"/>
      <c r="E8282" s="10"/>
      <c r="F8282" s="11"/>
      <c r="G8282" s="10"/>
      <c r="W8282" s="10"/>
    </row>
    <row r="8283" spans="1:23" customFormat="1">
      <c r="A8283" s="10"/>
      <c r="B8283" s="10"/>
      <c r="C8283" s="10"/>
      <c r="D8283" s="10"/>
      <c r="E8283" s="10"/>
      <c r="F8283" s="11"/>
      <c r="G8283" s="10"/>
      <c r="W8283" s="10"/>
    </row>
    <row r="8284" spans="1:23" customFormat="1">
      <c r="A8284" s="10"/>
      <c r="B8284" s="10"/>
      <c r="C8284" s="10"/>
      <c r="D8284" s="10"/>
      <c r="E8284" s="10"/>
      <c r="F8284" s="11"/>
      <c r="G8284" s="10"/>
      <c r="W8284" s="10"/>
    </row>
    <row r="8285" spans="1:23" customFormat="1">
      <c r="A8285" s="10"/>
      <c r="B8285" s="10"/>
      <c r="C8285" s="10"/>
      <c r="D8285" s="10"/>
      <c r="E8285" s="10"/>
      <c r="F8285" s="11"/>
      <c r="G8285" s="10"/>
      <c r="W8285" s="10"/>
    </row>
    <row r="8286" spans="1:23" customFormat="1">
      <c r="A8286" s="10"/>
      <c r="B8286" s="10"/>
      <c r="C8286" s="10"/>
      <c r="D8286" s="10"/>
      <c r="E8286" s="10"/>
      <c r="F8286" s="11"/>
      <c r="G8286" s="10"/>
      <c r="W8286" s="10"/>
    </row>
    <row r="8287" spans="1:23" customFormat="1">
      <c r="A8287" s="10"/>
      <c r="B8287" s="10"/>
      <c r="C8287" s="10"/>
      <c r="D8287" s="10"/>
      <c r="E8287" s="10"/>
      <c r="F8287" s="11"/>
      <c r="G8287" s="10"/>
      <c r="W8287" s="10"/>
    </row>
    <row r="8288" spans="1:23" customFormat="1">
      <c r="A8288" s="10"/>
      <c r="B8288" s="10"/>
      <c r="C8288" s="10"/>
      <c r="D8288" s="10"/>
      <c r="E8288" s="10"/>
      <c r="F8288" s="11"/>
      <c r="G8288" s="10"/>
      <c r="W8288" s="10"/>
    </row>
    <row r="8289" spans="1:23" customFormat="1">
      <c r="A8289" s="10"/>
      <c r="B8289" s="10"/>
      <c r="C8289" s="10"/>
      <c r="D8289" s="10"/>
      <c r="E8289" s="10"/>
      <c r="F8289" s="11"/>
      <c r="G8289" s="10"/>
      <c r="W8289" s="10"/>
    </row>
    <row r="8290" spans="1:23" customFormat="1">
      <c r="A8290" s="10"/>
      <c r="B8290" s="10"/>
      <c r="C8290" s="10"/>
      <c r="D8290" s="10"/>
      <c r="E8290" s="10"/>
      <c r="F8290" s="11"/>
      <c r="G8290" s="10"/>
      <c r="W8290" s="10"/>
    </row>
    <row r="8291" spans="1:23" customFormat="1">
      <c r="A8291" s="10"/>
      <c r="B8291" s="10"/>
      <c r="C8291" s="10"/>
      <c r="D8291" s="10"/>
      <c r="E8291" s="10"/>
      <c r="F8291" s="11"/>
      <c r="G8291" s="10"/>
      <c r="W8291" s="10"/>
    </row>
    <row r="8292" spans="1:23" customFormat="1">
      <c r="A8292" s="10"/>
      <c r="B8292" s="10"/>
      <c r="C8292" s="10"/>
      <c r="D8292" s="10"/>
      <c r="E8292" s="10"/>
      <c r="F8292" s="11"/>
      <c r="G8292" s="10"/>
      <c r="W8292" s="10"/>
    </row>
    <row r="8293" spans="1:23" customFormat="1">
      <c r="A8293" s="10"/>
      <c r="B8293" s="10"/>
      <c r="C8293" s="10"/>
      <c r="D8293" s="10"/>
      <c r="E8293" s="10"/>
      <c r="F8293" s="11"/>
      <c r="G8293" s="10"/>
      <c r="W8293" s="10"/>
    </row>
    <row r="8294" spans="1:23" customFormat="1">
      <c r="A8294" s="10"/>
      <c r="B8294" s="10"/>
      <c r="C8294" s="10"/>
      <c r="D8294" s="10"/>
      <c r="E8294" s="10"/>
      <c r="F8294" s="11"/>
      <c r="G8294" s="10"/>
      <c r="W8294" s="10"/>
    </row>
    <row r="8295" spans="1:23" customFormat="1">
      <c r="A8295" s="10"/>
      <c r="B8295" s="10"/>
      <c r="C8295" s="10"/>
      <c r="D8295" s="10"/>
      <c r="E8295" s="10"/>
      <c r="F8295" s="11"/>
      <c r="G8295" s="10"/>
      <c r="W8295" s="10"/>
    </row>
    <row r="8296" spans="1:23" customFormat="1">
      <c r="A8296" s="10"/>
      <c r="B8296" s="10"/>
      <c r="C8296" s="10"/>
      <c r="D8296" s="10"/>
      <c r="E8296" s="10"/>
      <c r="F8296" s="11"/>
      <c r="G8296" s="10"/>
      <c r="W8296" s="10"/>
    </row>
    <row r="8297" spans="1:23" customFormat="1">
      <c r="A8297" s="10"/>
      <c r="B8297" s="10"/>
      <c r="C8297" s="10"/>
      <c r="D8297" s="10"/>
      <c r="E8297" s="10"/>
      <c r="F8297" s="11"/>
      <c r="G8297" s="10"/>
      <c r="W8297" s="10"/>
    </row>
    <row r="8298" spans="1:23" customFormat="1">
      <c r="A8298" s="10"/>
      <c r="B8298" s="10"/>
      <c r="C8298" s="10"/>
      <c r="D8298" s="10"/>
      <c r="E8298" s="10"/>
      <c r="F8298" s="11"/>
      <c r="G8298" s="10"/>
      <c r="W8298" s="10"/>
    </row>
    <row r="8299" spans="1:23" customFormat="1">
      <c r="A8299" s="10"/>
      <c r="B8299" s="10"/>
      <c r="C8299" s="10"/>
      <c r="D8299" s="10"/>
      <c r="E8299" s="10"/>
      <c r="F8299" s="11"/>
      <c r="G8299" s="10"/>
      <c r="W8299" s="10"/>
    </row>
    <row r="8300" spans="1:23" customFormat="1">
      <c r="A8300" s="10"/>
      <c r="B8300" s="10"/>
      <c r="C8300" s="10"/>
      <c r="D8300" s="10"/>
      <c r="E8300" s="10"/>
      <c r="F8300" s="11"/>
      <c r="G8300" s="10"/>
      <c r="W8300" s="10"/>
    </row>
    <row r="8301" spans="1:23" customFormat="1">
      <c r="A8301" s="10"/>
      <c r="B8301" s="10"/>
      <c r="C8301" s="10"/>
      <c r="D8301" s="10"/>
      <c r="E8301" s="10"/>
      <c r="F8301" s="11"/>
      <c r="G8301" s="10"/>
      <c r="W8301" s="10"/>
    </row>
    <row r="8302" spans="1:23" customFormat="1">
      <c r="A8302" s="10"/>
      <c r="B8302" s="10"/>
      <c r="C8302" s="10"/>
      <c r="D8302" s="10"/>
      <c r="E8302" s="10"/>
      <c r="F8302" s="11"/>
      <c r="G8302" s="10"/>
      <c r="W8302" s="10"/>
    </row>
    <row r="8303" spans="1:23" customFormat="1">
      <c r="A8303" s="10"/>
      <c r="B8303" s="10"/>
      <c r="C8303" s="10"/>
      <c r="D8303" s="10"/>
      <c r="E8303" s="10"/>
      <c r="F8303" s="11"/>
      <c r="G8303" s="10"/>
      <c r="W8303" s="10"/>
    </row>
    <row r="8304" spans="1:23" customFormat="1">
      <c r="A8304" s="10"/>
      <c r="B8304" s="10"/>
      <c r="C8304" s="10"/>
      <c r="D8304" s="10"/>
      <c r="E8304" s="10"/>
      <c r="F8304" s="11"/>
      <c r="G8304" s="10"/>
      <c r="W8304" s="10"/>
    </row>
    <row r="8305" spans="1:23" customFormat="1">
      <c r="A8305" s="10"/>
      <c r="B8305" s="10"/>
      <c r="C8305" s="10"/>
      <c r="D8305" s="10"/>
      <c r="E8305" s="10"/>
      <c r="F8305" s="11"/>
      <c r="G8305" s="10"/>
      <c r="W8305" s="10"/>
    </row>
    <row r="8306" spans="1:23" customFormat="1">
      <c r="A8306" s="10"/>
      <c r="B8306" s="10"/>
      <c r="C8306" s="10"/>
      <c r="D8306" s="10"/>
      <c r="E8306" s="10"/>
      <c r="F8306" s="11"/>
      <c r="G8306" s="10"/>
      <c r="W8306" s="10"/>
    </row>
    <row r="8307" spans="1:23" customFormat="1">
      <c r="A8307" s="10"/>
      <c r="B8307" s="10"/>
      <c r="C8307" s="10"/>
      <c r="D8307" s="10"/>
      <c r="E8307" s="10"/>
      <c r="F8307" s="11"/>
      <c r="G8307" s="10"/>
      <c r="W8307" s="10"/>
    </row>
    <row r="8308" spans="1:23" customFormat="1">
      <c r="A8308" s="10"/>
      <c r="B8308" s="10"/>
      <c r="C8308" s="10"/>
      <c r="D8308" s="10"/>
      <c r="E8308" s="10"/>
      <c r="F8308" s="11"/>
      <c r="G8308" s="10"/>
      <c r="W8308" s="10"/>
    </row>
    <row r="8309" spans="1:23" customFormat="1">
      <c r="A8309" s="10"/>
      <c r="B8309" s="10"/>
      <c r="C8309" s="10"/>
      <c r="D8309" s="10"/>
      <c r="E8309" s="10"/>
      <c r="F8309" s="11"/>
      <c r="G8309" s="10"/>
      <c r="W8309" s="10"/>
    </row>
    <row r="8310" spans="1:23" customFormat="1">
      <c r="A8310" s="10"/>
      <c r="B8310" s="10"/>
      <c r="C8310" s="10"/>
      <c r="D8310" s="10"/>
      <c r="E8310" s="10"/>
      <c r="F8310" s="11"/>
      <c r="G8310" s="10"/>
      <c r="W8310" s="10"/>
    </row>
    <row r="8311" spans="1:23" customFormat="1">
      <c r="A8311" s="10"/>
      <c r="B8311" s="10"/>
      <c r="C8311" s="10"/>
      <c r="D8311" s="10"/>
      <c r="E8311" s="10"/>
      <c r="F8311" s="11"/>
      <c r="G8311" s="10"/>
      <c r="W8311" s="10"/>
    </row>
    <row r="8312" spans="1:23" customFormat="1">
      <c r="A8312" s="10"/>
      <c r="B8312" s="10"/>
      <c r="C8312" s="10"/>
      <c r="D8312" s="10"/>
      <c r="E8312" s="10"/>
      <c r="F8312" s="11"/>
      <c r="G8312" s="10"/>
      <c r="W8312" s="10"/>
    </row>
    <row r="8313" spans="1:23" customFormat="1">
      <c r="A8313" s="10"/>
      <c r="B8313" s="10"/>
      <c r="C8313" s="10"/>
      <c r="D8313" s="10"/>
      <c r="E8313" s="10"/>
      <c r="F8313" s="11"/>
      <c r="G8313" s="10"/>
      <c r="W8313" s="10"/>
    </row>
    <row r="8314" spans="1:23" customFormat="1">
      <c r="A8314" s="10"/>
      <c r="B8314" s="10"/>
      <c r="C8314" s="10"/>
      <c r="D8314" s="10"/>
      <c r="E8314" s="10"/>
      <c r="F8314" s="11"/>
      <c r="G8314" s="10"/>
      <c r="W8314" s="10"/>
    </row>
    <row r="8315" spans="1:23" customFormat="1">
      <c r="A8315" s="10"/>
      <c r="B8315" s="10"/>
      <c r="C8315" s="10"/>
      <c r="D8315" s="10"/>
      <c r="E8315" s="10"/>
      <c r="F8315" s="11"/>
      <c r="G8315" s="10"/>
      <c r="W8315" s="10"/>
    </row>
    <row r="8316" spans="1:23" customFormat="1">
      <c r="A8316" s="10"/>
      <c r="B8316" s="10"/>
      <c r="C8316" s="10"/>
      <c r="D8316" s="10"/>
      <c r="E8316" s="10"/>
      <c r="F8316" s="11"/>
      <c r="G8316" s="10"/>
      <c r="W8316" s="10"/>
    </row>
    <row r="8317" spans="1:23" customFormat="1">
      <c r="A8317" s="10"/>
      <c r="B8317" s="10"/>
      <c r="C8317" s="10"/>
      <c r="D8317" s="10"/>
      <c r="E8317" s="10"/>
      <c r="F8317" s="11"/>
      <c r="G8317" s="10"/>
      <c r="W8317" s="10"/>
    </row>
    <row r="8318" spans="1:23" customFormat="1">
      <c r="A8318" s="10"/>
      <c r="B8318" s="10"/>
      <c r="C8318" s="10"/>
      <c r="D8318" s="10"/>
      <c r="E8318" s="10"/>
      <c r="F8318" s="11"/>
      <c r="G8318" s="10"/>
      <c r="W8318" s="10"/>
    </row>
    <row r="8319" spans="1:23" customFormat="1">
      <c r="A8319" s="10"/>
      <c r="B8319" s="10"/>
      <c r="C8319" s="10"/>
      <c r="D8319" s="10"/>
      <c r="E8319" s="10"/>
      <c r="F8319" s="11"/>
      <c r="G8319" s="10"/>
      <c r="W8319" s="10"/>
    </row>
    <row r="8320" spans="1:23" customFormat="1">
      <c r="A8320" s="10"/>
      <c r="B8320" s="10"/>
      <c r="C8320" s="10"/>
      <c r="D8320" s="10"/>
      <c r="E8320" s="10"/>
      <c r="F8320" s="11"/>
      <c r="G8320" s="10"/>
      <c r="W8320" s="10"/>
    </row>
    <row r="8321" spans="1:23" customFormat="1">
      <c r="A8321" s="10"/>
      <c r="B8321" s="10"/>
      <c r="C8321" s="10"/>
      <c r="D8321" s="10"/>
      <c r="E8321" s="10"/>
      <c r="F8321" s="11"/>
      <c r="G8321" s="10"/>
      <c r="W8321" s="10"/>
    </row>
    <row r="8322" spans="1:23" customFormat="1">
      <c r="A8322" s="10"/>
      <c r="B8322" s="10"/>
      <c r="C8322" s="10"/>
      <c r="D8322" s="10"/>
      <c r="E8322" s="10"/>
      <c r="F8322" s="11"/>
      <c r="G8322" s="10"/>
      <c r="W8322" s="10"/>
    </row>
    <row r="8323" spans="1:23" customFormat="1">
      <c r="A8323" s="10"/>
      <c r="B8323" s="10"/>
      <c r="C8323" s="10"/>
      <c r="D8323" s="10"/>
      <c r="E8323" s="10"/>
      <c r="F8323" s="11"/>
      <c r="G8323" s="10"/>
      <c r="W8323" s="10"/>
    </row>
    <row r="8324" spans="1:23" customFormat="1">
      <c r="A8324" s="10"/>
      <c r="B8324" s="10"/>
      <c r="C8324" s="10"/>
      <c r="D8324" s="10"/>
      <c r="E8324" s="10"/>
      <c r="F8324" s="11"/>
      <c r="G8324" s="10"/>
      <c r="W8324" s="10"/>
    </row>
    <row r="8325" spans="1:23" customFormat="1">
      <c r="A8325" s="10"/>
      <c r="B8325" s="10"/>
      <c r="C8325" s="10"/>
      <c r="D8325" s="10"/>
      <c r="E8325" s="10"/>
      <c r="F8325" s="11"/>
      <c r="G8325" s="10"/>
      <c r="W8325" s="10"/>
    </row>
    <row r="8326" spans="1:23" customFormat="1">
      <c r="A8326" s="10"/>
      <c r="B8326" s="10"/>
      <c r="C8326" s="10"/>
      <c r="D8326" s="10"/>
      <c r="E8326" s="10"/>
      <c r="F8326" s="11"/>
      <c r="G8326" s="10"/>
      <c r="W8326" s="10"/>
    </row>
    <row r="8327" spans="1:23" customFormat="1">
      <c r="A8327" s="10"/>
      <c r="B8327" s="10"/>
      <c r="C8327" s="10"/>
      <c r="D8327" s="10"/>
      <c r="E8327" s="10"/>
      <c r="F8327" s="11"/>
      <c r="G8327" s="10"/>
      <c r="W8327" s="10"/>
    </row>
    <row r="8328" spans="1:23" customFormat="1">
      <c r="A8328" s="10"/>
      <c r="B8328" s="10"/>
      <c r="C8328" s="10"/>
      <c r="D8328" s="10"/>
      <c r="E8328" s="10"/>
      <c r="F8328" s="11"/>
      <c r="G8328" s="10"/>
      <c r="W8328" s="10"/>
    </row>
    <row r="8329" spans="1:23" customFormat="1">
      <c r="A8329" s="10"/>
      <c r="B8329" s="10"/>
      <c r="C8329" s="10"/>
      <c r="D8329" s="10"/>
      <c r="E8329" s="10"/>
      <c r="F8329" s="11"/>
      <c r="G8329" s="10"/>
      <c r="W8329" s="10"/>
    </row>
    <row r="8330" spans="1:23" customFormat="1">
      <c r="A8330" s="10"/>
      <c r="B8330" s="10"/>
      <c r="C8330" s="10"/>
      <c r="D8330" s="10"/>
      <c r="E8330" s="10"/>
      <c r="F8330" s="11"/>
      <c r="G8330" s="10"/>
      <c r="W8330" s="10"/>
    </row>
    <row r="8331" spans="1:23" customFormat="1">
      <c r="A8331" s="10"/>
      <c r="B8331" s="10"/>
      <c r="C8331" s="10"/>
      <c r="D8331" s="10"/>
      <c r="E8331" s="10"/>
      <c r="F8331" s="11"/>
      <c r="G8331" s="10"/>
      <c r="W8331" s="10"/>
    </row>
    <row r="8332" spans="1:23" customFormat="1">
      <c r="A8332" s="10"/>
      <c r="B8332" s="10"/>
      <c r="C8332" s="10"/>
      <c r="D8332" s="10"/>
      <c r="E8332" s="10"/>
      <c r="F8332" s="11"/>
      <c r="G8332" s="10"/>
      <c r="W8332" s="10"/>
    </row>
    <row r="8333" spans="1:23" customFormat="1">
      <c r="A8333" s="10"/>
      <c r="B8333" s="10"/>
      <c r="C8333" s="10"/>
      <c r="D8333" s="10"/>
      <c r="E8333" s="10"/>
      <c r="F8333" s="11"/>
      <c r="G8333" s="10"/>
      <c r="W8333" s="10"/>
    </row>
    <row r="8334" spans="1:23" customFormat="1">
      <c r="A8334" s="10"/>
      <c r="B8334" s="10"/>
      <c r="C8334" s="10"/>
      <c r="D8334" s="10"/>
      <c r="E8334" s="10"/>
      <c r="F8334" s="11"/>
      <c r="G8334" s="10"/>
      <c r="W8334" s="10"/>
    </row>
    <row r="8335" spans="1:23" customFormat="1">
      <c r="A8335" s="10"/>
      <c r="B8335" s="10"/>
      <c r="C8335" s="10"/>
      <c r="D8335" s="10"/>
      <c r="E8335" s="10"/>
      <c r="F8335" s="11"/>
      <c r="G8335" s="10"/>
      <c r="W8335" s="10"/>
    </row>
    <row r="8336" spans="1:23" customFormat="1">
      <c r="A8336" s="10"/>
      <c r="B8336" s="10"/>
      <c r="C8336" s="10"/>
      <c r="D8336" s="10"/>
      <c r="E8336" s="10"/>
      <c r="F8336" s="11"/>
      <c r="G8336" s="10"/>
      <c r="W8336" s="10"/>
    </row>
    <row r="8337" spans="1:23" customFormat="1">
      <c r="A8337" s="10"/>
      <c r="B8337" s="10"/>
      <c r="C8337" s="10"/>
      <c r="D8337" s="10"/>
      <c r="E8337" s="10"/>
      <c r="F8337" s="11"/>
      <c r="G8337" s="10"/>
      <c r="W8337" s="10"/>
    </row>
    <row r="8338" spans="1:23" customFormat="1">
      <c r="A8338" s="10"/>
      <c r="B8338" s="10"/>
      <c r="C8338" s="10"/>
      <c r="D8338" s="10"/>
      <c r="E8338" s="10"/>
      <c r="F8338" s="11"/>
      <c r="G8338" s="10"/>
      <c r="W8338" s="10"/>
    </row>
    <row r="8339" spans="1:23" customFormat="1">
      <c r="A8339" s="10"/>
      <c r="B8339" s="10"/>
      <c r="C8339" s="10"/>
      <c r="D8339" s="10"/>
      <c r="E8339" s="10"/>
      <c r="F8339" s="11"/>
      <c r="G8339" s="10"/>
      <c r="W8339" s="10"/>
    </row>
    <row r="8340" spans="1:23" customFormat="1">
      <c r="A8340" s="10"/>
      <c r="B8340" s="10"/>
      <c r="C8340" s="10"/>
      <c r="D8340" s="10"/>
      <c r="E8340" s="10"/>
      <c r="F8340" s="11"/>
      <c r="G8340" s="10"/>
      <c r="W8340" s="10"/>
    </row>
    <row r="8341" spans="1:23" customFormat="1">
      <c r="A8341" s="10"/>
      <c r="B8341" s="10"/>
      <c r="C8341" s="10"/>
      <c r="D8341" s="10"/>
      <c r="E8341" s="10"/>
      <c r="F8341" s="11"/>
      <c r="G8341" s="10"/>
      <c r="W8341" s="10"/>
    </row>
    <row r="8342" spans="1:23" customFormat="1">
      <c r="A8342" s="10"/>
      <c r="B8342" s="10"/>
      <c r="C8342" s="10"/>
      <c r="D8342" s="10"/>
      <c r="E8342" s="10"/>
      <c r="F8342" s="11"/>
      <c r="G8342" s="10"/>
      <c r="W8342" s="10"/>
    </row>
    <row r="8343" spans="1:23" customFormat="1">
      <c r="A8343" s="10"/>
      <c r="B8343" s="10"/>
      <c r="C8343" s="10"/>
      <c r="D8343" s="10"/>
      <c r="E8343" s="10"/>
      <c r="F8343" s="11"/>
      <c r="G8343" s="10"/>
      <c r="W8343" s="10"/>
    </row>
    <row r="8344" spans="1:23" customFormat="1">
      <c r="A8344" s="10"/>
      <c r="B8344" s="10"/>
      <c r="C8344" s="10"/>
      <c r="D8344" s="10"/>
      <c r="E8344" s="10"/>
      <c r="F8344" s="11"/>
      <c r="G8344" s="10"/>
      <c r="W8344" s="10"/>
    </row>
    <row r="8345" spans="1:23" customFormat="1">
      <c r="A8345" s="10"/>
      <c r="B8345" s="10"/>
      <c r="C8345" s="10"/>
      <c r="D8345" s="10"/>
      <c r="E8345" s="10"/>
      <c r="F8345" s="11"/>
      <c r="G8345" s="10"/>
      <c r="W8345" s="10"/>
    </row>
    <row r="8346" spans="1:23" customFormat="1">
      <c r="A8346" s="10"/>
      <c r="B8346" s="10"/>
      <c r="C8346" s="10"/>
      <c r="D8346" s="10"/>
      <c r="E8346" s="10"/>
      <c r="F8346" s="11"/>
      <c r="G8346" s="10"/>
      <c r="W8346" s="10"/>
    </row>
    <row r="8347" spans="1:23" customFormat="1">
      <c r="A8347" s="10"/>
      <c r="B8347" s="10"/>
      <c r="C8347" s="10"/>
      <c r="D8347" s="10"/>
      <c r="E8347" s="10"/>
      <c r="F8347" s="11"/>
      <c r="G8347" s="10"/>
      <c r="W8347" s="10"/>
    </row>
    <row r="8348" spans="1:23" customFormat="1">
      <c r="A8348" s="10"/>
      <c r="B8348" s="10"/>
      <c r="C8348" s="10"/>
      <c r="D8348" s="10"/>
      <c r="E8348" s="10"/>
      <c r="F8348" s="11"/>
      <c r="G8348" s="10"/>
      <c r="W8348" s="10"/>
    </row>
    <row r="8349" spans="1:23" customFormat="1">
      <c r="A8349" s="10"/>
      <c r="B8349" s="10"/>
      <c r="C8349" s="10"/>
      <c r="D8349" s="10"/>
      <c r="E8349" s="10"/>
      <c r="F8349" s="11"/>
      <c r="G8349" s="10"/>
      <c r="W8349" s="10"/>
    </row>
    <row r="8350" spans="1:23" customFormat="1">
      <c r="A8350" s="10"/>
      <c r="B8350" s="10"/>
      <c r="C8350" s="10"/>
      <c r="D8350" s="10"/>
      <c r="E8350" s="10"/>
      <c r="F8350" s="11"/>
      <c r="G8350" s="10"/>
      <c r="W8350" s="10"/>
    </row>
    <row r="8351" spans="1:23" customFormat="1">
      <c r="A8351" s="10"/>
      <c r="B8351" s="10"/>
      <c r="C8351" s="10"/>
      <c r="D8351" s="10"/>
      <c r="E8351" s="10"/>
      <c r="F8351" s="11"/>
      <c r="G8351" s="10"/>
      <c r="W8351" s="10"/>
    </row>
    <row r="8352" spans="1:23" customFormat="1">
      <c r="A8352" s="10"/>
      <c r="B8352" s="10"/>
      <c r="C8352" s="10"/>
      <c r="D8352" s="10"/>
      <c r="E8352" s="10"/>
      <c r="F8352" s="11"/>
      <c r="G8352" s="10"/>
      <c r="W8352" s="10"/>
    </row>
    <row r="8353" spans="1:23" customFormat="1">
      <c r="A8353" s="10"/>
      <c r="B8353" s="10"/>
      <c r="C8353" s="10"/>
      <c r="D8353" s="10"/>
      <c r="E8353" s="10"/>
      <c r="F8353" s="11"/>
      <c r="G8353" s="10"/>
      <c r="W8353" s="10"/>
    </row>
    <row r="8354" spans="1:23" customFormat="1">
      <c r="A8354" s="10"/>
      <c r="B8354" s="10"/>
      <c r="C8354" s="10"/>
      <c r="D8354" s="10"/>
      <c r="E8354" s="10"/>
      <c r="F8354" s="11"/>
      <c r="G8354" s="10"/>
      <c r="W8354" s="10"/>
    </row>
    <row r="8355" spans="1:23" customFormat="1">
      <c r="A8355" s="10"/>
      <c r="B8355" s="10"/>
      <c r="C8355" s="10"/>
      <c r="D8355" s="10"/>
      <c r="E8355" s="10"/>
      <c r="F8355" s="11"/>
      <c r="G8355" s="10"/>
      <c r="W8355" s="10"/>
    </row>
    <row r="8356" spans="1:23" customFormat="1">
      <c r="A8356" s="10"/>
      <c r="B8356" s="10"/>
      <c r="C8356" s="10"/>
      <c r="D8356" s="10"/>
      <c r="E8356" s="10"/>
      <c r="F8356" s="11"/>
      <c r="G8356" s="10"/>
      <c r="W8356" s="10"/>
    </row>
    <row r="8357" spans="1:23" customFormat="1">
      <c r="A8357" s="10"/>
      <c r="B8357" s="10"/>
      <c r="C8357" s="10"/>
      <c r="D8357" s="10"/>
      <c r="E8357" s="10"/>
      <c r="F8357" s="11"/>
      <c r="G8357" s="10"/>
      <c r="W8357" s="10"/>
    </row>
    <row r="8358" spans="1:23" customFormat="1">
      <c r="A8358" s="10"/>
      <c r="B8358" s="10"/>
      <c r="C8358" s="10"/>
      <c r="D8358" s="10"/>
      <c r="E8358" s="10"/>
      <c r="F8358" s="11"/>
      <c r="G8358" s="10"/>
      <c r="W8358" s="10"/>
    </row>
    <row r="8359" spans="1:23" customFormat="1">
      <c r="A8359" s="10"/>
      <c r="B8359" s="10"/>
      <c r="C8359" s="10"/>
      <c r="D8359" s="10"/>
      <c r="E8359" s="10"/>
      <c r="F8359" s="11"/>
      <c r="G8359" s="10"/>
      <c r="W8359" s="10"/>
    </row>
    <row r="8360" spans="1:23" customFormat="1">
      <c r="A8360" s="10"/>
      <c r="B8360" s="10"/>
      <c r="C8360" s="10"/>
      <c r="D8360" s="10"/>
      <c r="E8360" s="10"/>
      <c r="F8360" s="11"/>
      <c r="G8360" s="10"/>
      <c r="W8360" s="10"/>
    </row>
    <row r="8361" spans="1:23" customFormat="1">
      <c r="A8361" s="10"/>
      <c r="B8361" s="10"/>
      <c r="C8361" s="10"/>
      <c r="D8361" s="10"/>
      <c r="E8361" s="10"/>
      <c r="F8361" s="11"/>
      <c r="G8361" s="10"/>
      <c r="W8361" s="10"/>
    </row>
    <row r="8362" spans="1:23" customFormat="1">
      <c r="A8362" s="10"/>
      <c r="B8362" s="10"/>
      <c r="C8362" s="10"/>
      <c r="D8362" s="10"/>
      <c r="E8362" s="10"/>
      <c r="F8362" s="11"/>
      <c r="G8362" s="10"/>
      <c r="W8362" s="10"/>
    </row>
    <row r="8363" spans="1:23" customFormat="1">
      <c r="A8363" s="10"/>
      <c r="B8363" s="10"/>
      <c r="C8363" s="10"/>
      <c r="D8363" s="10"/>
      <c r="E8363" s="10"/>
      <c r="F8363" s="11"/>
      <c r="G8363" s="10"/>
      <c r="W8363" s="10"/>
    </row>
    <row r="8364" spans="1:23" customFormat="1">
      <c r="A8364" s="10"/>
      <c r="B8364" s="10"/>
      <c r="C8364" s="10"/>
      <c r="D8364" s="10"/>
      <c r="E8364" s="10"/>
      <c r="F8364" s="11"/>
      <c r="G8364" s="10"/>
      <c r="W8364" s="10"/>
    </row>
    <row r="8365" spans="1:23" customFormat="1">
      <c r="A8365" s="10"/>
      <c r="B8365" s="10"/>
      <c r="C8365" s="10"/>
      <c r="D8365" s="10"/>
      <c r="E8365" s="10"/>
      <c r="F8365" s="11"/>
      <c r="G8365" s="10"/>
      <c r="W8365" s="10"/>
    </row>
    <row r="8366" spans="1:23" customFormat="1">
      <c r="A8366" s="10"/>
      <c r="B8366" s="10"/>
      <c r="C8366" s="10"/>
      <c r="D8366" s="10"/>
      <c r="E8366" s="10"/>
      <c r="F8366" s="11"/>
      <c r="G8366" s="10"/>
      <c r="W8366" s="10"/>
    </row>
    <row r="8367" spans="1:23" customFormat="1">
      <c r="A8367" s="10"/>
      <c r="B8367" s="10"/>
      <c r="C8367" s="10"/>
      <c r="D8367" s="10"/>
      <c r="E8367" s="10"/>
      <c r="F8367" s="11"/>
      <c r="G8367" s="10"/>
      <c r="W8367" s="10"/>
    </row>
    <row r="8368" spans="1:23" customFormat="1">
      <c r="A8368" s="10"/>
      <c r="B8368" s="10"/>
      <c r="C8368" s="10"/>
      <c r="D8368" s="10"/>
      <c r="E8368" s="10"/>
      <c r="F8368" s="11"/>
      <c r="G8368" s="10"/>
      <c r="W8368" s="10"/>
    </row>
    <row r="8369" spans="1:23" customFormat="1">
      <c r="A8369" s="10"/>
      <c r="B8369" s="10"/>
      <c r="C8369" s="10"/>
      <c r="D8369" s="10"/>
      <c r="E8369" s="10"/>
      <c r="F8369" s="11"/>
      <c r="G8369" s="10"/>
      <c r="W8369" s="10"/>
    </row>
    <row r="8370" spans="1:23" customFormat="1">
      <c r="A8370" s="10"/>
      <c r="B8370" s="10"/>
      <c r="C8370" s="10"/>
      <c r="D8370" s="10"/>
      <c r="E8370" s="10"/>
      <c r="F8370" s="11"/>
      <c r="G8370" s="10"/>
      <c r="W8370" s="10"/>
    </row>
    <row r="8371" spans="1:23" customFormat="1">
      <c r="A8371" s="10"/>
      <c r="B8371" s="10"/>
      <c r="C8371" s="10"/>
      <c r="D8371" s="10"/>
      <c r="E8371" s="10"/>
      <c r="F8371" s="11"/>
      <c r="G8371" s="10"/>
      <c r="W8371" s="10"/>
    </row>
    <row r="8372" spans="1:23" customFormat="1">
      <c r="A8372" s="10"/>
      <c r="B8372" s="10"/>
      <c r="C8372" s="10"/>
      <c r="D8372" s="10"/>
      <c r="E8372" s="10"/>
      <c r="F8372" s="11"/>
      <c r="G8372" s="10"/>
      <c r="W8372" s="10"/>
    </row>
    <row r="8373" spans="1:23" customFormat="1">
      <c r="A8373" s="10"/>
      <c r="B8373" s="10"/>
      <c r="C8373" s="10"/>
      <c r="D8373" s="10"/>
      <c r="E8373" s="10"/>
      <c r="F8373" s="11"/>
      <c r="G8373" s="10"/>
      <c r="W8373" s="10"/>
    </row>
    <row r="8374" spans="1:23" customFormat="1">
      <c r="A8374" s="10"/>
      <c r="B8374" s="10"/>
      <c r="C8374" s="10"/>
      <c r="D8374" s="10"/>
      <c r="E8374" s="10"/>
      <c r="F8374" s="11"/>
      <c r="G8374" s="10"/>
      <c r="W8374" s="10"/>
    </row>
    <row r="8375" spans="1:23" customFormat="1">
      <c r="A8375" s="10"/>
      <c r="B8375" s="10"/>
      <c r="C8375" s="10"/>
      <c r="D8375" s="10"/>
      <c r="E8375" s="10"/>
      <c r="F8375" s="11"/>
      <c r="G8375" s="10"/>
      <c r="W8375" s="10"/>
    </row>
    <row r="8376" spans="1:23" customFormat="1">
      <c r="A8376" s="10"/>
      <c r="B8376" s="10"/>
      <c r="C8376" s="10"/>
      <c r="D8376" s="10"/>
      <c r="E8376" s="10"/>
      <c r="F8376" s="11"/>
      <c r="G8376" s="10"/>
      <c r="W8376" s="10"/>
    </row>
    <row r="8377" spans="1:23" customFormat="1">
      <c r="A8377" s="10"/>
      <c r="B8377" s="10"/>
      <c r="C8377" s="10"/>
      <c r="D8377" s="10"/>
      <c r="E8377" s="10"/>
      <c r="F8377" s="11"/>
      <c r="G8377" s="10"/>
      <c r="W8377" s="10"/>
    </row>
    <row r="8378" spans="1:23" customFormat="1">
      <c r="A8378" s="10"/>
      <c r="B8378" s="10"/>
      <c r="C8378" s="10"/>
      <c r="D8378" s="10"/>
      <c r="E8378" s="10"/>
      <c r="F8378" s="11"/>
      <c r="G8378" s="10"/>
      <c r="W8378" s="10"/>
    </row>
    <row r="8379" spans="1:23" customFormat="1">
      <c r="A8379" s="10"/>
      <c r="B8379" s="10"/>
      <c r="C8379" s="10"/>
      <c r="D8379" s="10"/>
      <c r="E8379" s="10"/>
      <c r="F8379" s="11"/>
      <c r="G8379" s="10"/>
      <c r="W8379" s="10"/>
    </row>
    <row r="8380" spans="1:23" customFormat="1">
      <c r="A8380" s="10"/>
      <c r="B8380" s="10"/>
      <c r="C8380" s="10"/>
      <c r="D8380" s="10"/>
      <c r="E8380" s="10"/>
      <c r="F8380" s="11"/>
      <c r="G8380" s="10"/>
      <c r="W8380" s="10"/>
    </row>
    <row r="8381" spans="1:23" customFormat="1">
      <c r="A8381" s="10"/>
      <c r="B8381" s="10"/>
      <c r="C8381" s="10"/>
      <c r="D8381" s="10"/>
      <c r="E8381" s="10"/>
      <c r="F8381" s="11"/>
      <c r="G8381" s="10"/>
      <c r="W8381" s="10"/>
    </row>
    <row r="8382" spans="1:23" customFormat="1">
      <c r="A8382" s="10"/>
      <c r="B8382" s="10"/>
      <c r="C8382" s="10"/>
      <c r="D8382" s="10"/>
      <c r="E8382" s="10"/>
      <c r="F8382" s="11"/>
      <c r="G8382" s="10"/>
      <c r="W8382" s="10"/>
    </row>
    <row r="8383" spans="1:23" customFormat="1">
      <c r="A8383" s="10"/>
      <c r="B8383" s="10"/>
      <c r="C8383" s="10"/>
      <c r="D8383" s="10"/>
      <c r="E8383" s="10"/>
      <c r="F8383" s="11"/>
      <c r="G8383" s="10"/>
      <c r="W8383" s="10"/>
    </row>
    <row r="8384" spans="1:23" customFormat="1">
      <c r="A8384" s="10"/>
      <c r="B8384" s="10"/>
      <c r="C8384" s="10"/>
      <c r="D8384" s="10"/>
      <c r="E8384" s="10"/>
      <c r="F8384" s="11"/>
      <c r="G8384" s="10"/>
      <c r="W8384" s="10"/>
    </row>
    <row r="8385" spans="1:23" customFormat="1">
      <c r="A8385" s="10"/>
      <c r="B8385" s="10"/>
      <c r="C8385" s="10"/>
      <c r="D8385" s="10"/>
      <c r="E8385" s="10"/>
      <c r="F8385" s="11"/>
      <c r="G8385" s="10"/>
      <c r="W8385" s="10"/>
    </row>
    <row r="8386" spans="1:23" customFormat="1">
      <c r="A8386" s="10"/>
      <c r="B8386" s="10"/>
      <c r="C8386" s="10"/>
      <c r="D8386" s="10"/>
      <c r="E8386" s="10"/>
      <c r="F8386" s="11"/>
      <c r="G8386" s="10"/>
      <c r="W8386" s="10"/>
    </row>
    <row r="8387" spans="1:23" customFormat="1">
      <c r="A8387" s="10"/>
      <c r="B8387" s="10"/>
      <c r="C8387" s="10"/>
      <c r="D8387" s="10"/>
      <c r="E8387" s="10"/>
      <c r="F8387" s="11"/>
      <c r="G8387" s="10"/>
      <c r="W8387" s="10"/>
    </row>
    <row r="8388" spans="1:23" customFormat="1">
      <c r="A8388" s="10"/>
      <c r="B8388" s="10"/>
      <c r="C8388" s="10"/>
      <c r="D8388" s="10"/>
      <c r="E8388" s="10"/>
      <c r="F8388" s="11"/>
      <c r="G8388" s="10"/>
      <c r="W8388" s="10"/>
    </row>
    <row r="8389" spans="1:23" customFormat="1">
      <c r="A8389" s="10"/>
      <c r="B8389" s="10"/>
      <c r="C8389" s="10"/>
      <c r="D8389" s="10"/>
      <c r="E8389" s="10"/>
      <c r="F8389" s="11"/>
      <c r="G8389" s="10"/>
      <c r="W8389" s="10"/>
    </row>
    <row r="8390" spans="1:23" customFormat="1">
      <c r="A8390" s="10"/>
      <c r="B8390" s="10"/>
      <c r="C8390" s="10"/>
      <c r="D8390" s="10"/>
      <c r="E8390" s="10"/>
      <c r="F8390" s="11"/>
      <c r="G8390" s="10"/>
      <c r="W8390" s="10"/>
    </row>
    <row r="8391" spans="1:23" customFormat="1">
      <c r="A8391" s="10"/>
      <c r="B8391" s="10"/>
      <c r="C8391" s="10"/>
      <c r="D8391" s="10"/>
      <c r="E8391" s="10"/>
      <c r="F8391" s="11"/>
      <c r="G8391" s="10"/>
      <c r="W8391" s="10"/>
    </row>
    <row r="8392" spans="1:23" customFormat="1">
      <c r="A8392" s="10"/>
      <c r="B8392" s="10"/>
      <c r="C8392" s="10"/>
      <c r="D8392" s="10"/>
      <c r="E8392" s="10"/>
      <c r="F8392" s="11"/>
      <c r="G8392" s="10"/>
      <c r="W8392" s="10"/>
    </row>
    <row r="8393" spans="1:23" customFormat="1">
      <c r="A8393" s="10"/>
      <c r="B8393" s="10"/>
      <c r="C8393" s="10"/>
      <c r="D8393" s="10"/>
      <c r="E8393" s="10"/>
      <c r="F8393" s="11"/>
      <c r="G8393" s="10"/>
      <c r="W8393" s="10"/>
    </row>
    <row r="8394" spans="1:23" customFormat="1">
      <c r="A8394" s="10"/>
      <c r="B8394" s="10"/>
      <c r="C8394" s="10"/>
      <c r="D8394" s="10"/>
      <c r="E8394" s="10"/>
      <c r="F8394" s="11"/>
      <c r="G8394" s="10"/>
      <c r="W8394" s="10"/>
    </row>
    <row r="8395" spans="1:23" customFormat="1">
      <c r="A8395" s="10"/>
      <c r="B8395" s="10"/>
      <c r="C8395" s="10"/>
      <c r="D8395" s="10"/>
      <c r="E8395" s="10"/>
      <c r="F8395" s="11"/>
      <c r="G8395" s="10"/>
      <c r="W8395" s="10"/>
    </row>
    <row r="8396" spans="1:23" customFormat="1">
      <c r="A8396" s="10"/>
      <c r="B8396" s="10"/>
      <c r="C8396" s="10"/>
      <c r="D8396" s="10"/>
      <c r="E8396" s="10"/>
      <c r="F8396" s="11"/>
      <c r="G8396" s="10"/>
      <c r="W8396" s="10"/>
    </row>
    <row r="8397" spans="1:23" customFormat="1">
      <c r="A8397" s="10"/>
      <c r="B8397" s="10"/>
      <c r="C8397" s="10"/>
      <c r="D8397" s="10"/>
      <c r="E8397" s="10"/>
      <c r="F8397" s="11"/>
      <c r="G8397" s="10"/>
      <c r="W8397" s="10"/>
    </row>
    <row r="8398" spans="1:23" customFormat="1">
      <c r="A8398" s="10"/>
      <c r="B8398" s="10"/>
      <c r="C8398" s="10"/>
      <c r="D8398" s="10"/>
      <c r="E8398" s="10"/>
      <c r="F8398" s="11"/>
      <c r="G8398" s="10"/>
      <c r="W8398" s="10"/>
    </row>
    <row r="8399" spans="1:23" customFormat="1">
      <c r="A8399" s="10"/>
      <c r="B8399" s="10"/>
      <c r="C8399" s="10"/>
      <c r="D8399" s="10"/>
      <c r="E8399" s="10"/>
      <c r="F8399" s="11"/>
      <c r="G8399" s="10"/>
      <c r="W8399" s="10"/>
    </row>
    <row r="8400" spans="1:23" customFormat="1">
      <c r="A8400" s="10"/>
      <c r="B8400" s="10"/>
      <c r="C8400" s="10"/>
      <c r="D8400" s="10"/>
      <c r="E8400" s="10"/>
      <c r="F8400" s="11"/>
      <c r="G8400" s="10"/>
      <c r="W8400" s="10"/>
    </row>
    <row r="8401" spans="1:23" customFormat="1">
      <c r="A8401" s="10"/>
      <c r="B8401" s="10"/>
      <c r="C8401" s="10"/>
      <c r="D8401" s="10"/>
      <c r="E8401" s="10"/>
      <c r="F8401" s="11"/>
      <c r="G8401" s="10"/>
      <c r="W8401" s="10"/>
    </row>
    <row r="8402" spans="1:23" customFormat="1">
      <c r="A8402" s="10"/>
      <c r="B8402" s="10"/>
      <c r="C8402" s="10"/>
      <c r="D8402" s="10"/>
      <c r="E8402" s="10"/>
      <c r="F8402" s="11"/>
      <c r="G8402" s="10"/>
      <c r="W8402" s="10"/>
    </row>
    <row r="8403" spans="1:23" customFormat="1">
      <c r="A8403" s="10"/>
      <c r="B8403" s="10"/>
      <c r="C8403" s="10"/>
      <c r="D8403" s="10"/>
      <c r="E8403" s="10"/>
      <c r="F8403" s="11"/>
      <c r="G8403" s="10"/>
      <c r="W8403" s="10"/>
    </row>
    <row r="8404" spans="1:23" customFormat="1">
      <c r="A8404" s="10"/>
      <c r="B8404" s="10"/>
      <c r="C8404" s="10"/>
      <c r="D8404" s="10"/>
      <c r="E8404" s="10"/>
      <c r="F8404" s="11"/>
      <c r="G8404" s="10"/>
      <c r="W8404" s="10"/>
    </row>
    <row r="8405" spans="1:23" customFormat="1">
      <c r="A8405" s="10"/>
      <c r="B8405" s="10"/>
      <c r="C8405" s="10"/>
      <c r="D8405" s="10"/>
      <c r="E8405" s="10"/>
      <c r="F8405" s="11"/>
      <c r="G8405" s="10"/>
      <c r="W8405" s="10"/>
    </row>
    <row r="8406" spans="1:23" customFormat="1">
      <c r="A8406" s="10"/>
      <c r="B8406" s="10"/>
      <c r="C8406" s="10"/>
      <c r="D8406" s="10"/>
      <c r="E8406" s="10"/>
      <c r="F8406" s="11"/>
      <c r="G8406" s="10"/>
      <c r="W8406" s="10"/>
    </row>
    <row r="8407" spans="1:23" customFormat="1">
      <c r="A8407" s="10"/>
      <c r="B8407" s="10"/>
      <c r="C8407" s="10"/>
      <c r="D8407" s="10"/>
      <c r="E8407" s="10"/>
      <c r="F8407" s="11"/>
      <c r="G8407" s="10"/>
      <c r="W8407" s="10"/>
    </row>
    <row r="8408" spans="1:23" customFormat="1">
      <c r="A8408" s="10"/>
      <c r="B8408" s="10"/>
      <c r="C8408" s="10"/>
      <c r="D8408" s="10"/>
      <c r="E8408" s="10"/>
      <c r="F8408" s="11"/>
      <c r="G8408" s="10"/>
      <c r="W8408" s="10"/>
    </row>
    <row r="8409" spans="1:23" customFormat="1">
      <c r="A8409" s="10"/>
      <c r="B8409" s="10"/>
      <c r="C8409" s="10"/>
      <c r="D8409" s="10"/>
      <c r="E8409" s="10"/>
      <c r="F8409" s="11"/>
      <c r="G8409" s="10"/>
      <c r="W8409" s="10"/>
    </row>
    <row r="8410" spans="1:23" customFormat="1">
      <c r="A8410" s="10"/>
      <c r="B8410" s="10"/>
      <c r="C8410" s="10"/>
      <c r="D8410" s="10"/>
      <c r="E8410" s="10"/>
      <c r="F8410" s="11"/>
      <c r="G8410" s="10"/>
      <c r="W8410" s="10"/>
    </row>
    <row r="8411" spans="1:23" customFormat="1">
      <c r="A8411" s="10"/>
      <c r="B8411" s="10"/>
      <c r="C8411" s="10"/>
      <c r="D8411" s="10"/>
      <c r="E8411" s="10"/>
      <c r="F8411" s="11"/>
      <c r="G8411" s="10"/>
      <c r="W8411" s="10"/>
    </row>
    <row r="8412" spans="1:23" customFormat="1">
      <c r="A8412" s="10"/>
      <c r="B8412" s="10"/>
      <c r="C8412" s="10"/>
      <c r="D8412" s="10"/>
      <c r="E8412" s="10"/>
      <c r="F8412" s="11"/>
      <c r="G8412" s="10"/>
      <c r="W8412" s="10"/>
    </row>
    <row r="8413" spans="1:23" customFormat="1">
      <c r="A8413" s="10"/>
      <c r="B8413" s="10"/>
      <c r="C8413" s="10"/>
      <c r="D8413" s="10"/>
      <c r="E8413" s="10"/>
      <c r="F8413" s="11"/>
      <c r="G8413" s="10"/>
      <c r="W8413" s="10"/>
    </row>
    <row r="8414" spans="1:23" customFormat="1">
      <c r="A8414" s="10"/>
      <c r="B8414" s="10"/>
      <c r="C8414" s="10"/>
      <c r="D8414" s="10"/>
      <c r="E8414" s="10"/>
      <c r="F8414" s="11"/>
      <c r="G8414" s="10"/>
      <c r="W8414" s="10"/>
    </row>
    <row r="8415" spans="1:23" customFormat="1">
      <c r="A8415" s="10"/>
      <c r="B8415" s="10"/>
      <c r="C8415" s="10"/>
      <c r="D8415" s="10"/>
      <c r="E8415" s="10"/>
      <c r="F8415" s="11"/>
      <c r="G8415" s="10"/>
      <c r="W8415" s="10"/>
    </row>
    <row r="8416" spans="1:23" customFormat="1">
      <c r="A8416" s="10"/>
      <c r="B8416" s="10"/>
      <c r="C8416" s="10"/>
      <c r="D8416" s="10"/>
      <c r="E8416" s="10"/>
      <c r="F8416" s="11"/>
      <c r="G8416" s="10"/>
      <c r="W8416" s="10"/>
    </row>
    <row r="8417" spans="1:23" customFormat="1">
      <c r="A8417" s="10"/>
      <c r="B8417" s="10"/>
      <c r="C8417" s="10"/>
      <c r="D8417" s="10"/>
      <c r="E8417" s="10"/>
      <c r="F8417" s="11"/>
      <c r="G8417" s="10"/>
      <c r="W8417" s="10"/>
    </row>
    <row r="8418" spans="1:23" customFormat="1">
      <c r="A8418" s="10"/>
      <c r="B8418" s="10"/>
      <c r="C8418" s="10"/>
      <c r="D8418" s="10"/>
      <c r="E8418" s="10"/>
      <c r="F8418" s="11"/>
      <c r="G8418" s="10"/>
      <c r="W8418" s="10"/>
    </row>
    <row r="8419" spans="1:23" customFormat="1">
      <c r="A8419" s="10"/>
      <c r="B8419" s="10"/>
      <c r="C8419" s="10"/>
      <c r="D8419" s="10"/>
      <c r="E8419" s="10"/>
      <c r="F8419" s="11"/>
      <c r="G8419" s="10"/>
      <c r="W8419" s="10"/>
    </row>
    <row r="8420" spans="1:23" customFormat="1">
      <c r="A8420" s="10"/>
      <c r="B8420" s="10"/>
      <c r="C8420" s="10"/>
      <c r="D8420" s="10"/>
      <c r="E8420" s="10"/>
      <c r="F8420" s="11"/>
      <c r="G8420" s="10"/>
      <c r="W8420" s="10"/>
    </row>
    <row r="8421" spans="1:23" customFormat="1">
      <c r="A8421" s="10"/>
      <c r="B8421" s="10"/>
      <c r="C8421" s="10"/>
      <c r="D8421" s="10"/>
      <c r="E8421" s="10"/>
      <c r="F8421" s="11"/>
      <c r="G8421" s="10"/>
      <c r="W8421" s="10"/>
    </row>
    <row r="8422" spans="1:23" customFormat="1">
      <c r="A8422" s="10"/>
      <c r="B8422" s="10"/>
      <c r="C8422" s="10"/>
      <c r="D8422" s="10"/>
      <c r="E8422" s="10"/>
      <c r="F8422" s="11"/>
      <c r="G8422" s="10"/>
      <c r="W8422" s="10"/>
    </row>
    <row r="8423" spans="1:23" customFormat="1">
      <c r="A8423" s="10"/>
      <c r="B8423" s="10"/>
      <c r="C8423" s="10"/>
      <c r="D8423" s="10"/>
      <c r="E8423" s="10"/>
      <c r="F8423" s="11"/>
      <c r="G8423" s="10"/>
      <c r="W8423" s="10"/>
    </row>
    <row r="8424" spans="1:23" customFormat="1">
      <c r="A8424" s="10"/>
      <c r="B8424" s="10"/>
      <c r="C8424" s="10"/>
      <c r="D8424" s="10"/>
      <c r="E8424" s="10"/>
      <c r="F8424" s="11"/>
      <c r="G8424" s="10"/>
      <c r="W8424" s="10"/>
    </row>
    <row r="8425" spans="1:23" customFormat="1">
      <c r="A8425" s="10"/>
      <c r="B8425" s="10"/>
      <c r="C8425" s="10"/>
      <c r="D8425" s="10"/>
      <c r="E8425" s="10"/>
      <c r="F8425" s="11"/>
      <c r="G8425" s="10"/>
      <c r="W8425" s="10"/>
    </row>
    <row r="8426" spans="1:23" customFormat="1">
      <c r="A8426" s="10"/>
      <c r="B8426" s="10"/>
      <c r="C8426" s="10"/>
      <c r="D8426" s="10"/>
      <c r="E8426" s="10"/>
      <c r="F8426" s="11"/>
      <c r="G8426" s="10"/>
      <c r="W8426" s="10"/>
    </row>
    <row r="8427" spans="1:23" customFormat="1">
      <c r="A8427" s="10"/>
      <c r="B8427" s="10"/>
      <c r="C8427" s="10"/>
      <c r="D8427" s="10"/>
      <c r="E8427" s="10"/>
      <c r="F8427" s="11"/>
      <c r="G8427" s="10"/>
      <c r="W8427" s="10"/>
    </row>
    <row r="8428" spans="1:23" customFormat="1">
      <c r="A8428" s="10"/>
      <c r="B8428" s="10"/>
      <c r="C8428" s="10"/>
      <c r="D8428" s="10"/>
      <c r="E8428" s="10"/>
      <c r="F8428" s="11"/>
      <c r="G8428" s="10"/>
      <c r="W8428" s="10"/>
    </row>
    <row r="8429" spans="1:23" customFormat="1">
      <c r="A8429" s="10"/>
      <c r="B8429" s="10"/>
      <c r="C8429" s="10"/>
      <c r="D8429" s="10"/>
      <c r="E8429" s="10"/>
      <c r="F8429" s="11"/>
      <c r="G8429" s="10"/>
      <c r="W8429" s="10"/>
    </row>
    <row r="8430" spans="1:23" customFormat="1">
      <c r="A8430" s="10"/>
      <c r="B8430" s="10"/>
      <c r="C8430" s="10"/>
      <c r="D8430" s="10"/>
      <c r="E8430" s="10"/>
      <c r="F8430" s="11"/>
      <c r="G8430" s="10"/>
      <c r="W8430" s="10"/>
    </row>
    <row r="8431" spans="1:23" customFormat="1">
      <c r="A8431" s="10"/>
      <c r="B8431" s="10"/>
      <c r="C8431" s="10"/>
      <c r="D8431" s="10"/>
      <c r="E8431" s="10"/>
      <c r="F8431" s="11"/>
      <c r="G8431" s="10"/>
      <c r="W8431" s="10"/>
    </row>
    <row r="8432" spans="1:23" customFormat="1">
      <c r="A8432" s="10"/>
      <c r="B8432" s="10"/>
      <c r="C8432" s="10"/>
      <c r="D8432" s="10"/>
      <c r="E8432" s="10"/>
      <c r="F8432" s="11"/>
      <c r="G8432" s="10"/>
      <c r="W8432" s="10"/>
    </row>
    <row r="8433" spans="1:23" customFormat="1">
      <c r="A8433" s="10"/>
      <c r="B8433" s="10"/>
      <c r="C8433" s="10"/>
      <c r="D8433" s="10"/>
      <c r="E8433" s="10"/>
      <c r="F8433" s="11"/>
      <c r="G8433" s="10"/>
      <c r="W8433" s="10"/>
    </row>
    <row r="8434" spans="1:23" customFormat="1">
      <c r="A8434" s="10"/>
      <c r="B8434" s="10"/>
      <c r="C8434" s="10"/>
      <c r="D8434" s="10"/>
      <c r="E8434" s="10"/>
      <c r="F8434" s="11"/>
      <c r="G8434" s="10"/>
      <c r="W8434" s="10"/>
    </row>
    <row r="8435" spans="1:23" customFormat="1">
      <c r="A8435" s="10"/>
      <c r="B8435" s="10"/>
      <c r="C8435" s="10"/>
      <c r="D8435" s="10"/>
      <c r="E8435" s="10"/>
      <c r="F8435" s="11"/>
      <c r="G8435" s="10"/>
      <c r="W8435" s="10"/>
    </row>
    <row r="8436" spans="1:23" customFormat="1">
      <c r="A8436" s="10"/>
      <c r="B8436" s="10"/>
      <c r="C8436" s="10"/>
      <c r="D8436" s="10"/>
      <c r="E8436" s="10"/>
      <c r="F8436" s="11"/>
      <c r="G8436" s="10"/>
      <c r="W8436" s="10"/>
    </row>
    <row r="8437" spans="1:23" customFormat="1">
      <c r="A8437" s="10"/>
      <c r="B8437" s="10"/>
      <c r="C8437" s="10"/>
      <c r="D8437" s="10"/>
      <c r="E8437" s="10"/>
      <c r="F8437" s="11"/>
      <c r="G8437" s="10"/>
      <c r="W8437" s="10"/>
    </row>
    <row r="8438" spans="1:23" customFormat="1">
      <c r="A8438" s="10"/>
      <c r="B8438" s="10"/>
      <c r="C8438" s="10"/>
      <c r="D8438" s="10"/>
      <c r="E8438" s="10"/>
      <c r="F8438" s="11"/>
      <c r="G8438" s="10"/>
      <c r="W8438" s="10"/>
    </row>
    <row r="8439" spans="1:23" customFormat="1">
      <c r="A8439" s="10"/>
      <c r="B8439" s="10"/>
      <c r="C8439" s="10"/>
      <c r="D8439" s="10"/>
      <c r="E8439" s="10"/>
      <c r="F8439" s="11"/>
      <c r="G8439" s="10"/>
      <c r="W8439" s="10"/>
    </row>
    <row r="8440" spans="1:23" customFormat="1">
      <c r="A8440" s="10"/>
      <c r="B8440" s="10"/>
      <c r="C8440" s="10"/>
      <c r="D8440" s="10"/>
      <c r="E8440" s="10"/>
      <c r="F8440" s="11"/>
      <c r="G8440" s="10"/>
      <c r="W8440" s="10"/>
    </row>
    <row r="8441" spans="1:23" customFormat="1">
      <c r="A8441" s="10"/>
      <c r="B8441" s="10"/>
      <c r="C8441" s="10"/>
      <c r="D8441" s="10"/>
      <c r="E8441" s="10"/>
      <c r="F8441" s="11"/>
      <c r="G8441" s="10"/>
      <c r="W8441" s="10"/>
    </row>
    <row r="8442" spans="1:23" customFormat="1">
      <c r="A8442" s="10"/>
      <c r="B8442" s="10"/>
      <c r="C8442" s="10"/>
      <c r="D8442" s="10"/>
      <c r="E8442" s="10"/>
      <c r="F8442" s="11"/>
      <c r="G8442" s="10"/>
      <c r="W8442" s="10"/>
    </row>
    <row r="8443" spans="1:23" customFormat="1">
      <c r="A8443" s="10"/>
      <c r="B8443" s="10"/>
      <c r="C8443" s="10"/>
      <c r="D8443" s="10"/>
      <c r="E8443" s="10"/>
      <c r="F8443" s="11"/>
      <c r="G8443" s="10"/>
      <c r="W8443" s="10"/>
    </row>
    <row r="8444" spans="1:23" customFormat="1">
      <c r="A8444" s="10"/>
      <c r="B8444" s="10"/>
      <c r="C8444" s="10"/>
      <c r="D8444" s="10"/>
      <c r="E8444" s="10"/>
      <c r="F8444" s="11"/>
      <c r="G8444" s="10"/>
      <c r="W8444" s="10"/>
    </row>
    <row r="8445" spans="1:23" customFormat="1">
      <c r="A8445" s="10"/>
      <c r="B8445" s="10"/>
      <c r="C8445" s="10"/>
      <c r="D8445" s="10"/>
      <c r="E8445" s="10"/>
      <c r="F8445" s="11"/>
      <c r="G8445" s="10"/>
      <c r="W8445" s="10"/>
    </row>
    <row r="8446" spans="1:23" customFormat="1">
      <c r="A8446" s="10"/>
      <c r="B8446" s="10"/>
      <c r="C8446" s="10"/>
      <c r="D8446" s="10"/>
      <c r="E8446" s="10"/>
      <c r="F8446" s="11"/>
      <c r="G8446" s="10"/>
      <c r="W8446" s="10"/>
    </row>
    <row r="8447" spans="1:23" customFormat="1">
      <c r="A8447" s="10"/>
      <c r="B8447" s="10"/>
      <c r="C8447" s="10"/>
      <c r="D8447" s="10"/>
      <c r="E8447" s="10"/>
      <c r="F8447" s="11"/>
      <c r="G8447" s="10"/>
      <c r="W8447" s="10"/>
    </row>
    <row r="8448" spans="1:23" customFormat="1">
      <c r="A8448" s="10"/>
      <c r="B8448" s="10"/>
      <c r="C8448" s="10"/>
      <c r="D8448" s="10"/>
      <c r="E8448" s="10"/>
      <c r="F8448" s="11"/>
      <c r="G8448" s="10"/>
      <c r="W8448" s="10"/>
    </row>
    <row r="8449" spans="1:23" customFormat="1">
      <c r="A8449" s="10"/>
      <c r="B8449" s="10"/>
      <c r="C8449" s="10"/>
      <c r="D8449" s="10"/>
      <c r="E8449" s="10"/>
      <c r="F8449" s="11"/>
      <c r="G8449" s="10"/>
      <c r="W8449" s="10"/>
    </row>
    <row r="8450" spans="1:23" customFormat="1">
      <c r="A8450" s="10"/>
      <c r="B8450" s="10"/>
      <c r="C8450" s="10"/>
      <c r="D8450" s="10"/>
      <c r="E8450" s="10"/>
      <c r="F8450" s="11"/>
      <c r="G8450" s="10"/>
      <c r="W8450" s="10"/>
    </row>
    <row r="8451" spans="1:23" customFormat="1">
      <c r="A8451" s="10"/>
      <c r="B8451" s="10"/>
      <c r="C8451" s="10"/>
      <c r="D8451" s="10"/>
      <c r="E8451" s="10"/>
      <c r="F8451" s="11"/>
      <c r="G8451" s="10"/>
      <c r="W8451" s="10"/>
    </row>
    <row r="8452" spans="1:23" customFormat="1">
      <c r="A8452" s="10"/>
      <c r="B8452" s="10"/>
      <c r="C8452" s="10"/>
      <c r="D8452" s="10"/>
      <c r="E8452" s="10"/>
      <c r="F8452" s="11"/>
      <c r="G8452" s="10"/>
      <c r="W8452" s="10"/>
    </row>
    <row r="8453" spans="1:23" customFormat="1">
      <c r="A8453" s="10"/>
      <c r="B8453" s="10"/>
      <c r="C8453" s="10"/>
      <c r="D8453" s="10"/>
      <c r="E8453" s="10"/>
      <c r="F8453" s="11"/>
      <c r="G8453" s="10"/>
      <c r="W8453" s="10"/>
    </row>
    <row r="8454" spans="1:23" customFormat="1">
      <c r="A8454" s="10"/>
      <c r="B8454" s="10"/>
      <c r="C8454" s="10"/>
      <c r="D8454" s="10"/>
      <c r="E8454" s="10"/>
      <c r="F8454" s="11"/>
      <c r="G8454" s="10"/>
      <c r="W8454" s="10"/>
    </row>
    <row r="8455" spans="1:23" customFormat="1">
      <c r="A8455" s="10"/>
      <c r="B8455" s="10"/>
      <c r="C8455" s="10"/>
      <c r="D8455" s="10"/>
      <c r="E8455" s="10"/>
      <c r="F8455" s="11"/>
      <c r="G8455" s="10"/>
      <c r="W8455" s="10"/>
    </row>
    <row r="8456" spans="1:23" customFormat="1">
      <c r="A8456" s="10"/>
      <c r="B8456" s="10"/>
      <c r="C8456" s="10"/>
      <c r="D8456" s="10"/>
      <c r="E8456" s="10"/>
      <c r="F8456" s="11"/>
      <c r="G8456" s="10"/>
      <c r="W8456" s="10"/>
    </row>
    <row r="8457" spans="1:23" customFormat="1">
      <c r="A8457" s="10"/>
      <c r="B8457" s="10"/>
      <c r="C8457" s="10"/>
      <c r="D8457" s="10"/>
      <c r="E8457" s="10"/>
      <c r="F8457" s="11"/>
      <c r="G8457" s="10"/>
      <c r="W8457" s="10"/>
    </row>
    <row r="8458" spans="1:23" customFormat="1">
      <c r="A8458" s="10"/>
      <c r="B8458" s="10"/>
      <c r="C8458" s="10"/>
      <c r="D8458" s="10"/>
      <c r="E8458" s="10"/>
      <c r="F8458" s="11"/>
      <c r="G8458" s="10"/>
      <c r="W8458" s="10"/>
    </row>
    <row r="8459" spans="1:23" customFormat="1">
      <c r="A8459" s="10"/>
      <c r="B8459" s="10"/>
      <c r="C8459" s="10"/>
      <c r="D8459" s="10"/>
      <c r="E8459" s="10"/>
      <c r="F8459" s="11"/>
      <c r="G8459" s="10"/>
      <c r="W8459" s="10"/>
    </row>
    <row r="8460" spans="1:23" customFormat="1">
      <c r="A8460" s="10"/>
      <c r="B8460" s="10"/>
      <c r="C8460" s="10"/>
      <c r="D8460" s="10"/>
      <c r="E8460" s="10"/>
      <c r="F8460" s="11"/>
      <c r="G8460" s="10"/>
      <c r="W8460" s="10"/>
    </row>
    <row r="8461" spans="1:23" customFormat="1">
      <c r="A8461" s="10"/>
      <c r="B8461" s="10"/>
      <c r="C8461" s="10"/>
      <c r="D8461" s="10"/>
      <c r="E8461" s="10"/>
      <c r="F8461" s="11"/>
      <c r="G8461" s="10"/>
      <c r="W8461" s="10"/>
    </row>
    <row r="8462" spans="1:23" customFormat="1">
      <c r="A8462" s="10"/>
      <c r="B8462" s="10"/>
      <c r="C8462" s="10"/>
      <c r="D8462" s="10"/>
      <c r="E8462" s="10"/>
      <c r="F8462" s="11"/>
      <c r="G8462" s="10"/>
      <c r="W8462" s="10"/>
    </row>
    <row r="8463" spans="1:23" customFormat="1">
      <c r="A8463" s="10"/>
      <c r="B8463" s="10"/>
      <c r="C8463" s="10"/>
      <c r="D8463" s="10"/>
      <c r="E8463" s="10"/>
      <c r="F8463" s="11"/>
      <c r="G8463" s="10"/>
      <c r="W8463" s="10"/>
    </row>
    <row r="8464" spans="1:23" customFormat="1">
      <c r="A8464" s="10"/>
      <c r="B8464" s="10"/>
      <c r="C8464" s="10"/>
      <c r="D8464" s="10"/>
      <c r="E8464" s="10"/>
      <c r="F8464" s="11"/>
      <c r="G8464" s="10"/>
      <c r="W8464" s="10"/>
    </row>
    <row r="8465" spans="1:23" customFormat="1">
      <c r="A8465" s="10"/>
      <c r="B8465" s="10"/>
      <c r="C8465" s="10"/>
      <c r="D8465" s="10"/>
      <c r="E8465" s="10"/>
      <c r="F8465" s="11"/>
      <c r="G8465" s="10"/>
      <c r="W8465" s="10"/>
    </row>
    <row r="8466" spans="1:23" customFormat="1">
      <c r="A8466" s="10"/>
      <c r="B8466" s="10"/>
      <c r="C8466" s="10"/>
      <c r="D8466" s="10"/>
      <c r="E8466" s="10"/>
      <c r="F8466" s="11"/>
      <c r="G8466" s="10"/>
      <c r="W8466" s="10"/>
    </row>
    <row r="8467" spans="1:23" customFormat="1">
      <c r="A8467" s="10"/>
      <c r="B8467" s="10"/>
      <c r="C8467" s="10"/>
      <c r="D8467" s="10"/>
      <c r="E8467" s="10"/>
      <c r="F8467" s="11"/>
      <c r="G8467" s="10"/>
      <c r="W8467" s="10"/>
    </row>
    <row r="8468" spans="1:23" customFormat="1">
      <c r="A8468" s="10"/>
      <c r="B8468" s="10"/>
      <c r="C8468" s="10"/>
      <c r="D8468" s="10"/>
      <c r="E8468" s="10"/>
      <c r="F8468" s="11"/>
      <c r="G8468" s="10"/>
      <c r="W8468" s="10"/>
    </row>
    <row r="8469" spans="1:23" customFormat="1">
      <c r="A8469" s="10"/>
      <c r="B8469" s="10"/>
      <c r="C8469" s="10"/>
      <c r="D8469" s="10"/>
      <c r="E8469" s="10"/>
      <c r="F8469" s="11"/>
      <c r="G8469" s="10"/>
      <c r="W8469" s="10"/>
    </row>
    <row r="8470" spans="1:23" customFormat="1">
      <c r="A8470" s="10"/>
      <c r="B8470" s="10"/>
      <c r="C8470" s="10"/>
      <c r="D8470" s="10"/>
      <c r="E8470" s="10"/>
      <c r="F8470" s="11"/>
      <c r="G8470" s="10"/>
      <c r="W8470" s="10"/>
    </row>
    <row r="8471" spans="1:23" customFormat="1">
      <c r="A8471" s="10"/>
      <c r="B8471" s="10"/>
      <c r="C8471" s="10"/>
      <c r="D8471" s="10"/>
      <c r="E8471" s="10"/>
      <c r="F8471" s="11"/>
      <c r="G8471" s="10"/>
      <c r="W8471" s="10"/>
    </row>
    <row r="8472" spans="1:23" customFormat="1">
      <c r="A8472" s="10"/>
      <c r="B8472" s="10"/>
      <c r="C8472" s="10"/>
      <c r="D8472" s="10"/>
      <c r="E8472" s="10"/>
      <c r="F8472" s="11"/>
      <c r="G8472" s="10"/>
      <c r="W8472" s="10"/>
    </row>
    <row r="8473" spans="1:23" customFormat="1">
      <c r="A8473" s="10"/>
      <c r="B8473" s="10"/>
      <c r="C8473" s="10"/>
      <c r="D8473" s="10"/>
      <c r="E8473" s="10"/>
      <c r="F8473" s="11"/>
      <c r="G8473" s="10"/>
      <c r="W8473" s="10"/>
    </row>
    <row r="8474" spans="1:23" customFormat="1">
      <c r="A8474" s="10"/>
      <c r="B8474" s="10"/>
      <c r="C8474" s="10"/>
      <c r="D8474" s="10"/>
      <c r="E8474" s="10"/>
      <c r="F8474" s="11"/>
      <c r="G8474" s="10"/>
      <c r="W8474" s="10"/>
    </row>
    <row r="8475" spans="1:23" customFormat="1">
      <c r="A8475" s="10"/>
      <c r="B8475" s="10"/>
      <c r="C8475" s="10"/>
      <c r="D8475" s="10"/>
      <c r="E8475" s="10"/>
      <c r="F8475" s="11"/>
      <c r="G8475" s="10"/>
      <c r="W8475" s="10"/>
    </row>
    <row r="8476" spans="1:23" customFormat="1">
      <c r="A8476" s="10"/>
      <c r="B8476" s="10"/>
      <c r="C8476" s="10"/>
      <c r="D8476" s="10"/>
      <c r="E8476" s="10"/>
      <c r="F8476" s="11"/>
      <c r="G8476" s="10"/>
      <c r="W8476" s="10"/>
    </row>
    <row r="8477" spans="1:23" customFormat="1">
      <c r="A8477" s="10"/>
      <c r="B8477" s="10"/>
      <c r="C8477" s="10"/>
      <c r="D8477" s="10"/>
      <c r="E8477" s="10"/>
      <c r="F8477" s="11"/>
      <c r="G8477" s="10"/>
      <c r="W8477" s="10"/>
    </row>
    <row r="8478" spans="1:23" customFormat="1">
      <c r="A8478" s="10"/>
      <c r="B8478" s="10"/>
      <c r="C8478" s="10"/>
      <c r="D8478" s="10"/>
      <c r="E8478" s="10"/>
      <c r="F8478" s="11"/>
      <c r="G8478" s="10"/>
      <c r="W8478" s="10"/>
    </row>
    <row r="8479" spans="1:23" customFormat="1">
      <c r="A8479" s="10"/>
      <c r="B8479" s="10"/>
      <c r="C8479" s="10"/>
      <c r="D8479" s="10"/>
      <c r="E8479" s="10"/>
      <c r="F8479" s="11"/>
      <c r="G8479" s="10"/>
      <c r="W8479" s="10"/>
    </row>
    <row r="8480" spans="1:23" customFormat="1">
      <c r="A8480" s="10"/>
      <c r="B8480" s="10"/>
      <c r="C8480" s="10"/>
      <c r="D8480" s="10"/>
      <c r="E8480" s="10"/>
      <c r="F8480" s="11"/>
      <c r="G8480" s="10"/>
      <c r="W8480" s="10"/>
    </row>
    <row r="8481" spans="1:23" customFormat="1">
      <c r="A8481" s="10"/>
      <c r="B8481" s="10"/>
      <c r="C8481" s="10"/>
      <c r="D8481" s="10"/>
      <c r="E8481" s="10"/>
      <c r="F8481" s="11"/>
      <c r="G8481" s="10"/>
      <c r="W8481" s="10"/>
    </row>
    <row r="8482" spans="1:23" customFormat="1">
      <c r="A8482" s="10"/>
      <c r="B8482" s="10"/>
      <c r="C8482" s="10"/>
      <c r="D8482" s="10"/>
      <c r="E8482" s="10"/>
      <c r="F8482" s="11"/>
      <c r="G8482" s="10"/>
      <c r="W8482" s="10"/>
    </row>
    <row r="8483" spans="1:23" customFormat="1">
      <c r="A8483" s="10"/>
      <c r="B8483" s="10"/>
      <c r="C8483" s="10"/>
      <c r="D8483" s="10"/>
      <c r="E8483" s="10"/>
      <c r="F8483" s="11"/>
      <c r="G8483" s="10"/>
      <c r="W8483" s="10"/>
    </row>
    <row r="8484" spans="1:23" customFormat="1">
      <c r="A8484" s="10"/>
      <c r="B8484" s="10"/>
      <c r="C8484" s="10"/>
      <c r="D8484" s="10"/>
      <c r="E8484" s="10"/>
      <c r="F8484" s="11"/>
      <c r="G8484" s="10"/>
      <c r="W8484" s="10"/>
    </row>
    <row r="8485" spans="1:23" customFormat="1">
      <c r="A8485" s="10"/>
      <c r="B8485" s="10"/>
      <c r="C8485" s="10"/>
      <c r="D8485" s="10"/>
      <c r="E8485" s="10"/>
      <c r="F8485" s="11"/>
      <c r="G8485" s="10"/>
      <c r="W8485" s="10"/>
    </row>
    <row r="8486" spans="1:23" customFormat="1">
      <c r="A8486" s="10"/>
      <c r="B8486" s="10"/>
      <c r="C8486" s="10"/>
      <c r="D8486" s="10"/>
      <c r="E8486" s="10"/>
      <c r="F8486" s="11"/>
      <c r="G8486" s="10"/>
      <c r="W8486" s="10"/>
    </row>
    <row r="8487" spans="1:23" customFormat="1">
      <c r="A8487" s="10"/>
      <c r="B8487" s="10"/>
      <c r="C8487" s="10"/>
      <c r="D8487" s="10"/>
      <c r="E8487" s="10"/>
      <c r="F8487" s="11"/>
      <c r="G8487" s="10"/>
      <c r="W8487" s="10"/>
    </row>
    <row r="8488" spans="1:23" customFormat="1">
      <c r="A8488" s="10"/>
      <c r="B8488" s="10"/>
      <c r="C8488" s="10"/>
      <c r="D8488" s="10"/>
      <c r="E8488" s="10"/>
      <c r="F8488" s="11"/>
      <c r="G8488" s="10"/>
      <c r="W8488" s="10"/>
    </row>
    <row r="8489" spans="1:23" customFormat="1">
      <c r="A8489" s="10"/>
      <c r="B8489" s="10"/>
      <c r="C8489" s="10"/>
      <c r="D8489" s="10"/>
      <c r="E8489" s="10"/>
      <c r="F8489" s="11"/>
      <c r="G8489" s="10"/>
      <c r="W8489" s="10"/>
    </row>
    <row r="8490" spans="1:23" customFormat="1">
      <c r="A8490" s="10"/>
      <c r="B8490" s="10"/>
      <c r="C8490" s="10"/>
      <c r="D8490" s="10"/>
      <c r="E8490" s="10"/>
      <c r="F8490" s="11"/>
      <c r="G8490" s="10"/>
      <c r="W8490" s="10"/>
    </row>
    <row r="8491" spans="1:23" customFormat="1">
      <c r="A8491" s="10"/>
      <c r="B8491" s="10"/>
      <c r="C8491" s="10"/>
      <c r="D8491" s="10"/>
      <c r="E8491" s="10"/>
      <c r="F8491" s="11"/>
      <c r="G8491" s="10"/>
      <c r="W8491" s="10"/>
    </row>
    <row r="8492" spans="1:23" customFormat="1">
      <c r="A8492" s="10"/>
      <c r="B8492" s="10"/>
      <c r="C8492" s="10"/>
      <c r="D8492" s="10"/>
      <c r="E8492" s="10"/>
      <c r="F8492" s="11"/>
      <c r="G8492" s="10"/>
      <c r="W8492" s="10"/>
    </row>
    <row r="8493" spans="1:23" customFormat="1">
      <c r="A8493" s="10"/>
      <c r="B8493" s="10"/>
      <c r="C8493" s="10"/>
      <c r="D8493" s="10"/>
      <c r="E8493" s="10"/>
      <c r="F8493" s="11"/>
      <c r="G8493" s="10"/>
      <c r="W8493" s="10"/>
    </row>
    <row r="8494" spans="1:23" customFormat="1">
      <c r="A8494" s="10"/>
      <c r="B8494" s="10"/>
      <c r="C8494" s="10"/>
      <c r="D8494" s="10"/>
      <c r="E8494" s="10"/>
      <c r="F8494" s="11"/>
      <c r="G8494" s="10"/>
      <c r="W8494" s="10"/>
    </row>
    <row r="8495" spans="1:23" customFormat="1">
      <c r="A8495" s="10"/>
      <c r="B8495" s="10"/>
      <c r="C8495" s="10"/>
      <c r="D8495" s="10"/>
      <c r="E8495" s="10"/>
      <c r="F8495" s="11"/>
      <c r="G8495" s="10"/>
      <c r="W8495" s="10"/>
    </row>
    <row r="8496" spans="1:23" customFormat="1">
      <c r="A8496" s="10"/>
      <c r="B8496" s="10"/>
      <c r="C8496" s="10"/>
      <c r="D8496" s="10"/>
      <c r="E8496" s="10"/>
      <c r="F8496" s="11"/>
      <c r="G8496" s="10"/>
      <c r="W8496" s="10"/>
    </row>
    <row r="8497" spans="1:23" customFormat="1">
      <c r="A8497" s="10"/>
      <c r="B8497" s="10"/>
      <c r="C8497" s="10"/>
      <c r="D8497" s="10"/>
      <c r="E8497" s="10"/>
      <c r="F8497" s="11"/>
      <c r="G8497" s="10"/>
      <c r="W8497" s="10"/>
    </row>
    <row r="8498" spans="1:23" customFormat="1">
      <c r="A8498" s="10"/>
      <c r="B8498" s="10"/>
      <c r="C8498" s="10"/>
      <c r="D8498" s="10"/>
      <c r="E8498" s="10"/>
      <c r="F8498" s="11"/>
      <c r="G8498" s="10"/>
      <c r="W8498" s="10"/>
    </row>
    <row r="8499" spans="1:23" customFormat="1">
      <c r="A8499" s="10"/>
      <c r="B8499" s="10"/>
      <c r="C8499" s="10"/>
      <c r="D8499" s="10"/>
      <c r="E8499" s="10"/>
      <c r="F8499" s="11"/>
      <c r="G8499" s="10"/>
      <c r="W8499" s="10"/>
    </row>
    <row r="8500" spans="1:23" customFormat="1">
      <c r="A8500" s="10"/>
      <c r="B8500" s="10"/>
      <c r="C8500" s="10"/>
      <c r="D8500" s="10"/>
      <c r="E8500" s="10"/>
      <c r="F8500" s="11"/>
      <c r="G8500" s="10"/>
      <c r="W8500" s="10"/>
    </row>
    <row r="8501" spans="1:23" customFormat="1">
      <c r="A8501" s="10"/>
      <c r="B8501" s="10"/>
      <c r="C8501" s="10"/>
      <c r="D8501" s="10"/>
      <c r="E8501" s="10"/>
      <c r="F8501" s="11"/>
      <c r="G8501" s="10"/>
      <c r="W8501" s="10"/>
    </row>
    <row r="8502" spans="1:23" customFormat="1">
      <c r="A8502" s="10"/>
      <c r="B8502" s="10"/>
      <c r="C8502" s="10"/>
      <c r="D8502" s="10"/>
      <c r="E8502" s="10"/>
      <c r="F8502" s="11"/>
      <c r="G8502" s="10"/>
      <c r="W8502" s="10"/>
    </row>
    <row r="8503" spans="1:23" customFormat="1">
      <c r="A8503" s="10"/>
      <c r="B8503" s="10"/>
      <c r="C8503" s="10"/>
      <c r="D8503" s="10"/>
      <c r="E8503" s="10"/>
      <c r="F8503" s="11"/>
      <c r="G8503" s="10"/>
      <c r="W8503" s="10"/>
    </row>
    <row r="8504" spans="1:23" customFormat="1">
      <c r="A8504" s="10"/>
      <c r="B8504" s="10"/>
      <c r="C8504" s="10"/>
      <c r="D8504" s="10"/>
      <c r="E8504" s="10"/>
      <c r="F8504" s="11"/>
      <c r="G8504" s="10"/>
      <c r="W8504" s="10"/>
    </row>
    <row r="8505" spans="1:23" customFormat="1">
      <c r="A8505" s="10"/>
      <c r="B8505" s="10"/>
      <c r="C8505" s="10"/>
      <c r="D8505" s="10"/>
      <c r="E8505" s="10"/>
      <c r="F8505" s="11"/>
      <c r="G8505" s="10"/>
      <c r="W8505" s="10"/>
    </row>
    <row r="8506" spans="1:23" customFormat="1">
      <c r="A8506" s="10"/>
      <c r="B8506" s="10"/>
      <c r="C8506" s="10"/>
      <c r="D8506" s="10"/>
      <c r="E8506" s="10"/>
      <c r="F8506" s="11"/>
      <c r="G8506" s="10"/>
      <c r="W8506" s="10"/>
    </row>
    <row r="8507" spans="1:23" customFormat="1">
      <c r="A8507" s="10"/>
      <c r="B8507" s="10"/>
      <c r="C8507" s="10"/>
      <c r="D8507" s="10"/>
      <c r="E8507" s="10"/>
      <c r="F8507" s="11"/>
      <c r="G8507" s="10"/>
      <c r="W8507" s="10"/>
    </row>
    <row r="8508" spans="1:23" customFormat="1">
      <c r="A8508" s="10"/>
      <c r="B8508" s="10"/>
      <c r="C8508" s="10"/>
      <c r="D8508" s="10"/>
      <c r="E8508" s="10"/>
      <c r="F8508" s="11"/>
      <c r="G8508" s="10"/>
      <c r="W8508" s="10"/>
    </row>
    <row r="8509" spans="1:23" customFormat="1">
      <c r="A8509" s="10"/>
      <c r="B8509" s="10"/>
      <c r="C8509" s="10"/>
      <c r="D8509" s="10"/>
      <c r="E8509" s="10"/>
      <c r="F8509" s="11"/>
      <c r="G8509" s="10"/>
      <c r="W8509" s="10"/>
    </row>
    <row r="8510" spans="1:23" customFormat="1">
      <c r="A8510" s="10"/>
      <c r="B8510" s="10"/>
      <c r="C8510" s="10"/>
      <c r="D8510" s="10"/>
      <c r="E8510" s="10"/>
      <c r="F8510" s="11"/>
      <c r="G8510" s="10"/>
      <c r="W8510" s="10"/>
    </row>
    <row r="8511" spans="1:23" customFormat="1">
      <c r="A8511" s="10"/>
      <c r="B8511" s="10"/>
      <c r="C8511" s="10"/>
      <c r="D8511" s="10"/>
      <c r="E8511" s="10"/>
      <c r="F8511" s="11"/>
      <c r="G8511" s="10"/>
      <c r="W8511" s="10"/>
    </row>
    <row r="8512" spans="1:23" customFormat="1">
      <c r="A8512" s="10"/>
      <c r="B8512" s="10"/>
      <c r="C8512" s="10"/>
      <c r="D8512" s="10"/>
      <c r="E8512" s="10"/>
      <c r="F8512" s="11"/>
      <c r="G8512" s="10"/>
      <c r="W8512" s="10"/>
    </row>
    <row r="8513" spans="1:23" customFormat="1">
      <c r="A8513" s="10"/>
      <c r="B8513" s="10"/>
      <c r="C8513" s="10"/>
      <c r="D8513" s="10"/>
      <c r="E8513" s="10"/>
      <c r="F8513" s="11"/>
      <c r="G8513" s="10"/>
      <c r="W8513" s="10"/>
    </row>
    <row r="8514" spans="1:23" customFormat="1">
      <c r="A8514" s="10"/>
      <c r="B8514" s="10"/>
      <c r="C8514" s="10"/>
      <c r="D8514" s="10"/>
      <c r="E8514" s="10"/>
      <c r="F8514" s="11"/>
      <c r="G8514" s="10"/>
      <c r="W8514" s="10"/>
    </row>
    <row r="8515" spans="1:23" customFormat="1">
      <c r="A8515" s="10"/>
      <c r="B8515" s="10"/>
      <c r="C8515" s="10"/>
      <c r="D8515" s="10"/>
      <c r="E8515" s="10"/>
      <c r="F8515" s="11"/>
      <c r="G8515" s="10"/>
      <c r="W8515" s="10"/>
    </row>
    <row r="8516" spans="1:23" customFormat="1">
      <c r="A8516" s="10"/>
      <c r="B8516" s="10"/>
      <c r="C8516" s="10"/>
      <c r="D8516" s="10"/>
      <c r="E8516" s="10"/>
      <c r="F8516" s="11"/>
      <c r="G8516" s="10"/>
      <c r="W8516" s="10"/>
    </row>
    <row r="8517" spans="1:23" customFormat="1">
      <c r="A8517" s="10"/>
      <c r="B8517" s="10"/>
      <c r="C8517" s="10"/>
      <c r="D8517" s="10"/>
      <c r="E8517" s="10"/>
      <c r="F8517" s="11"/>
      <c r="G8517" s="10"/>
      <c r="W8517" s="10"/>
    </row>
    <row r="8518" spans="1:23" customFormat="1">
      <c r="A8518" s="10"/>
      <c r="B8518" s="10"/>
      <c r="C8518" s="10"/>
      <c r="D8518" s="10"/>
      <c r="E8518" s="10"/>
      <c r="F8518" s="11"/>
      <c r="G8518" s="10"/>
      <c r="W8518" s="10"/>
    </row>
    <row r="8519" spans="1:23" customFormat="1">
      <c r="A8519" s="10"/>
      <c r="B8519" s="10"/>
      <c r="C8519" s="10"/>
      <c r="D8519" s="10"/>
      <c r="E8519" s="10"/>
      <c r="F8519" s="11"/>
      <c r="G8519" s="10"/>
      <c r="W8519" s="10"/>
    </row>
    <row r="8520" spans="1:23" customFormat="1">
      <c r="A8520" s="10"/>
      <c r="B8520" s="10"/>
      <c r="C8520" s="10"/>
      <c r="D8520" s="10"/>
      <c r="E8520" s="10"/>
      <c r="F8520" s="11"/>
      <c r="G8520" s="10"/>
      <c r="W8520" s="10"/>
    </row>
    <row r="8521" spans="1:23" customFormat="1">
      <c r="A8521" s="10"/>
      <c r="B8521" s="10"/>
      <c r="C8521" s="10"/>
      <c r="D8521" s="10"/>
      <c r="E8521" s="10"/>
      <c r="F8521" s="11"/>
      <c r="G8521" s="10"/>
      <c r="W8521" s="10"/>
    </row>
    <row r="8522" spans="1:23" customFormat="1">
      <c r="A8522" s="10"/>
      <c r="B8522" s="10"/>
      <c r="C8522" s="10"/>
      <c r="D8522" s="10"/>
      <c r="E8522" s="10"/>
      <c r="F8522" s="11"/>
      <c r="G8522" s="10"/>
      <c r="W8522" s="10"/>
    </row>
    <row r="8523" spans="1:23" customFormat="1">
      <c r="A8523" s="10"/>
      <c r="B8523" s="10"/>
      <c r="C8523" s="10"/>
      <c r="D8523" s="10"/>
      <c r="E8523" s="10"/>
      <c r="F8523" s="11"/>
      <c r="G8523" s="10"/>
      <c r="W8523" s="10"/>
    </row>
    <row r="8524" spans="1:23" customFormat="1">
      <c r="A8524" s="10"/>
      <c r="B8524" s="10"/>
      <c r="C8524" s="10"/>
      <c r="D8524" s="10"/>
      <c r="E8524" s="10"/>
      <c r="F8524" s="11"/>
      <c r="G8524" s="10"/>
      <c r="W8524" s="10"/>
    </row>
    <row r="8525" spans="1:23" customFormat="1">
      <c r="A8525" s="10"/>
      <c r="B8525" s="10"/>
      <c r="C8525" s="10"/>
      <c r="D8525" s="10"/>
      <c r="E8525" s="10"/>
      <c r="F8525" s="11"/>
      <c r="G8525" s="10"/>
      <c r="W8525" s="10"/>
    </row>
    <row r="8526" spans="1:23" customFormat="1">
      <c r="A8526" s="10"/>
      <c r="B8526" s="10"/>
      <c r="C8526" s="10"/>
      <c r="D8526" s="10"/>
      <c r="E8526" s="10"/>
      <c r="F8526" s="11"/>
      <c r="G8526" s="10"/>
      <c r="W8526" s="10"/>
    </row>
    <row r="8527" spans="1:23" customFormat="1">
      <c r="A8527" s="10"/>
      <c r="B8527" s="10"/>
      <c r="C8527" s="10"/>
      <c r="D8527" s="10"/>
      <c r="E8527" s="10"/>
      <c r="F8527" s="11"/>
      <c r="G8527" s="10"/>
      <c r="W8527" s="10"/>
    </row>
    <row r="8528" spans="1:23" customFormat="1">
      <c r="A8528" s="10"/>
      <c r="B8528" s="10"/>
      <c r="C8528" s="10"/>
      <c r="D8528" s="10"/>
      <c r="E8528" s="10"/>
      <c r="F8528" s="11"/>
      <c r="G8528" s="10"/>
      <c r="W8528" s="10"/>
    </row>
    <row r="8529" spans="1:23" customFormat="1">
      <c r="A8529" s="10"/>
      <c r="B8529" s="10"/>
      <c r="C8529" s="10"/>
      <c r="D8529" s="10"/>
      <c r="E8529" s="10"/>
      <c r="F8529" s="11"/>
      <c r="G8529" s="10"/>
      <c r="W8529" s="10"/>
    </row>
    <row r="8530" spans="1:23" customFormat="1">
      <c r="A8530" s="10"/>
      <c r="B8530" s="10"/>
      <c r="C8530" s="10"/>
      <c r="D8530" s="10"/>
      <c r="E8530" s="10"/>
      <c r="F8530" s="11"/>
      <c r="G8530" s="10"/>
      <c r="W8530" s="10"/>
    </row>
    <row r="8531" spans="1:23" customFormat="1">
      <c r="A8531" s="10"/>
      <c r="B8531" s="10"/>
      <c r="C8531" s="10"/>
      <c r="D8531" s="10"/>
      <c r="E8531" s="10"/>
      <c r="F8531" s="11"/>
      <c r="G8531" s="10"/>
      <c r="W8531" s="10"/>
    </row>
    <row r="8532" spans="1:23" customFormat="1">
      <c r="A8532" s="10"/>
      <c r="B8532" s="10"/>
      <c r="C8532" s="10"/>
      <c r="D8532" s="10"/>
      <c r="E8532" s="10"/>
      <c r="F8532" s="11"/>
      <c r="G8532" s="10"/>
      <c r="W8532" s="10"/>
    </row>
    <row r="8533" spans="1:23" customFormat="1">
      <c r="A8533" s="10"/>
      <c r="B8533" s="10"/>
      <c r="C8533" s="10"/>
      <c r="D8533" s="10"/>
      <c r="E8533" s="10"/>
      <c r="F8533" s="11"/>
      <c r="G8533" s="10"/>
      <c r="W8533" s="10"/>
    </row>
    <row r="8534" spans="1:23" customFormat="1">
      <c r="A8534" s="10"/>
      <c r="B8534" s="10"/>
      <c r="C8534" s="10"/>
      <c r="D8534" s="10"/>
      <c r="E8534" s="10"/>
      <c r="F8534" s="11"/>
      <c r="G8534" s="10"/>
      <c r="W8534" s="10"/>
    </row>
    <row r="8535" spans="1:23" customFormat="1">
      <c r="A8535" s="10"/>
      <c r="B8535" s="10"/>
      <c r="C8535" s="10"/>
      <c r="D8535" s="10"/>
      <c r="E8535" s="10"/>
      <c r="F8535" s="11"/>
      <c r="G8535" s="10"/>
      <c r="W8535" s="10"/>
    </row>
    <row r="8536" spans="1:23" customFormat="1">
      <c r="A8536" s="10"/>
      <c r="B8536" s="10"/>
      <c r="C8536" s="10"/>
      <c r="D8536" s="10"/>
      <c r="E8536" s="10"/>
      <c r="F8536" s="11"/>
      <c r="G8536" s="10"/>
      <c r="W8536" s="10"/>
    </row>
    <row r="8537" spans="1:23" customFormat="1">
      <c r="A8537" s="10"/>
      <c r="B8537" s="10"/>
      <c r="C8537" s="10"/>
      <c r="D8537" s="10"/>
      <c r="E8537" s="10"/>
      <c r="F8537" s="11"/>
      <c r="G8537" s="10"/>
      <c r="W8537" s="10"/>
    </row>
    <row r="8538" spans="1:23" customFormat="1">
      <c r="A8538" s="10"/>
      <c r="B8538" s="10"/>
      <c r="C8538" s="10"/>
      <c r="D8538" s="10"/>
      <c r="E8538" s="10"/>
      <c r="F8538" s="11"/>
      <c r="G8538" s="10"/>
      <c r="W8538" s="10"/>
    </row>
    <row r="8539" spans="1:23" customFormat="1">
      <c r="A8539" s="10"/>
      <c r="B8539" s="10"/>
      <c r="C8539" s="10"/>
      <c r="D8539" s="10"/>
      <c r="E8539" s="10"/>
      <c r="F8539" s="11"/>
      <c r="G8539" s="10"/>
      <c r="W8539" s="10"/>
    </row>
    <row r="8540" spans="1:23" customFormat="1">
      <c r="A8540" s="10"/>
      <c r="B8540" s="10"/>
      <c r="C8540" s="10"/>
      <c r="D8540" s="10"/>
      <c r="E8540" s="10"/>
      <c r="F8540" s="11"/>
      <c r="G8540" s="10"/>
      <c r="W8540" s="10"/>
    </row>
    <row r="8541" spans="1:23" customFormat="1">
      <c r="A8541" s="10"/>
      <c r="B8541" s="10"/>
      <c r="C8541" s="10"/>
      <c r="D8541" s="10"/>
      <c r="E8541" s="10"/>
      <c r="F8541" s="11"/>
      <c r="G8541" s="10"/>
      <c r="W8541" s="10"/>
    </row>
    <row r="8542" spans="1:23" customFormat="1">
      <c r="A8542" s="10"/>
      <c r="B8542" s="10"/>
      <c r="C8542" s="10"/>
      <c r="D8542" s="10"/>
      <c r="E8542" s="10"/>
      <c r="F8542" s="11"/>
      <c r="G8542" s="10"/>
      <c r="W8542" s="10"/>
    </row>
    <row r="8543" spans="1:23" customFormat="1">
      <c r="A8543" s="10"/>
      <c r="B8543" s="10"/>
      <c r="C8543" s="10"/>
      <c r="D8543" s="10"/>
      <c r="E8543" s="10"/>
      <c r="F8543" s="11"/>
      <c r="G8543" s="10"/>
      <c r="W8543" s="10"/>
    </row>
    <row r="8544" spans="1:23" customFormat="1">
      <c r="A8544" s="10"/>
      <c r="B8544" s="10"/>
      <c r="C8544" s="10"/>
      <c r="D8544" s="10"/>
      <c r="E8544" s="10"/>
      <c r="F8544" s="11"/>
      <c r="G8544" s="10"/>
      <c r="W8544" s="10"/>
    </row>
    <row r="8545" spans="1:23" customFormat="1">
      <c r="A8545" s="10"/>
      <c r="B8545" s="10"/>
      <c r="C8545" s="10"/>
      <c r="D8545" s="10"/>
      <c r="E8545" s="10"/>
      <c r="F8545" s="11"/>
      <c r="G8545" s="10"/>
      <c r="W8545" s="10"/>
    </row>
    <row r="8546" spans="1:23" customFormat="1">
      <c r="A8546" s="10"/>
      <c r="B8546" s="10"/>
      <c r="C8546" s="10"/>
      <c r="D8546" s="10"/>
      <c r="E8546" s="10"/>
      <c r="F8546" s="11"/>
      <c r="G8546" s="10"/>
      <c r="W8546" s="10"/>
    </row>
    <row r="8547" spans="1:23" customFormat="1">
      <c r="A8547" s="10"/>
      <c r="B8547" s="10"/>
      <c r="C8547" s="10"/>
      <c r="D8547" s="10"/>
      <c r="E8547" s="10"/>
      <c r="F8547" s="11"/>
      <c r="G8547" s="10"/>
      <c r="W8547" s="10"/>
    </row>
    <row r="8548" spans="1:23" customFormat="1">
      <c r="A8548" s="10"/>
      <c r="B8548" s="10"/>
      <c r="C8548" s="10"/>
      <c r="D8548" s="10"/>
      <c r="E8548" s="10"/>
      <c r="F8548" s="11"/>
      <c r="G8548" s="10"/>
      <c r="W8548" s="10"/>
    </row>
    <row r="8549" spans="1:23" customFormat="1">
      <c r="A8549" s="10"/>
      <c r="B8549" s="10"/>
      <c r="C8549" s="10"/>
      <c r="D8549" s="10"/>
      <c r="E8549" s="10"/>
      <c r="F8549" s="11"/>
      <c r="G8549" s="10"/>
      <c r="W8549" s="10"/>
    </row>
    <row r="8550" spans="1:23" customFormat="1">
      <c r="A8550" s="10"/>
      <c r="B8550" s="10"/>
      <c r="C8550" s="10"/>
      <c r="D8550" s="10"/>
      <c r="E8550" s="10"/>
      <c r="F8550" s="11"/>
      <c r="G8550" s="10"/>
      <c r="W8550" s="10"/>
    </row>
    <row r="8551" spans="1:23" customFormat="1">
      <c r="A8551" s="10"/>
      <c r="B8551" s="10"/>
      <c r="C8551" s="10"/>
      <c r="D8551" s="10"/>
      <c r="E8551" s="10"/>
      <c r="F8551" s="11"/>
      <c r="G8551" s="10"/>
      <c r="W8551" s="10"/>
    </row>
    <row r="8552" spans="1:23" customFormat="1">
      <c r="A8552" s="10"/>
      <c r="B8552" s="10"/>
      <c r="C8552" s="10"/>
      <c r="D8552" s="10"/>
      <c r="E8552" s="10"/>
      <c r="F8552" s="11"/>
      <c r="G8552" s="10"/>
      <c r="W8552" s="10"/>
    </row>
    <row r="8553" spans="1:23" customFormat="1">
      <c r="A8553" s="10"/>
      <c r="B8553" s="10"/>
      <c r="C8553" s="10"/>
      <c r="D8553" s="10"/>
      <c r="E8553" s="10"/>
      <c r="F8553" s="11"/>
      <c r="G8553" s="10"/>
      <c r="W8553" s="10"/>
    </row>
    <row r="8554" spans="1:23" customFormat="1">
      <c r="A8554" s="10"/>
      <c r="B8554" s="10"/>
      <c r="C8554" s="10"/>
      <c r="D8554" s="10"/>
      <c r="E8554" s="10"/>
      <c r="F8554" s="11"/>
      <c r="G8554" s="10"/>
      <c r="W8554" s="10"/>
    </row>
    <row r="8555" spans="1:23" customFormat="1">
      <c r="A8555" s="10"/>
      <c r="B8555" s="10"/>
      <c r="C8555" s="10"/>
      <c r="D8555" s="10"/>
      <c r="E8555" s="10"/>
      <c r="F8555" s="11"/>
      <c r="G8555" s="10"/>
      <c r="W8555" s="10"/>
    </row>
    <row r="8556" spans="1:23" customFormat="1">
      <c r="A8556" s="10"/>
      <c r="B8556" s="10"/>
      <c r="C8556" s="10"/>
      <c r="D8556" s="10"/>
      <c r="E8556" s="10"/>
      <c r="F8556" s="11"/>
      <c r="G8556" s="10"/>
      <c r="W8556" s="10"/>
    </row>
    <row r="8557" spans="1:23" customFormat="1">
      <c r="A8557" s="10"/>
      <c r="B8557" s="10"/>
      <c r="C8557" s="10"/>
      <c r="D8557" s="10"/>
      <c r="E8557" s="10"/>
      <c r="F8557" s="11"/>
      <c r="G8557" s="10"/>
      <c r="W8557" s="10"/>
    </row>
    <row r="8558" spans="1:23" customFormat="1">
      <c r="A8558" s="10"/>
      <c r="B8558" s="10"/>
      <c r="C8558" s="10"/>
      <c r="D8558" s="10"/>
      <c r="E8558" s="10"/>
      <c r="F8558" s="11"/>
      <c r="G8558" s="10"/>
      <c r="W8558" s="10"/>
    </row>
    <row r="8559" spans="1:23" customFormat="1">
      <c r="A8559" s="10"/>
      <c r="B8559" s="10"/>
      <c r="C8559" s="10"/>
      <c r="D8559" s="10"/>
      <c r="E8559" s="10"/>
      <c r="F8559" s="11"/>
      <c r="G8559" s="10"/>
      <c r="W8559" s="10"/>
    </row>
    <row r="8560" spans="1:23" customFormat="1">
      <c r="A8560" s="10"/>
      <c r="B8560" s="10"/>
      <c r="C8560" s="10"/>
      <c r="D8560" s="10"/>
      <c r="E8560" s="10"/>
      <c r="F8560" s="11"/>
      <c r="G8560" s="10"/>
      <c r="W8560" s="10"/>
    </row>
    <row r="8561" spans="1:23" customFormat="1">
      <c r="A8561" s="10"/>
      <c r="B8561" s="10"/>
      <c r="C8561" s="10"/>
      <c r="D8561" s="10"/>
      <c r="E8561" s="10"/>
      <c r="F8561" s="11"/>
      <c r="G8561" s="10"/>
      <c r="W8561" s="10"/>
    </row>
    <row r="8562" spans="1:23" customFormat="1">
      <c r="A8562" s="10"/>
      <c r="B8562" s="10"/>
      <c r="C8562" s="10"/>
      <c r="D8562" s="10"/>
      <c r="E8562" s="10"/>
      <c r="F8562" s="11"/>
      <c r="G8562" s="10"/>
      <c r="W8562" s="10"/>
    </row>
    <row r="8563" spans="1:23" customFormat="1">
      <c r="A8563" s="10"/>
      <c r="B8563" s="10"/>
      <c r="C8563" s="10"/>
      <c r="D8563" s="10"/>
      <c r="E8563" s="10"/>
      <c r="F8563" s="11"/>
      <c r="G8563" s="10"/>
      <c r="W8563" s="10"/>
    </row>
    <row r="8564" spans="1:23" customFormat="1">
      <c r="A8564" s="10"/>
      <c r="B8564" s="10"/>
      <c r="C8564" s="10"/>
      <c r="D8564" s="10"/>
      <c r="E8564" s="10"/>
      <c r="F8564" s="11"/>
      <c r="G8564" s="10"/>
      <c r="W8564" s="10"/>
    </row>
    <row r="8565" spans="1:23" customFormat="1">
      <c r="A8565" s="10"/>
      <c r="B8565" s="10"/>
      <c r="C8565" s="10"/>
      <c r="D8565" s="10"/>
      <c r="E8565" s="10"/>
      <c r="F8565" s="11"/>
      <c r="G8565" s="10"/>
      <c r="W8565" s="10"/>
    </row>
    <row r="8566" spans="1:23" customFormat="1">
      <c r="A8566" s="10"/>
      <c r="B8566" s="10"/>
      <c r="C8566" s="10"/>
      <c r="D8566" s="10"/>
      <c r="E8566" s="10"/>
      <c r="F8566" s="11"/>
      <c r="G8566" s="10"/>
      <c r="W8566" s="10"/>
    </row>
    <row r="8567" spans="1:23" customFormat="1">
      <c r="A8567" s="10"/>
      <c r="B8567" s="10"/>
      <c r="C8567" s="10"/>
      <c r="D8567" s="10"/>
      <c r="E8567" s="10"/>
      <c r="F8567" s="11"/>
      <c r="G8567" s="10"/>
      <c r="W8567" s="10"/>
    </row>
    <row r="8568" spans="1:23" customFormat="1">
      <c r="A8568" s="10"/>
      <c r="B8568" s="10"/>
      <c r="C8568" s="10"/>
      <c r="D8568" s="10"/>
      <c r="E8568" s="10"/>
      <c r="F8568" s="11"/>
      <c r="G8568" s="10"/>
      <c r="W8568" s="10"/>
    </row>
    <row r="8569" spans="1:23" customFormat="1">
      <c r="A8569" s="10"/>
      <c r="B8569" s="10"/>
      <c r="C8569" s="10"/>
      <c r="D8569" s="10"/>
      <c r="E8569" s="10"/>
      <c r="F8569" s="11"/>
      <c r="G8569" s="10"/>
      <c r="W8569" s="10"/>
    </row>
    <row r="8570" spans="1:23" customFormat="1">
      <c r="A8570" s="10"/>
      <c r="B8570" s="10"/>
      <c r="C8570" s="10"/>
      <c r="D8570" s="10"/>
      <c r="E8570" s="10"/>
      <c r="F8570" s="11"/>
      <c r="G8570" s="10"/>
      <c r="W8570" s="10"/>
    </row>
    <row r="8571" spans="1:23" customFormat="1">
      <c r="A8571" s="10"/>
      <c r="B8571" s="10"/>
      <c r="C8571" s="10"/>
      <c r="D8571" s="10"/>
      <c r="E8571" s="10"/>
      <c r="F8571" s="11"/>
      <c r="G8571" s="10"/>
      <c r="W8571" s="10"/>
    </row>
    <row r="8572" spans="1:23" customFormat="1">
      <c r="A8572" s="10"/>
      <c r="B8572" s="10"/>
      <c r="C8572" s="10"/>
      <c r="D8572" s="10"/>
      <c r="E8572" s="10"/>
      <c r="F8572" s="11"/>
      <c r="G8572" s="10"/>
      <c r="W8572" s="10"/>
    </row>
    <row r="8573" spans="1:23" customFormat="1">
      <c r="A8573" s="10"/>
      <c r="B8573" s="10"/>
      <c r="C8573" s="10"/>
      <c r="D8573" s="10"/>
      <c r="E8573" s="10"/>
      <c r="F8573" s="11"/>
      <c r="G8573" s="10"/>
      <c r="W8573" s="10"/>
    </row>
    <row r="8574" spans="1:23" customFormat="1">
      <c r="A8574" s="10"/>
      <c r="B8574" s="10"/>
      <c r="C8574" s="10"/>
      <c r="D8574" s="10"/>
      <c r="E8574" s="10"/>
      <c r="F8574" s="11"/>
      <c r="G8574" s="10"/>
      <c r="W8574" s="10"/>
    </row>
    <row r="8575" spans="1:23" customFormat="1">
      <c r="A8575" s="10"/>
      <c r="B8575" s="10"/>
      <c r="C8575" s="10"/>
      <c r="D8575" s="10"/>
      <c r="E8575" s="10"/>
      <c r="F8575" s="11"/>
      <c r="G8575" s="10"/>
      <c r="W8575" s="10"/>
    </row>
    <row r="8576" spans="1:23" customFormat="1">
      <c r="A8576" s="10"/>
      <c r="B8576" s="10"/>
      <c r="C8576" s="10"/>
      <c r="D8576" s="10"/>
      <c r="E8576" s="10"/>
      <c r="F8576" s="11"/>
      <c r="G8576" s="10"/>
      <c r="W8576" s="10"/>
    </row>
    <row r="8577" spans="1:23" customFormat="1">
      <c r="A8577" s="10"/>
      <c r="B8577" s="10"/>
      <c r="C8577" s="10"/>
      <c r="D8577" s="10"/>
      <c r="E8577" s="10"/>
      <c r="F8577" s="11"/>
      <c r="G8577" s="10"/>
      <c r="W8577" s="10"/>
    </row>
    <row r="8578" spans="1:23" customFormat="1">
      <c r="A8578" s="10"/>
      <c r="B8578" s="10"/>
      <c r="C8578" s="10"/>
      <c r="D8578" s="10"/>
      <c r="E8578" s="10"/>
      <c r="F8578" s="11"/>
      <c r="G8578" s="10"/>
      <c r="W8578" s="10"/>
    </row>
    <row r="8579" spans="1:23" customFormat="1">
      <c r="A8579" s="10"/>
      <c r="B8579" s="10"/>
      <c r="C8579" s="10"/>
      <c r="D8579" s="10"/>
      <c r="E8579" s="10"/>
      <c r="F8579" s="11"/>
      <c r="G8579" s="10"/>
      <c r="W8579" s="10"/>
    </row>
    <row r="8580" spans="1:23" customFormat="1">
      <c r="A8580" s="10"/>
      <c r="B8580" s="10"/>
      <c r="C8580" s="10"/>
      <c r="D8580" s="10"/>
      <c r="E8580" s="10"/>
      <c r="F8580" s="11"/>
      <c r="G8580" s="10"/>
      <c r="W8580" s="10"/>
    </row>
    <row r="8581" spans="1:23" customFormat="1">
      <c r="A8581" s="10"/>
      <c r="B8581" s="10"/>
      <c r="C8581" s="10"/>
      <c r="D8581" s="10"/>
      <c r="E8581" s="10"/>
      <c r="F8581" s="11"/>
      <c r="G8581" s="10"/>
      <c r="W8581" s="10"/>
    </row>
    <row r="8582" spans="1:23" customFormat="1">
      <c r="A8582" s="10"/>
      <c r="B8582" s="10"/>
      <c r="C8582" s="10"/>
      <c r="D8582" s="10"/>
      <c r="E8582" s="10"/>
      <c r="F8582" s="11"/>
      <c r="G8582" s="10"/>
      <c r="W8582" s="10"/>
    </row>
    <row r="8583" spans="1:23" customFormat="1">
      <c r="A8583" s="10"/>
      <c r="B8583" s="10"/>
      <c r="C8583" s="10"/>
      <c r="D8583" s="10"/>
      <c r="E8583" s="10"/>
      <c r="F8583" s="11"/>
      <c r="G8583" s="10"/>
      <c r="W8583" s="10"/>
    </row>
    <row r="8584" spans="1:23" customFormat="1">
      <c r="A8584" s="10"/>
      <c r="B8584" s="10"/>
      <c r="C8584" s="10"/>
      <c r="D8584" s="10"/>
      <c r="E8584" s="10"/>
      <c r="F8584" s="11"/>
      <c r="G8584" s="10"/>
      <c r="W8584" s="10"/>
    </row>
    <row r="8585" spans="1:23" customFormat="1">
      <c r="A8585" s="10"/>
      <c r="B8585" s="10"/>
      <c r="C8585" s="10"/>
      <c r="D8585" s="10"/>
      <c r="E8585" s="10"/>
      <c r="F8585" s="11"/>
      <c r="G8585" s="10"/>
      <c r="W8585" s="10"/>
    </row>
    <row r="8586" spans="1:23" customFormat="1">
      <c r="A8586" s="10"/>
      <c r="B8586" s="10"/>
      <c r="C8586" s="10"/>
      <c r="D8586" s="10"/>
      <c r="E8586" s="10"/>
      <c r="F8586" s="11"/>
      <c r="G8586" s="10"/>
      <c r="W8586" s="10"/>
    </row>
    <row r="8587" spans="1:23" customFormat="1">
      <c r="A8587" s="10"/>
      <c r="B8587" s="10"/>
      <c r="C8587" s="10"/>
      <c r="D8587" s="10"/>
      <c r="E8587" s="10"/>
      <c r="F8587" s="11"/>
      <c r="G8587" s="10"/>
      <c r="W8587" s="10"/>
    </row>
    <row r="8588" spans="1:23" customFormat="1">
      <c r="A8588" s="10"/>
      <c r="B8588" s="10"/>
      <c r="C8588" s="10"/>
      <c r="D8588" s="10"/>
      <c r="E8588" s="10"/>
      <c r="F8588" s="11"/>
      <c r="G8588" s="10"/>
      <c r="W8588" s="10"/>
    </row>
    <row r="8589" spans="1:23" customFormat="1">
      <c r="A8589" s="10"/>
      <c r="B8589" s="10"/>
      <c r="C8589" s="10"/>
      <c r="D8589" s="10"/>
      <c r="E8589" s="10"/>
      <c r="F8589" s="11"/>
      <c r="G8589" s="10"/>
      <c r="W8589" s="10"/>
    </row>
    <row r="8590" spans="1:23" customFormat="1">
      <c r="A8590" s="10"/>
      <c r="B8590" s="10"/>
      <c r="C8590" s="10"/>
      <c r="D8590" s="10"/>
      <c r="E8590" s="10"/>
      <c r="F8590" s="11"/>
      <c r="G8590" s="10"/>
      <c r="W8590" s="10"/>
    </row>
    <row r="8591" spans="1:23" customFormat="1">
      <c r="A8591" s="10"/>
      <c r="B8591" s="10"/>
      <c r="C8591" s="10"/>
      <c r="D8591" s="10"/>
      <c r="E8591" s="10"/>
      <c r="F8591" s="11"/>
      <c r="G8591" s="10"/>
      <c r="W8591" s="10"/>
    </row>
    <row r="8592" spans="1:23" customFormat="1">
      <c r="A8592" s="10"/>
      <c r="B8592" s="10"/>
      <c r="C8592" s="10"/>
      <c r="D8592" s="10"/>
      <c r="E8592" s="10"/>
      <c r="F8592" s="11"/>
      <c r="G8592" s="10"/>
      <c r="W8592" s="10"/>
    </row>
    <row r="8593" spans="1:23" customFormat="1">
      <c r="A8593" s="10"/>
      <c r="B8593" s="10"/>
      <c r="C8593" s="10"/>
      <c r="D8593" s="10"/>
      <c r="E8593" s="10"/>
      <c r="F8593" s="11"/>
      <c r="G8593" s="10"/>
      <c r="W8593" s="10"/>
    </row>
    <row r="8594" spans="1:23" customFormat="1">
      <c r="A8594" s="10"/>
      <c r="B8594" s="10"/>
      <c r="C8594" s="10"/>
      <c r="D8594" s="10"/>
      <c r="E8594" s="10"/>
      <c r="F8594" s="11"/>
      <c r="G8594" s="10"/>
      <c r="W8594" s="10"/>
    </row>
    <row r="8595" spans="1:23" customFormat="1">
      <c r="A8595" s="10"/>
      <c r="B8595" s="10"/>
      <c r="C8595" s="10"/>
      <c r="D8595" s="10"/>
      <c r="E8595" s="10"/>
      <c r="F8595" s="11"/>
      <c r="G8595" s="10"/>
      <c r="W8595" s="10"/>
    </row>
    <row r="8596" spans="1:23" customFormat="1">
      <c r="A8596" s="10"/>
      <c r="B8596" s="10"/>
      <c r="C8596" s="10"/>
      <c r="D8596" s="10"/>
      <c r="E8596" s="10"/>
      <c r="F8596" s="11"/>
      <c r="G8596" s="10"/>
      <c r="W8596" s="10"/>
    </row>
    <row r="8597" spans="1:23" customFormat="1">
      <c r="A8597" s="10"/>
      <c r="B8597" s="10"/>
      <c r="C8597" s="10"/>
      <c r="D8597" s="10"/>
      <c r="E8597" s="10"/>
      <c r="F8597" s="11"/>
      <c r="G8597" s="10"/>
      <c r="W8597" s="10"/>
    </row>
    <row r="8598" spans="1:23" customFormat="1">
      <c r="A8598" s="10"/>
      <c r="B8598" s="10"/>
      <c r="C8598" s="10"/>
      <c r="D8598" s="10"/>
      <c r="E8598" s="10"/>
      <c r="F8598" s="11"/>
      <c r="G8598" s="10"/>
      <c r="W8598" s="10"/>
    </row>
    <row r="8599" spans="1:23" customFormat="1">
      <c r="A8599" s="10"/>
      <c r="B8599" s="10"/>
      <c r="C8599" s="10"/>
      <c r="D8599" s="10"/>
      <c r="E8599" s="10"/>
      <c r="F8599" s="11"/>
      <c r="G8599" s="10"/>
      <c r="W8599" s="10"/>
    </row>
    <row r="8600" spans="1:23" customFormat="1">
      <c r="A8600" s="10"/>
      <c r="B8600" s="10"/>
      <c r="C8600" s="10"/>
      <c r="D8600" s="10"/>
      <c r="E8600" s="10"/>
      <c r="F8600" s="11"/>
      <c r="G8600" s="10"/>
      <c r="W8600" s="10"/>
    </row>
    <row r="8601" spans="1:23" customFormat="1">
      <c r="A8601" s="10"/>
      <c r="B8601" s="10"/>
      <c r="C8601" s="10"/>
      <c r="D8601" s="10"/>
      <c r="E8601" s="10"/>
      <c r="F8601" s="11"/>
      <c r="G8601" s="10"/>
      <c r="W8601" s="10"/>
    </row>
    <row r="8602" spans="1:23" customFormat="1">
      <c r="A8602" s="10"/>
      <c r="B8602" s="10"/>
      <c r="C8602" s="10"/>
      <c r="D8602" s="10"/>
      <c r="E8602" s="10"/>
      <c r="F8602" s="11"/>
      <c r="G8602" s="10"/>
      <c r="W8602" s="10"/>
    </row>
    <row r="8603" spans="1:23" customFormat="1">
      <c r="A8603" s="10"/>
      <c r="B8603" s="10"/>
      <c r="C8603" s="10"/>
      <c r="D8603" s="10"/>
      <c r="E8603" s="10"/>
      <c r="F8603" s="11"/>
      <c r="G8603" s="10"/>
      <c r="W8603" s="10"/>
    </row>
    <row r="8604" spans="1:23" customFormat="1">
      <c r="A8604" s="10"/>
      <c r="B8604" s="10"/>
      <c r="C8604" s="10"/>
      <c r="D8604" s="10"/>
      <c r="E8604" s="10"/>
      <c r="F8604" s="11"/>
      <c r="G8604" s="10"/>
      <c r="W8604" s="10"/>
    </row>
    <row r="8605" spans="1:23" customFormat="1">
      <c r="A8605" s="10"/>
      <c r="B8605" s="10"/>
      <c r="C8605" s="10"/>
      <c r="D8605" s="10"/>
      <c r="E8605" s="10"/>
      <c r="F8605" s="11"/>
      <c r="G8605" s="10"/>
      <c r="W8605" s="10"/>
    </row>
    <row r="8606" spans="1:23" customFormat="1">
      <c r="A8606" s="10"/>
      <c r="B8606" s="10"/>
      <c r="C8606" s="10"/>
      <c r="D8606" s="10"/>
      <c r="E8606" s="10"/>
      <c r="F8606" s="11"/>
      <c r="G8606" s="10"/>
      <c r="W8606" s="10"/>
    </row>
    <row r="8607" spans="1:23" customFormat="1">
      <c r="A8607" s="10"/>
      <c r="B8607" s="10"/>
      <c r="C8607" s="10"/>
      <c r="D8607" s="10"/>
      <c r="E8607" s="10"/>
      <c r="F8607" s="11"/>
      <c r="G8607" s="10"/>
      <c r="W8607" s="10"/>
    </row>
    <row r="8608" spans="1:23" customFormat="1">
      <c r="A8608" s="10"/>
      <c r="B8608" s="10"/>
      <c r="C8608" s="10"/>
      <c r="D8608" s="10"/>
      <c r="E8608" s="10"/>
      <c r="F8608" s="11"/>
      <c r="G8608" s="10"/>
      <c r="W8608" s="10"/>
    </row>
    <row r="8609" spans="1:23" customFormat="1">
      <c r="A8609" s="10"/>
      <c r="B8609" s="10"/>
      <c r="C8609" s="10"/>
      <c r="D8609" s="10"/>
      <c r="E8609" s="10"/>
      <c r="F8609" s="11"/>
      <c r="G8609" s="10"/>
      <c r="W8609" s="10"/>
    </row>
    <row r="8610" spans="1:23" customFormat="1">
      <c r="A8610" s="10"/>
      <c r="B8610" s="10"/>
      <c r="C8610" s="10"/>
      <c r="D8610" s="10"/>
      <c r="E8610" s="10"/>
      <c r="F8610" s="11"/>
      <c r="G8610" s="10"/>
      <c r="W8610" s="10"/>
    </row>
    <row r="8611" spans="1:23" customFormat="1">
      <c r="A8611" s="10"/>
      <c r="B8611" s="10"/>
      <c r="C8611" s="10"/>
      <c r="D8611" s="10"/>
      <c r="E8611" s="10"/>
      <c r="F8611" s="11"/>
      <c r="G8611" s="10"/>
      <c r="W8611" s="10"/>
    </row>
    <row r="8612" spans="1:23" customFormat="1">
      <c r="A8612" s="10"/>
      <c r="B8612" s="10"/>
      <c r="C8612" s="10"/>
      <c r="D8612" s="10"/>
      <c r="E8612" s="10"/>
      <c r="F8612" s="11"/>
      <c r="G8612" s="10"/>
      <c r="W8612" s="10"/>
    </row>
    <row r="8613" spans="1:23" customFormat="1">
      <c r="A8613" s="10"/>
      <c r="B8613" s="10"/>
      <c r="C8613" s="10"/>
      <c r="D8613" s="10"/>
      <c r="E8613" s="10"/>
      <c r="F8613" s="11"/>
      <c r="G8613" s="10"/>
      <c r="W8613" s="10"/>
    </row>
    <row r="8614" spans="1:23" customFormat="1">
      <c r="A8614" s="10"/>
      <c r="B8614" s="10"/>
      <c r="C8614" s="10"/>
      <c r="D8614" s="10"/>
      <c r="E8614" s="10"/>
      <c r="F8614" s="11"/>
      <c r="G8614" s="10"/>
      <c r="W8614" s="10"/>
    </row>
    <row r="8615" spans="1:23" customFormat="1">
      <c r="A8615" s="10"/>
      <c r="B8615" s="10"/>
      <c r="C8615" s="10"/>
      <c r="D8615" s="10"/>
      <c r="E8615" s="10"/>
      <c r="F8615" s="11"/>
      <c r="G8615" s="10"/>
      <c r="W8615" s="10"/>
    </row>
    <row r="8616" spans="1:23" customFormat="1">
      <c r="A8616" s="10"/>
      <c r="B8616" s="10"/>
      <c r="C8616" s="10"/>
      <c r="D8616" s="10"/>
      <c r="E8616" s="10"/>
      <c r="F8616" s="11"/>
      <c r="G8616" s="10"/>
      <c r="W8616" s="10"/>
    </row>
    <row r="8617" spans="1:23" customFormat="1">
      <c r="A8617" s="10"/>
      <c r="B8617" s="10"/>
      <c r="C8617" s="10"/>
      <c r="D8617" s="10"/>
      <c r="E8617" s="10"/>
      <c r="F8617" s="11"/>
      <c r="G8617" s="10"/>
      <c r="W8617" s="10"/>
    </row>
    <row r="8618" spans="1:23" customFormat="1">
      <c r="A8618" s="10"/>
      <c r="B8618" s="10"/>
      <c r="C8618" s="10"/>
      <c r="D8618" s="10"/>
      <c r="E8618" s="10"/>
      <c r="F8618" s="11"/>
      <c r="G8618" s="10"/>
      <c r="W8618" s="10"/>
    </row>
    <row r="8619" spans="1:23" customFormat="1">
      <c r="A8619" s="10"/>
      <c r="B8619" s="10"/>
      <c r="C8619" s="10"/>
      <c r="D8619" s="10"/>
      <c r="E8619" s="10"/>
      <c r="F8619" s="11"/>
      <c r="G8619" s="10"/>
      <c r="W8619" s="10"/>
    </row>
    <row r="8620" spans="1:23" customFormat="1">
      <c r="A8620" s="10"/>
      <c r="B8620" s="10"/>
      <c r="C8620" s="10"/>
      <c r="D8620" s="10"/>
      <c r="E8620" s="10"/>
      <c r="F8620" s="11"/>
      <c r="G8620" s="10"/>
      <c r="W8620" s="10"/>
    </row>
    <row r="8621" spans="1:23" customFormat="1">
      <c r="A8621" s="10"/>
      <c r="B8621" s="10"/>
      <c r="C8621" s="10"/>
      <c r="D8621" s="10"/>
      <c r="E8621" s="10"/>
      <c r="F8621" s="11"/>
      <c r="G8621" s="10"/>
      <c r="W8621" s="10"/>
    </row>
    <row r="8622" spans="1:23" customFormat="1">
      <c r="A8622" s="10"/>
      <c r="B8622" s="10"/>
      <c r="C8622" s="10"/>
      <c r="D8622" s="10"/>
      <c r="E8622" s="10"/>
      <c r="F8622" s="11"/>
      <c r="G8622" s="10"/>
      <c r="W8622" s="10"/>
    </row>
    <row r="8623" spans="1:23" customFormat="1">
      <c r="A8623" s="10"/>
      <c r="B8623" s="10"/>
      <c r="C8623" s="10"/>
      <c r="D8623" s="10"/>
      <c r="E8623" s="10"/>
      <c r="F8623" s="11"/>
      <c r="G8623" s="10"/>
      <c r="W8623" s="10"/>
    </row>
    <row r="8624" spans="1:23" customFormat="1">
      <c r="A8624" s="10"/>
      <c r="B8624" s="10"/>
      <c r="C8624" s="10"/>
      <c r="D8624" s="10"/>
      <c r="E8624" s="10"/>
      <c r="F8624" s="11"/>
      <c r="G8624" s="10"/>
      <c r="W8624" s="10"/>
    </row>
    <row r="8625" spans="1:23" customFormat="1">
      <c r="A8625" s="10"/>
      <c r="B8625" s="10"/>
      <c r="C8625" s="10"/>
      <c r="D8625" s="10"/>
      <c r="E8625" s="10"/>
      <c r="F8625" s="11"/>
      <c r="G8625" s="10"/>
      <c r="W8625" s="10"/>
    </row>
    <row r="8626" spans="1:23" customFormat="1">
      <c r="A8626" s="10"/>
      <c r="B8626" s="10"/>
      <c r="C8626" s="10"/>
      <c r="D8626" s="10"/>
      <c r="E8626" s="10"/>
      <c r="F8626" s="11"/>
      <c r="G8626" s="10"/>
      <c r="W8626" s="10"/>
    </row>
    <row r="8627" spans="1:23" customFormat="1">
      <c r="A8627" s="10"/>
      <c r="B8627" s="10"/>
      <c r="C8627" s="10"/>
      <c r="D8627" s="10"/>
      <c r="E8627" s="10"/>
      <c r="F8627" s="11"/>
      <c r="G8627" s="10"/>
      <c r="W8627" s="10"/>
    </row>
    <row r="8628" spans="1:23" customFormat="1">
      <c r="A8628" s="10"/>
      <c r="B8628" s="10"/>
      <c r="C8628" s="10"/>
      <c r="D8628" s="10"/>
      <c r="E8628" s="10"/>
      <c r="F8628" s="11"/>
      <c r="G8628" s="10"/>
      <c r="W8628" s="10"/>
    </row>
    <row r="8629" spans="1:23" customFormat="1">
      <c r="A8629" s="10"/>
      <c r="B8629" s="10"/>
      <c r="C8629" s="10"/>
      <c r="D8629" s="10"/>
      <c r="E8629" s="10"/>
      <c r="F8629" s="11"/>
      <c r="G8629" s="10"/>
      <c r="W8629" s="10"/>
    </row>
    <row r="8630" spans="1:23" customFormat="1">
      <c r="A8630" s="10"/>
      <c r="B8630" s="10"/>
      <c r="C8630" s="10"/>
      <c r="D8630" s="10"/>
      <c r="E8630" s="10"/>
      <c r="F8630" s="11"/>
      <c r="G8630" s="10"/>
      <c r="W8630" s="10"/>
    </row>
    <row r="8631" spans="1:23" customFormat="1">
      <c r="A8631" s="10"/>
      <c r="B8631" s="10"/>
      <c r="C8631" s="10"/>
      <c r="D8631" s="10"/>
      <c r="E8631" s="10"/>
      <c r="F8631" s="11"/>
      <c r="G8631" s="10"/>
      <c r="W8631" s="10"/>
    </row>
    <row r="8632" spans="1:23" customFormat="1">
      <c r="A8632" s="10"/>
      <c r="B8632" s="10"/>
      <c r="C8632" s="10"/>
      <c r="D8632" s="10"/>
      <c r="E8632" s="10"/>
      <c r="F8632" s="11"/>
      <c r="G8632" s="10"/>
      <c r="W8632" s="10"/>
    </row>
    <row r="8633" spans="1:23" customFormat="1">
      <c r="A8633" s="10"/>
      <c r="B8633" s="10"/>
      <c r="C8633" s="10"/>
      <c r="D8633" s="10"/>
      <c r="E8633" s="10"/>
      <c r="F8633" s="11"/>
      <c r="G8633" s="10"/>
      <c r="W8633" s="10"/>
    </row>
    <row r="8634" spans="1:23" customFormat="1">
      <c r="A8634" s="10"/>
      <c r="B8634" s="10"/>
      <c r="C8634" s="10"/>
      <c r="D8634" s="10"/>
      <c r="E8634" s="10"/>
      <c r="F8634" s="11"/>
      <c r="G8634" s="10"/>
      <c r="W8634" s="10"/>
    </row>
    <row r="8635" spans="1:23" customFormat="1">
      <c r="A8635" s="10"/>
      <c r="B8635" s="10"/>
      <c r="C8635" s="10"/>
      <c r="D8635" s="10"/>
      <c r="E8635" s="10"/>
      <c r="F8635" s="11"/>
      <c r="G8635" s="10"/>
      <c r="W8635" s="10"/>
    </row>
    <row r="8636" spans="1:23" customFormat="1">
      <c r="A8636" s="10"/>
      <c r="B8636" s="10"/>
      <c r="C8636" s="10"/>
      <c r="D8636" s="10"/>
      <c r="E8636" s="10"/>
      <c r="F8636" s="11"/>
      <c r="G8636" s="10"/>
      <c r="W8636" s="10"/>
    </row>
    <row r="8637" spans="1:23" customFormat="1">
      <c r="A8637" s="10"/>
      <c r="B8637" s="10"/>
      <c r="C8637" s="10"/>
      <c r="D8637" s="10"/>
      <c r="E8637" s="10"/>
      <c r="F8637" s="11"/>
      <c r="G8637" s="10"/>
      <c r="W8637" s="10"/>
    </row>
    <row r="8638" spans="1:23" customFormat="1">
      <c r="A8638" s="10"/>
      <c r="B8638" s="10"/>
      <c r="C8638" s="10"/>
      <c r="D8638" s="10"/>
      <c r="E8638" s="10"/>
      <c r="F8638" s="11"/>
      <c r="G8638" s="10"/>
      <c r="W8638" s="10"/>
    </row>
    <row r="8639" spans="1:23" customFormat="1">
      <c r="A8639" s="10"/>
      <c r="B8639" s="10"/>
      <c r="C8639" s="10"/>
      <c r="D8639" s="10"/>
      <c r="E8639" s="10"/>
      <c r="F8639" s="11"/>
      <c r="G8639" s="10"/>
      <c r="W8639" s="10"/>
    </row>
    <row r="8640" spans="1:23" customFormat="1">
      <c r="A8640" s="10"/>
      <c r="B8640" s="10"/>
      <c r="C8640" s="10"/>
      <c r="D8640" s="10"/>
      <c r="E8640" s="10"/>
      <c r="F8640" s="11"/>
      <c r="G8640" s="10"/>
      <c r="W8640" s="10"/>
    </row>
    <row r="8641" spans="1:23" customFormat="1">
      <c r="A8641" s="10"/>
      <c r="B8641" s="10"/>
      <c r="C8641" s="10"/>
      <c r="D8641" s="10"/>
      <c r="E8641" s="10"/>
      <c r="F8641" s="11"/>
      <c r="G8641" s="10"/>
      <c r="W8641" s="10"/>
    </row>
    <row r="8642" spans="1:23" customFormat="1">
      <c r="A8642" s="10"/>
      <c r="B8642" s="10"/>
      <c r="C8642" s="10"/>
      <c r="D8642" s="10"/>
      <c r="E8642" s="10"/>
      <c r="F8642" s="11"/>
      <c r="G8642" s="10"/>
      <c r="W8642" s="10"/>
    </row>
    <row r="8643" spans="1:23" customFormat="1">
      <c r="A8643" s="10"/>
      <c r="B8643" s="10"/>
      <c r="C8643" s="10"/>
      <c r="D8643" s="10"/>
      <c r="E8643" s="10"/>
      <c r="F8643" s="11"/>
      <c r="G8643" s="10"/>
      <c r="W8643" s="10"/>
    </row>
    <row r="8644" spans="1:23" customFormat="1">
      <c r="A8644" s="10"/>
      <c r="B8644" s="10"/>
      <c r="C8644" s="10"/>
      <c r="D8644" s="10"/>
      <c r="E8644" s="10"/>
      <c r="F8644" s="11"/>
      <c r="G8644" s="10"/>
      <c r="W8644" s="10"/>
    </row>
    <row r="8645" spans="1:23" customFormat="1">
      <c r="A8645" s="10"/>
      <c r="B8645" s="10"/>
      <c r="C8645" s="10"/>
      <c r="D8645" s="10"/>
      <c r="E8645" s="10"/>
      <c r="F8645" s="11"/>
      <c r="G8645" s="10"/>
      <c r="W8645" s="10"/>
    </row>
    <row r="8646" spans="1:23" customFormat="1">
      <c r="A8646" s="10"/>
      <c r="B8646" s="10"/>
      <c r="C8646" s="10"/>
      <c r="D8646" s="10"/>
      <c r="E8646" s="10"/>
      <c r="F8646" s="11"/>
      <c r="G8646" s="10"/>
      <c r="W8646" s="10"/>
    </row>
    <row r="8647" spans="1:23" customFormat="1">
      <c r="A8647" s="10"/>
      <c r="B8647" s="10"/>
      <c r="C8647" s="10"/>
      <c r="D8647" s="10"/>
      <c r="E8647" s="10"/>
      <c r="F8647" s="11"/>
      <c r="G8647" s="10"/>
      <c r="W8647" s="10"/>
    </row>
    <row r="8648" spans="1:23" customFormat="1">
      <c r="A8648" s="10"/>
      <c r="B8648" s="10"/>
      <c r="C8648" s="10"/>
      <c r="D8648" s="10"/>
      <c r="E8648" s="10"/>
      <c r="F8648" s="11"/>
      <c r="G8648" s="10"/>
      <c r="W8648" s="10"/>
    </row>
    <row r="8649" spans="1:23" customFormat="1">
      <c r="A8649" s="10"/>
      <c r="B8649" s="10"/>
      <c r="C8649" s="10"/>
      <c r="D8649" s="10"/>
      <c r="E8649" s="10"/>
      <c r="F8649" s="11"/>
      <c r="G8649" s="10"/>
      <c r="W8649" s="10"/>
    </row>
    <row r="8650" spans="1:23" customFormat="1">
      <c r="A8650" s="10"/>
      <c r="B8650" s="10"/>
      <c r="C8650" s="10"/>
      <c r="D8650" s="10"/>
      <c r="E8650" s="10"/>
      <c r="F8650" s="11"/>
      <c r="G8650" s="10"/>
      <c r="W8650" s="10"/>
    </row>
    <row r="8651" spans="1:23" customFormat="1">
      <c r="A8651" s="10"/>
      <c r="B8651" s="10"/>
      <c r="C8651" s="10"/>
      <c r="D8651" s="10"/>
      <c r="E8651" s="10"/>
      <c r="F8651" s="11"/>
      <c r="G8651" s="10"/>
      <c r="W8651" s="10"/>
    </row>
    <row r="8652" spans="1:23" customFormat="1">
      <c r="A8652" s="10"/>
      <c r="B8652" s="10"/>
      <c r="C8652" s="10"/>
      <c r="D8652" s="10"/>
      <c r="E8652" s="10"/>
      <c r="F8652" s="11"/>
      <c r="G8652" s="10"/>
      <c r="W8652" s="10"/>
    </row>
    <row r="8653" spans="1:23" customFormat="1">
      <c r="A8653" s="10"/>
      <c r="B8653" s="10"/>
      <c r="C8653" s="10"/>
      <c r="D8653" s="10"/>
      <c r="E8653" s="10"/>
      <c r="F8653" s="11"/>
      <c r="G8653" s="10"/>
      <c r="W8653" s="10"/>
    </row>
    <row r="8654" spans="1:23" customFormat="1">
      <c r="A8654" s="10"/>
      <c r="B8654" s="10"/>
      <c r="C8654" s="10"/>
      <c r="D8654" s="10"/>
      <c r="E8654" s="10"/>
      <c r="F8654" s="11"/>
      <c r="G8654" s="10"/>
      <c r="W8654" s="10"/>
    </row>
    <row r="8655" spans="1:23" customFormat="1">
      <c r="A8655" s="10"/>
      <c r="B8655" s="10"/>
      <c r="C8655" s="10"/>
      <c r="D8655" s="10"/>
      <c r="E8655" s="10"/>
      <c r="F8655" s="11"/>
      <c r="G8655" s="10"/>
      <c r="W8655" s="10"/>
    </row>
    <row r="8656" spans="1:23" customFormat="1">
      <c r="A8656" s="10"/>
      <c r="B8656" s="10"/>
      <c r="C8656" s="10"/>
      <c r="D8656" s="10"/>
      <c r="E8656" s="10"/>
      <c r="F8656" s="11"/>
      <c r="G8656" s="10"/>
      <c r="W8656" s="10"/>
    </row>
    <row r="8657" spans="1:23" customFormat="1">
      <c r="A8657" s="10"/>
      <c r="B8657" s="10"/>
      <c r="C8657" s="10"/>
      <c r="D8657" s="10"/>
      <c r="E8657" s="10"/>
      <c r="F8657" s="11"/>
      <c r="G8657" s="10"/>
      <c r="W8657" s="10"/>
    </row>
    <row r="8658" spans="1:23" customFormat="1">
      <c r="A8658" s="10"/>
      <c r="B8658" s="10"/>
      <c r="C8658" s="10"/>
      <c r="D8658" s="10"/>
      <c r="E8658" s="10"/>
      <c r="F8658" s="11"/>
      <c r="G8658" s="10"/>
      <c r="W8658" s="10"/>
    </row>
    <row r="8659" spans="1:23" customFormat="1">
      <c r="A8659" s="10"/>
      <c r="B8659" s="10"/>
      <c r="C8659" s="10"/>
      <c r="D8659" s="10"/>
      <c r="E8659" s="10"/>
      <c r="F8659" s="11"/>
      <c r="G8659" s="10"/>
      <c r="W8659" s="10"/>
    </row>
    <row r="8660" spans="1:23" customFormat="1">
      <c r="A8660" s="10"/>
      <c r="B8660" s="10"/>
      <c r="C8660" s="10"/>
      <c r="D8660" s="10"/>
      <c r="E8660" s="10"/>
      <c r="F8660" s="11"/>
      <c r="G8660" s="10"/>
      <c r="W8660" s="10"/>
    </row>
    <row r="8661" spans="1:23" customFormat="1">
      <c r="A8661" s="10"/>
      <c r="B8661" s="10"/>
      <c r="C8661" s="10"/>
      <c r="D8661" s="10"/>
      <c r="E8661" s="10"/>
      <c r="F8661" s="11"/>
      <c r="G8661" s="10"/>
      <c r="W8661" s="10"/>
    </row>
    <row r="8662" spans="1:23" customFormat="1">
      <c r="A8662" s="10"/>
      <c r="B8662" s="10"/>
      <c r="C8662" s="10"/>
      <c r="D8662" s="10"/>
      <c r="E8662" s="10"/>
      <c r="F8662" s="11"/>
      <c r="G8662" s="10"/>
      <c r="W8662" s="10"/>
    </row>
    <row r="8663" spans="1:23" customFormat="1">
      <c r="A8663" s="10"/>
      <c r="B8663" s="10"/>
      <c r="C8663" s="10"/>
      <c r="D8663" s="10"/>
      <c r="E8663" s="10"/>
      <c r="F8663" s="11"/>
      <c r="G8663" s="10"/>
      <c r="W8663" s="10"/>
    </row>
    <row r="8664" spans="1:23" customFormat="1">
      <c r="A8664" s="10"/>
      <c r="B8664" s="10"/>
      <c r="C8664" s="10"/>
      <c r="D8664" s="10"/>
      <c r="E8664" s="10"/>
      <c r="F8664" s="11"/>
      <c r="G8664" s="10"/>
      <c r="W8664" s="10"/>
    </row>
    <row r="8665" spans="1:23" customFormat="1">
      <c r="A8665" s="10"/>
      <c r="B8665" s="10"/>
      <c r="C8665" s="10"/>
      <c r="D8665" s="10"/>
      <c r="E8665" s="10"/>
      <c r="F8665" s="11"/>
      <c r="G8665" s="10"/>
      <c r="W8665" s="10"/>
    </row>
    <row r="8666" spans="1:23" customFormat="1">
      <c r="A8666" s="10"/>
      <c r="B8666" s="10"/>
      <c r="C8666" s="10"/>
      <c r="D8666" s="10"/>
      <c r="E8666" s="10"/>
      <c r="F8666" s="11"/>
      <c r="G8666" s="10"/>
      <c r="W8666" s="10"/>
    </row>
    <row r="8667" spans="1:23" customFormat="1">
      <c r="A8667" s="10"/>
      <c r="B8667" s="10"/>
      <c r="C8667" s="10"/>
      <c r="D8667" s="10"/>
      <c r="E8667" s="10"/>
      <c r="F8667" s="11"/>
      <c r="G8667" s="10"/>
      <c r="W8667" s="10"/>
    </row>
    <row r="8668" spans="1:23" customFormat="1">
      <c r="A8668" s="10"/>
      <c r="B8668" s="10"/>
      <c r="C8668" s="10"/>
      <c r="D8668" s="10"/>
      <c r="E8668" s="10"/>
      <c r="F8668" s="11"/>
      <c r="G8668" s="10"/>
      <c r="W8668" s="10"/>
    </row>
    <row r="8669" spans="1:23" customFormat="1">
      <c r="A8669" s="10"/>
      <c r="B8669" s="10"/>
      <c r="C8669" s="10"/>
      <c r="D8669" s="10"/>
      <c r="E8669" s="10"/>
      <c r="F8669" s="11"/>
      <c r="G8669" s="10"/>
      <c r="W8669" s="10"/>
    </row>
    <row r="8670" spans="1:23" customFormat="1">
      <c r="A8670" s="10"/>
      <c r="B8670" s="10"/>
      <c r="C8670" s="10"/>
      <c r="D8670" s="10"/>
      <c r="E8670" s="10"/>
      <c r="F8670" s="11"/>
      <c r="G8670" s="10"/>
      <c r="W8670" s="10"/>
    </row>
    <row r="8671" spans="1:23" customFormat="1">
      <c r="A8671" s="10"/>
      <c r="B8671" s="10"/>
      <c r="C8671" s="10"/>
      <c r="D8671" s="10"/>
      <c r="E8671" s="10"/>
      <c r="F8671" s="11"/>
      <c r="G8671" s="10"/>
      <c r="W8671" s="10"/>
    </row>
    <row r="8672" spans="1:23" customFormat="1">
      <c r="A8672" s="10"/>
      <c r="B8672" s="10"/>
      <c r="C8672" s="10"/>
      <c r="D8672" s="10"/>
      <c r="E8672" s="10"/>
      <c r="F8672" s="11"/>
      <c r="G8672" s="10"/>
      <c r="W8672" s="10"/>
    </row>
    <row r="8673" spans="1:23" customFormat="1">
      <c r="A8673" s="10"/>
      <c r="B8673" s="10"/>
      <c r="C8673" s="10"/>
      <c r="D8673" s="10"/>
      <c r="E8673" s="10"/>
      <c r="F8673" s="11"/>
      <c r="G8673" s="10"/>
      <c r="W8673" s="10"/>
    </row>
    <row r="8674" spans="1:23" customFormat="1">
      <c r="A8674" s="10"/>
      <c r="B8674" s="10"/>
      <c r="C8674" s="10"/>
      <c r="D8674" s="10"/>
      <c r="E8674" s="10"/>
      <c r="F8674" s="11"/>
      <c r="G8674" s="10"/>
      <c r="W8674" s="10"/>
    </row>
    <row r="8675" spans="1:23" customFormat="1">
      <c r="A8675" s="10"/>
      <c r="B8675" s="10"/>
      <c r="C8675" s="10"/>
      <c r="D8675" s="10"/>
      <c r="E8675" s="10"/>
      <c r="F8675" s="11"/>
      <c r="G8675" s="10"/>
      <c r="W8675" s="10"/>
    </row>
    <row r="8676" spans="1:23" customFormat="1">
      <c r="A8676" s="10"/>
      <c r="B8676" s="10"/>
      <c r="C8676" s="10"/>
      <c r="D8676" s="10"/>
      <c r="E8676" s="10"/>
      <c r="F8676" s="11"/>
      <c r="G8676" s="10"/>
      <c r="W8676" s="10"/>
    </row>
    <row r="8677" spans="1:23" customFormat="1">
      <c r="A8677" s="10"/>
      <c r="B8677" s="10"/>
      <c r="C8677" s="10"/>
      <c r="D8677" s="10"/>
      <c r="E8677" s="10"/>
      <c r="F8677" s="11"/>
      <c r="G8677" s="10"/>
      <c r="W8677" s="10"/>
    </row>
    <row r="8678" spans="1:23" customFormat="1">
      <c r="A8678" s="10"/>
      <c r="B8678" s="10"/>
      <c r="C8678" s="10"/>
      <c r="D8678" s="10"/>
      <c r="E8678" s="10"/>
      <c r="F8678" s="11"/>
      <c r="G8678" s="10"/>
      <c r="W8678" s="10"/>
    </row>
    <row r="8679" spans="1:23" customFormat="1">
      <c r="A8679" s="10"/>
      <c r="B8679" s="10"/>
      <c r="C8679" s="10"/>
      <c r="D8679" s="10"/>
      <c r="E8679" s="10"/>
      <c r="F8679" s="11"/>
      <c r="G8679" s="10"/>
      <c r="W8679" s="10"/>
    </row>
    <row r="8680" spans="1:23" customFormat="1">
      <c r="A8680" s="10"/>
      <c r="B8680" s="10"/>
      <c r="C8680" s="10"/>
      <c r="D8680" s="10"/>
      <c r="E8680" s="10"/>
      <c r="F8680" s="11"/>
      <c r="G8680" s="10"/>
      <c r="W8680" s="10"/>
    </row>
    <row r="8681" spans="1:23" customFormat="1">
      <c r="A8681" s="10"/>
      <c r="B8681" s="10"/>
      <c r="C8681" s="10"/>
      <c r="D8681" s="10"/>
      <c r="E8681" s="10"/>
      <c r="F8681" s="11"/>
      <c r="G8681" s="10"/>
      <c r="W8681" s="10"/>
    </row>
    <row r="8682" spans="1:23" customFormat="1">
      <c r="A8682" s="10"/>
      <c r="B8682" s="10"/>
      <c r="C8682" s="10"/>
      <c r="D8682" s="10"/>
      <c r="E8682" s="10"/>
      <c r="F8682" s="11"/>
      <c r="G8682" s="10"/>
      <c r="W8682" s="10"/>
    </row>
    <row r="8683" spans="1:23" customFormat="1">
      <c r="A8683" s="10"/>
      <c r="B8683" s="10"/>
      <c r="C8683" s="10"/>
      <c r="D8683" s="10"/>
      <c r="E8683" s="10"/>
      <c r="F8683" s="11"/>
      <c r="G8683" s="10"/>
      <c r="W8683" s="10"/>
    </row>
    <row r="8684" spans="1:23" customFormat="1">
      <c r="A8684" s="10"/>
      <c r="B8684" s="10"/>
      <c r="C8684" s="10"/>
      <c r="D8684" s="10"/>
      <c r="E8684" s="10"/>
      <c r="F8684" s="11"/>
      <c r="G8684" s="10"/>
      <c r="W8684" s="10"/>
    </row>
    <row r="8685" spans="1:23" customFormat="1">
      <c r="A8685" s="10"/>
      <c r="B8685" s="10"/>
      <c r="C8685" s="10"/>
      <c r="D8685" s="10"/>
      <c r="E8685" s="10"/>
      <c r="F8685" s="11"/>
      <c r="G8685" s="10"/>
      <c r="W8685" s="10"/>
    </row>
    <row r="8686" spans="1:23" customFormat="1">
      <c r="A8686" s="10"/>
      <c r="B8686" s="10"/>
      <c r="C8686" s="10"/>
      <c r="D8686" s="10"/>
      <c r="E8686" s="10"/>
      <c r="F8686" s="11"/>
      <c r="G8686" s="10"/>
      <c r="W8686" s="10"/>
    </row>
    <row r="8687" spans="1:23" customFormat="1">
      <c r="A8687" s="10"/>
      <c r="B8687" s="10"/>
      <c r="C8687" s="10"/>
      <c r="D8687" s="10"/>
      <c r="E8687" s="10"/>
      <c r="F8687" s="11"/>
      <c r="G8687" s="10"/>
      <c r="W8687" s="10"/>
    </row>
    <row r="8688" spans="1:23" customFormat="1">
      <c r="A8688" s="10"/>
      <c r="B8688" s="10"/>
      <c r="C8688" s="10"/>
      <c r="D8688" s="10"/>
      <c r="E8688" s="10"/>
      <c r="F8688" s="11"/>
      <c r="G8688" s="10"/>
      <c r="W8688" s="10"/>
    </row>
    <row r="8689" spans="1:23" customFormat="1">
      <c r="A8689" s="10"/>
      <c r="B8689" s="10"/>
      <c r="C8689" s="10"/>
      <c r="D8689" s="10"/>
      <c r="E8689" s="10"/>
      <c r="F8689" s="11"/>
      <c r="G8689" s="10"/>
      <c r="W8689" s="10"/>
    </row>
    <row r="8690" spans="1:23" customFormat="1">
      <c r="A8690" s="10"/>
      <c r="B8690" s="10"/>
      <c r="C8690" s="10"/>
      <c r="D8690" s="10"/>
      <c r="E8690" s="10"/>
      <c r="F8690" s="11"/>
      <c r="G8690" s="10"/>
      <c r="W8690" s="10"/>
    </row>
    <row r="8691" spans="1:23" customFormat="1">
      <c r="A8691" s="10"/>
      <c r="B8691" s="10"/>
      <c r="C8691" s="10"/>
      <c r="D8691" s="10"/>
      <c r="E8691" s="10"/>
      <c r="F8691" s="11"/>
      <c r="G8691" s="10"/>
      <c r="W8691" s="10"/>
    </row>
    <row r="8692" spans="1:23" customFormat="1">
      <c r="A8692" s="10"/>
      <c r="B8692" s="10"/>
      <c r="C8692" s="10"/>
      <c r="D8692" s="10"/>
      <c r="E8692" s="10"/>
      <c r="F8692" s="11"/>
      <c r="G8692" s="10"/>
      <c r="W8692" s="10"/>
    </row>
    <row r="8693" spans="1:23" customFormat="1">
      <c r="A8693" s="10"/>
      <c r="B8693" s="10"/>
      <c r="C8693" s="10"/>
      <c r="D8693" s="10"/>
      <c r="E8693" s="10"/>
      <c r="F8693" s="11"/>
      <c r="G8693" s="10"/>
      <c r="W8693" s="10"/>
    </row>
    <row r="8694" spans="1:23" customFormat="1">
      <c r="A8694" s="10"/>
      <c r="B8694" s="10"/>
      <c r="C8694" s="10"/>
      <c r="D8694" s="10"/>
      <c r="E8694" s="10"/>
      <c r="F8694" s="11"/>
      <c r="G8694" s="10"/>
      <c r="W8694" s="10"/>
    </row>
    <row r="8695" spans="1:23" customFormat="1">
      <c r="A8695" s="10"/>
      <c r="B8695" s="10"/>
      <c r="C8695" s="10"/>
      <c r="D8695" s="10"/>
      <c r="E8695" s="10"/>
      <c r="F8695" s="11"/>
      <c r="G8695" s="10"/>
      <c r="W8695" s="10"/>
    </row>
    <row r="8696" spans="1:23" customFormat="1">
      <c r="A8696" s="10"/>
      <c r="B8696" s="10"/>
      <c r="C8696" s="10"/>
      <c r="D8696" s="10"/>
      <c r="E8696" s="10"/>
      <c r="F8696" s="11"/>
      <c r="G8696" s="10"/>
      <c r="W8696" s="10"/>
    </row>
    <row r="8697" spans="1:23" customFormat="1">
      <c r="A8697" s="10"/>
      <c r="B8697" s="10"/>
      <c r="C8697" s="10"/>
      <c r="D8697" s="10"/>
      <c r="E8697" s="10"/>
      <c r="F8697" s="11"/>
      <c r="G8697" s="10"/>
      <c r="W8697" s="10"/>
    </row>
    <row r="8698" spans="1:23" customFormat="1">
      <c r="A8698" s="10"/>
      <c r="B8698" s="10"/>
      <c r="C8698" s="10"/>
      <c r="D8698" s="10"/>
      <c r="E8698" s="10"/>
      <c r="F8698" s="11"/>
      <c r="G8698" s="10"/>
      <c r="W8698" s="10"/>
    </row>
    <row r="8699" spans="1:23" customFormat="1">
      <c r="A8699" s="10"/>
      <c r="B8699" s="10"/>
      <c r="C8699" s="10"/>
      <c r="D8699" s="10"/>
      <c r="E8699" s="10"/>
      <c r="F8699" s="11"/>
      <c r="G8699" s="10"/>
      <c r="W8699" s="10"/>
    </row>
    <row r="8700" spans="1:23" customFormat="1">
      <c r="A8700" s="10"/>
      <c r="B8700" s="10"/>
      <c r="C8700" s="10"/>
      <c r="D8700" s="10"/>
      <c r="E8700" s="10"/>
      <c r="F8700" s="11"/>
      <c r="G8700" s="10"/>
      <c r="W8700" s="10"/>
    </row>
    <row r="8701" spans="1:23" customFormat="1">
      <c r="A8701" s="10"/>
      <c r="B8701" s="10"/>
      <c r="C8701" s="10"/>
      <c r="D8701" s="10"/>
      <c r="E8701" s="10"/>
      <c r="F8701" s="11"/>
      <c r="G8701" s="10"/>
      <c r="W8701" s="10"/>
    </row>
    <row r="8702" spans="1:23" customFormat="1">
      <c r="A8702" s="10"/>
      <c r="B8702" s="10"/>
      <c r="C8702" s="10"/>
      <c r="D8702" s="10"/>
      <c r="E8702" s="10"/>
      <c r="F8702" s="11"/>
      <c r="G8702" s="10"/>
      <c r="W8702" s="10"/>
    </row>
    <row r="8703" spans="1:23" customFormat="1">
      <c r="A8703" s="10"/>
      <c r="B8703" s="10"/>
      <c r="C8703" s="10"/>
      <c r="D8703" s="10"/>
      <c r="E8703" s="10"/>
      <c r="F8703" s="11"/>
      <c r="G8703" s="10"/>
      <c r="W8703" s="10"/>
    </row>
    <row r="8704" spans="1:23" customFormat="1">
      <c r="A8704" s="10"/>
      <c r="B8704" s="10"/>
      <c r="C8704" s="10"/>
      <c r="D8704" s="10"/>
      <c r="E8704" s="10"/>
      <c r="F8704" s="11"/>
      <c r="G8704" s="10"/>
      <c r="W8704" s="10"/>
    </row>
    <row r="8705" spans="1:23" customFormat="1">
      <c r="A8705" s="10"/>
      <c r="B8705" s="10"/>
      <c r="C8705" s="10"/>
      <c r="D8705" s="10"/>
      <c r="E8705" s="10"/>
      <c r="F8705" s="11"/>
      <c r="G8705" s="10"/>
      <c r="W8705" s="10"/>
    </row>
    <row r="8706" spans="1:23" customFormat="1">
      <c r="A8706" s="10"/>
      <c r="B8706" s="10"/>
      <c r="C8706" s="10"/>
      <c r="D8706" s="10"/>
      <c r="E8706" s="10"/>
      <c r="F8706" s="11"/>
      <c r="G8706" s="10"/>
      <c r="W8706" s="10"/>
    </row>
    <row r="8707" spans="1:23" customFormat="1">
      <c r="A8707" s="10"/>
      <c r="B8707" s="10"/>
      <c r="C8707" s="10"/>
      <c r="D8707" s="10"/>
      <c r="E8707" s="10"/>
      <c r="F8707" s="11"/>
      <c r="G8707" s="10"/>
      <c r="W8707" s="10"/>
    </row>
    <row r="8708" spans="1:23" customFormat="1">
      <c r="A8708" s="10"/>
      <c r="B8708" s="10"/>
      <c r="C8708" s="10"/>
      <c r="D8708" s="10"/>
      <c r="E8708" s="10"/>
      <c r="F8708" s="11"/>
      <c r="G8708" s="10"/>
      <c r="W8708" s="10"/>
    </row>
    <row r="8709" spans="1:23" customFormat="1">
      <c r="A8709" s="10"/>
      <c r="B8709" s="10"/>
      <c r="C8709" s="10"/>
      <c r="D8709" s="10"/>
      <c r="E8709" s="10"/>
      <c r="F8709" s="11"/>
      <c r="G8709" s="10"/>
      <c r="W8709" s="10"/>
    </row>
    <row r="8710" spans="1:23" customFormat="1">
      <c r="A8710" s="10"/>
      <c r="B8710" s="10"/>
      <c r="C8710" s="10"/>
      <c r="D8710" s="10"/>
      <c r="E8710" s="10"/>
      <c r="F8710" s="11"/>
      <c r="G8710" s="10"/>
      <c r="W8710" s="10"/>
    </row>
    <row r="8711" spans="1:23" customFormat="1">
      <c r="A8711" s="10"/>
      <c r="B8711" s="10"/>
      <c r="C8711" s="10"/>
      <c r="D8711" s="10"/>
      <c r="E8711" s="10"/>
      <c r="F8711" s="11"/>
      <c r="G8711" s="10"/>
      <c r="W8711" s="10"/>
    </row>
    <row r="8712" spans="1:23" customFormat="1">
      <c r="A8712" s="10"/>
      <c r="B8712" s="10"/>
      <c r="C8712" s="10"/>
      <c r="D8712" s="10"/>
      <c r="E8712" s="10"/>
      <c r="F8712" s="11"/>
      <c r="G8712" s="10"/>
      <c r="W8712" s="10"/>
    </row>
    <row r="8713" spans="1:23" customFormat="1">
      <c r="A8713" s="10"/>
      <c r="B8713" s="10"/>
      <c r="C8713" s="10"/>
      <c r="D8713" s="10"/>
      <c r="E8713" s="10"/>
      <c r="F8713" s="11"/>
      <c r="G8713" s="10"/>
      <c r="W8713" s="10"/>
    </row>
    <row r="8714" spans="1:23" customFormat="1">
      <c r="A8714" s="10"/>
      <c r="B8714" s="10"/>
      <c r="C8714" s="10"/>
      <c r="D8714" s="10"/>
      <c r="E8714" s="10"/>
      <c r="F8714" s="11"/>
      <c r="G8714" s="10"/>
      <c r="W8714" s="10"/>
    </row>
    <row r="8715" spans="1:23" customFormat="1">
      <c r="A8715" s="10"/>
      <c r="B8715" s="10"/>
      <c r="C8715" s="10"/>
      <c r="D8715" s="10"/>
      <c r="E8715" s="10"/>
      <c r="F8715" s="11"/>
      <c r="G8715" s="10"/>
      <c r="W8715" s="10"/>
    </row>
    <row r="8716" spans="1:23" customFormat="1">
      <c r="A8716" s="10"/>
      <c r="B8716" s="10"/>
      <c r="C8716" s="10"/>
      <c r="D8716" s="10"/>
      <c r="E8716" s="10"/>
      <c r="F8716" s="11"/>
      <c r="G8716" s="10"/>
      <c r="W8716" s="10"/>
    </row>
    <row r="8717" spans="1:23" customFormat="1">
      <c r="A8717" s="10"/>
      <c r="B8717" s="10"/>
      <c r="C8717" s="10"/>
      <c r="D8717" s="10"/>
      <c r="E8717" s="10"/>
      <c r="F8717" s="11"/>
      <c r="G8717" s="10"/>
      <c r="W8717" s="10"/>
    </row>
    <row r="8718" spans="1:23" customFormat="1">
      <c r="A8718" s="10"/>
      <c r="B8718" s="10"/>
      <c r="C8718" s="10"/>
      <c r="D8718" s="10"/>
      <c r="E8718" s="10"/>
      <c r="F8718" s="11"/>
      <c r="G8718" s="10"/>
      <c r="W8718" s="10"/>
    </row>
    <row r="8719" spans="1:23" customFormat="1">
      <c r="A8719" s="10"/>
      <c r="B8719" s="10"/>
      <c r="C8719" s="10"/>
      <c r="D8719" s="10"/>
      <c r="E8719" s="10"/>
      <c r="F8719" s="11"/>
      <c r="G8719" s="10"/>
      <c r="W8719" s="10"/>
    </row>
    <row r="8720" spans="1:23" customFormat="1">
      <c r="A8720" s="10"/>
      <c r="B8720" s="10"/>
      <c r="C8720" s="10"/>
      <c r="D8720" s="10"/>
      <c r="E8720" s="10"/>
      <c r="F8720" s="11"/>
      <c r="G8720" s="10"/>
      <c r="W8720" s="10"/>
    </row>
    <row r="8721" spans="1:23" customFormat="1">
      <c r="A8721" s="10"/>
      <c r="B8721" s="10"/>
      <c r="C8721" s="10"/>
      <c r="D8721" s="10"/>
      <c r="E8721" s="10"/>
      <c r="F8721" s="11"/>
      <c r="G8721" s="10"/>
      <c r="W8721" s="10"/>
    </row>
    <row r="8722" spans="1:23" customFormat="1">
      <c r="A8722" s="10"/>
      <c r="B8722" s="10"/>
      <c r="C8722" s="10"/>
      <c r="D8722" s="10"/>
      <c r="E8722" s="10"/>
      <c r="F8722" s="11"/>
      <c r="G8722" s="10"/>
      <c r="W8722" s="10"/>
    </row>
    <row r="8723" spans="1:23" customFormat="1">
      <c r="A8723" s="10"/>
      <c r="B8723" s="10"/>
      <c r="C8723" s="10"/>
      <c r="D8723" s="10"/>
      <c r="E8723" s="10"/>
      <c r="F8723" s="11"/>
      <c r="G8723" s="10"/>
      <c r="W8723" s="10"/>
    </row>
    <row r="8724" spans="1:23" customFormat="1">
      <c r="A8724" s="10"/>
      <c r="B8724" s="10"/>
      <c r="C8724" s="10"/>
      <c r="D8724" s="10"/>
      <c r="E8724" s="10"/>
      <c r="F8724" s="11"/>
      <c r="G8724" s="10"/>
      <c r="W8724" s="10"/>
    </row>
    <row r="8725" spans="1:23" customFormat="1">
      <c r="A8725" s="10"/>
      <c r="B8725" s="10"/>
      <c r="C8725" s="10"/>
      <c r="D8725" s="10"/>
      <c r="E8725" s="10"/>
      <c r="F8725" s="11"/>
      <c r="G8725" s="10"/>
      <c r="W8725" s="10"/>
    </row>
    <row r="8726" spans="1:23" customFormat="1">
      <c r="A8726" s="10"/>
      <c r="B8726" s="10"/>
      <c r="C8726" s="10"/>
      <c r="D8726" s="10"/>
      <c r="E8726" s="10"/>
      <c r="F8726" s="11"/>
      <c r="G8726" s="10"/>
      <c r="W8726" s="10"/>
    </row>
    <row r="8727" spans="1:23" customFormat="1">
      <c r="A8727" s="10"/>
      <c r="B8727" s="10"/>
      <c r="C8727" s="10"/>
      <c r="D8727" s="10"/>
      <c r="E8727" s="10"/>
      <c r="F8727" s="11"/>
      <c r="G8727" s="10"/>
      <c r="W8727" s="10"/>
    </row>
    <row r="8728" spans="1:23" customFormat="1">
      <c r="A8728" s="10"/>
      <c r="B8728" s="10"/>
      <c r="C8728" s="10"/>
      <c r="D8728" s="10"/>
      <c r="E8728" s="10"/>
      <c r="F8728" s="11"/>
      <c r="G8728" s="10"/>
      <c r="W8728" s="10"/>
    </row>
    <row r="8729" spans="1:23" customFormat="1">
      <c r="A8729" s="10"/>
      <c r="B8729" s="10"/>
      <c r="C8729" s="10"/>
      <c r="D8729" s="10"/>
      <c r="E8729" s="10"/>
      <c r="F8729" s="11"/>
      <c r="G8729" s="10"/>
      <c r="W8729" s="10"/>
    </row>
    <row r="8730" spans="1:23" customFormat="1">
      <c r="A8730" s="10"/>
      <c r="B8730" s="10"/>
      <c r="C8730" s="10"/>
      <c r="D8730" s="10"/>
      <c r="E8730" s="10"/>
      <c r="F8730" s="11"/>
      <c r="G8730" s="10"/>
      <c r="W8730" s="10"/>
    </row>
    <row r="8731" spans="1:23" customFormat="1">
      <c r="A8731" s="10"/>
      <c r="B8731" s="10"/>
      <c r="C8731" s="10"/>
      <c r="D8731" s="10"/>
      <c r="E8731" s="10"/>
      <c r="F8731" s="11"/>
      <c r="G8731" s="10"/>
      <c r="W8731" s="10"/>
    </row>
    <row r="8732" spans="1:23" customFormat="1">
      <c r="A8732" s="10"/>
      <c r="B8732" s="10"/>
      <c r="C8732" s="10"/>
      <c r="D8732" s="10"/>
      <c r="E8732" s="10"/>
      <c r="F8732" s="11"/>
      <c r="G8732" s="10"/>
      <c r="W8732" s="10"/>
    </row>
    <row r="8733" spans="1:23" customFormat="1">
      <c r="A8733" s="10"/>
      <c r="B8733" s="10"/>
      <c r="C8733" s="10"/>
      <c r="D8733" s="10"/>
      <c r="E8733" s="10"/>
      <c r="F8733" s="11"/>
      <c r="G8733" s="10"/>
      <c r="W8733" s="10"/>
    </row>
    <row r="8734" spans="1:23" customFormat="1">
      <c r="A8734" s="10"/>
      <c r="B8734" s="10"/>
      <c r="C8734" s="10"/>
      <c r="D8734" s="10"/>
      <c r="E8734" s="10"/>
      <c r="F8734" s="11"/>
      <c r="G8734" s="10"/>
      <c r="W8734" s="10"/>
    </row>
    <row r="8735" spans="1:23" customFormat="1">
      <c r="A8735" s="10"/>
      <c r="B8735" s="10"/>
      <c r="C8735" s="10"/>
      <c r="D8735" s="10"/>
      <c r="E8735" s="10"/>
      <c r="F8735" s="11"/>
      <c r="G8735" s="10"/>
      <c r="W8735" s="10"/>
    </row>
    <row r="8736" spans="1:23" customFormat="1">
      <c r="A8736" s="10"/>
      <c r="B8736" s="10"/>
      <c r="C8736" s="10"/>
      <c r="D8736" s="10"/>
      <c r="E8736" s="10"/>
      <c r="F8736" s="11"/>
      <c r="G8736" s="10"/>
      <c r="W8736" s="10"/>
    </row>
    <row r="8737" spans="1:23" customFormat="1">
      <c r="A8737" s="10"/>
      <c r="B8737" s="10"/>
      <c r="C8737" s="10"/>
      <c r="D8737" s="10"/>
      <c r="E8737" s="10"/>
      <c r="F8737" s="11"/>
      <c r="G8737" s="10"/>
      <c r="W8737" s="10"/>
    </row>
    <row r="8738" spans="1:23" customFormat="1">
      <c r="A8738" s="10"/>
      <c r="B8738" s="10"/>
      <c r="C8738" s="10"/>
      <c r="D8738" s="10"/>
      <c r="E8738" s="10"/>
      <c r="F8738" s="11"/>
      <c r="G8738" s="10"/>
      <c r="W8738" s="10"/>
    </row>
    <row r="8739" spans="1:23" customFormat="1">
      <c r="A8739" s="10"/>
      <c r="B8739" s="10"/>
      <c r="C8739" s="10"/>
      <c r="D8739" s="10"/>
      <c r="E8739" s="10"/>
      <c r="F8739" s="11"/>
      <c r="G8739" s="10"/>
      <c r="W8739" s="10"/>
    </row>
    <row r="8740" spans="1:23" customFormat="1">
      <c r="A8740" s="10"/>
      <c r="B8740" s="10"/>
      <c r="C8740" s="10"/>
      <c r="D8740" s="10"/>
      <c r="E8740" s="10"/>
      <c r="F8740" s="11"/>
      <c r="G8740" s="10"/>
      <c r="W8740" s="10"/>
    </row>
    <row r="8741" spans="1:23" customFormat="1">
      <c r="A8741" s="10"/>
      <c r="B8741" s="10"/>
      <c r="C8741" s="10"/>
      <c r="D8741" s="10"/>
      <c r="E8741" s="10"/>
      <c r="F8741" s="11"/>
      <c r="G8741" s="10"/>
      <c r="W8741" s="10"/>
    </row>
    <row r="8742" spans="1:23" customFormat="1">
      <c r="A8742" s="10"/>
      <c r="B8742" s="10"/>
      <c r="C8742" s="10"/>
      <c r="D8742" s="10"/>
      <c r="E8742" s="10"/>
      <c r="F8742" s="11"/>
      <c r="G8742" s="10"/>
      <c r="W8742" s="10"/>
    </row>
    <row r="8743" spans="1:23" customFormat="1">
      <c r="A8743" s="10"/>
      <c r="B8743" s="10"/>
      <c r="C8743" s="10"/>
      <c r="D8743" s="10"/>
      <c r="E8743" s="10"/>
      <c r="F8743" s="11"/>
      <c r="G8743" s="10"/>
      <c r="W8743" s="10"/>
    </row>
    <row r="8744" spans="1:23" customFormat="1">
      <c r="A8744" s="10"/>
      <c r="B8744" s="10"/>
      <c r="C8744" s="10"/>
      <c r="D8744" s="10"/>
      <c r="E8744" s="10"/>
      <c r="F8744" s="11"/>
      <c r="G8744" s="10"/>
      <c r="W8744" s="10"/>
    </row>
    <row r="8745" spans="1:23" customFormat="1">
      <c r="A8745" s="10"/>
      <c r="B8745" s="10"/>
      <c r="C8745" s="10"/>
      <c r="D8745" s="10"/>
      <c r="E8745" s="10"/>
      <c r="F8745" s="11"/>
      <c r="G8745" s="10"/>
      <c r="W8745" s="10"/>
    </row>
    <row r="8746" spans="1:23" customFormat="1">
      <c r="A8746" s="10"/>
      <c r="B8746" s="10"/>
      <c r="C8746" s="10"/>
      <c r="D8746" s="10"/>
      <c r="E8746" s="10"/>
      <c r="F8746" s="11"/>
      <c r="G8746" s="10"/>
      <c r="W8746" s="10"/>
    </row>
    <row r="8747" spans="1:23" customFormat="1">
      <c r="A8747" s="10"/>
      <c r="B8747" s="10"/>
      <c r="C8747" s="10"/>
      <c r="D8747" s="10"/>
      <c r="E8747" s="10"/>
      <c r="F8747" s="11"/>
      <c r="G8747" s="10"/>
      <c r="W8747" s="10"/>
    </row>
    <row r="8748" spans="1:23" customFormat="1">
      <c r="A8748" s="10"/>
      <c r="B8748" s="10"/>
      <c r="C8748" s="10"/>
      <c r="D8748" s="10"/>
      <c r="E8748" s="10"/>
      <c r="F8748" s="11"/>
      <c r="G8748" s="10"/>
      <c r="W8748" s="10"/>
    </row>
    <row r="8749" spans="1:23" customFormat="1">
      <c r="A8749" s="10"/>
      <c r="B8749" s="10"/>
      <c r="C8749" s="10"/>
      <c r="D8749" s="10"/>
      <c r="E8749" s="10"/>
      <c r="F8749" s="11"/>
      <c r="G8749" s="10"/>
      <c r="W8749" s="10"/>
    </row>
    <row r="8750" spans="1:23" customFormat="1">
      <c r="A8750" s="10"/>
      <c r="B8750" s="10"/>
      <c r="C8750" s="10"/>
      <c r="D8750" s="10"/>
      <c r="E8750" s="10"/>
      <c r="F8750" s="11"/>
      <c r="G8750" s="10"/>
      <c r="W8750" s="10"/>
    </row>
    <row r="8751" spans="1:23" customFormat="1">
      <c r="A8751" s="10"/>
      <c r="B8751" s="10"/>
      <c r="C8751" s="10"/>
      <c r="D8751" s="10"/>
      <c r="E8751" s="10"/>
      <c r="F8751" s="11"/>
      <c r="G8751" s="10"/>
      <c r="W8751" s="10"/>
    </row>
    <row r="8752" spans="1:23" customFormat="1">
      <c r="A8752" s="10"/>
      <c r="B8752" s="10"/>
      <c r="C8752" s="10"/>
      <c r="D8752" s="10"/>
      <c r="E8752" s="10"/>
      <c r="F8752" s="11"/>
      <c r="G8752" s="10"/>
      <c r="W8752" s="10"/>
    </row>
    <row r="8753" spans="1:23" customFormat="1">
      <c r="A8753" s="10"/>
      <c r="B8753" s="10"/>
      <c r="C8753" s="10"/>
      <c r="D8753" s="10"/>
      <c r="E8753" s="10"/>
      <c r="F8753" s="11"/>
      <c r="G8753" s="10"/>
      <c r="W8753" s="10"/>
    </row>
    <row r="8754" spans="1:23" customFormat="1">
      <c r="A8754" s="10"/>
      <c r="B8754" s="10"/>
      <c r="C8754" s="10"/>
      <c r="D8754" s="10"/>
      <c r="E8754" s="10"/>
      <c r="F8754" s="11"/>
      <c r="G8754" s="10"/>
      <c r="W8754" s="10"/>
    </row>
    <row r="8755" spans="1:23" customFormat="1">
      <c r="A8755" s="10"/>
      <c r="B8755" s="10"/>
      <c r="C8755" s="10"/>
      <c r="D8755" s="10"/>
      <c r="E8755" s="10"/>
      <c r="F8755" s="11"/>
      <c r="G8755" s="10"/>
      <c r="W8755" s="10"/>
    </row>
    <row r="8756" spans="1:23" customFormat="1">
      <c r="A8756" s="10"/>
      <c r="B8756" s="10"/>
      <c r="C8756" s="10"/>
      <c r="D8756" s="10"/>
      <c r="E8756" s="10"/>
      <c r="F8756" s="11"/>
      <c r="G8756" s="10"/>
      <c r="W8756" s="10"/>
    </row>
    <row r="8757" spans="1:23" customFormat="1">
      <c r="A8757" s="10"/>
      <c r="B8757" s="10"/>
      <c r="C8757" s="10"/>
      <c r="D8757" s="10"/>
      <c r="E8757" s="10"/>
      <c r="F8757" s="11"/>
      <c r="G8757" s="10"/>
      <c r="W8757" s="10"/>
    </row>
    <row r="8758" spans="1:23" customFormat="1">
      <c r="A8758" s="10"/>
      <c r="B8758" s="10"/>
      <c r="C8758" s="10"/>
      <c r="D8758" s="10"/>
      <c r="E8758" s="10"/>
      <c r="F8758" s="11"/>
      <c r="G8758" s="10"/>
      <c r="W8758" s="10"/>
    </row>
    <row r="8759" spans="1:23" customFormat="1">
      <c r="A8759" s="10"/>
      <c r="B8759" s="10"/>
      <c r="C8759" s="10"/>
      <c r="D8759" s="10"/>
      <c r="E8759" s="10"/>
      <c r="F8759" s="11"/>
      <c r="G8759" s="10"/>
      <c r="W8759" s="10"/>
    </row>
    <row r="8760" spans="1:23" customFormat="1">
      <c r="A8760" s="10"/>
      <c r="B8760" s="10"/>
      <c r="C8760" s="10"/>
      <c r="D8760" s="10"/>
      <c r="E8760" s="10"/>
      <c r="F8760" s="11"/>
      <c r="G8760" s="10"/>
      <c r="W8760" s="10"/>
    </row>
    <row r="8761" spans="1:23" customFormat="1">
      <c r="A8761" s="10"/>
      <c r="B8761" s="10"/>
      <c r="C8761" s="10"/>
      <c r="D8761" s="10"/>
      <c r="E8761" s="10"/>
      <c r="F8761" s="11"/>
      <c r="G8761" s="10"/>
      <c r="W8761" s="10"/>
    </row>
    <row r="8762" spans="1:23" customFormat="1">
      <c r="A8762" s="10"/>
      <c r="B8762" s="10"/>
      <c r="C8762" s="10"/>
      <c r="D8762" s="10"/>
      <c r="E8762" s="10"/>
      <c r="F8762" s="11"/>
      <c r="G8762" s="10"/>
      <c r="W8762" s="10"/>
    </row>
    <row r="8763" spans="1:23" customFormat="1">
      <c r="A8763" s="10"/>
      <c r="B8763" s="10"/>
      <c r="C8763" s="10"/>
      <c r="D8763" s="10"/>
      <c r="E8763" s="10"/>
      <c r="F8763" s="11"/>
      <c r="G8763" s="10"/>
      <c r="W8763" s="10"/>
    </row>
    <row r="8764" spans="1:23" customFormat="1">
      <c r="A8764" s="10"/>
      <c r="B8764" s="10"/>
      <c r="C8764" s="10"/>
      <c r="D8764" s="10"/>
      <c r="E8764" s="10"/>
      <c r="F8764" s="11"/>
      <c r="G8764" s="10"/>
      <c r="W8764" s="10"/>
    </row>
    <row r="8765" spans="1:23" customFormat="1">
      <c r="A8765" s="10"/>
      <c r="B8765" s="10"/>
      <c r="C8765" s="10"/>
      <c r="D8765" s="10"/>
      <c r="E8765" s="10"/>
      <c r="F8765" s="11"/>
      <c r="G8765" s="10"/>
      <c r="W8765" s="10"/>
    </row>
    <row r="8766" spans="1:23" customFormat="1">
      <c r="A8766" s="10"/>
      <c r="B8766" s="10"/>
      <c r="C8766" s="10"/>
      <c r="D8766" s="10"/>
      <c r="E8766" s="10"/>
      <c r="F8766" s="11"/>
      <c r="G8766" s="10"/>
      <c r="W8766" s="10"/>
    </row>
    <row r="8767" spans="1:23" customFormat="1">
      <c r="A8767" s="10"/>
      <c r="B8767" s="10"/>
      <c r="C8767" s="10"/>
      <c r="D8767" s="10"/>
      <c r="E8767" s="10"/>
      <c r="F8767" s="11"/>
      <c r="G8767" s="10"/>
      <c r="W8767" s="10"/>
    </row>
    <row r="8768" spans="1:23" customFormat="1">
      <c r="A8768" s="10"/>
      <c r="B8768" s="10"/>
      <c r="C8768" s="10"/>
      <c r="D8768" s="10"/>
      <c r="E8768" s="10"/>
      <c r="F8768" s="11"/>
      <c r="G8768" s="10"/>
      <c r="W8768" s="10"/>
    </row>
    <row r="8769" spans="1:23" customFormat="1">
      <c r="A8769" s="10"/>
      <c r="B8769" s="10"/>
      <c r="C8769" s="10"/>
      <c r="D8769" s="10"/>
      <c r="E8769" s="10"/>
      <c r="F8769" s="11"/>
      <c r="G8769" s="10"/>
      <c r="W8769" s="10"/>
    </row>
    <row r="8770" spans="1:23" customFormat="1">
      <c r="A8770" s="10"/>
      <c r="B8770" s="10"/>
      <c r="C8770" s="10"/>
      <c r="D8770" s="10"/>
      <c r="E8770" s="10"/>
      <c r="F8770" s="11"/>
      <c r="G8770" s="10"/>
      <c r="W8770" s="10"/>
    </row>
    <row r="8771" spans="1:23" customFormat="1">
      <c r="A8771" s="10"/>
      <c r="B8771" s="10"/>
      <c r="C8771" s="10"/>
      <c r="D8771" s="10"/>
      <c r="E8771" s="10"/>
      <c r="F8771" s="11"/>
      <c r="G8771" s="10"/>
      <c r="W8771" s="10"/>
    </row>
    <row r="8772" spans="1:23" customFormat="1">
      <c r="A8772" s="10"/>
      <c r="B8772" s="10"/>
      <c r="C8772" s="10"/>
      <c r="D8772" s="10"/>
      <c r="E8772" s="10"/>
      <c r="F8772" s="11"/>
      <c r="G8772" s="10"/>
      <c r="W8772" s="10"/>
    </row>
    <row r="8773" spans="1:23" customFormat="1">
      <c r="A8773" s="10"/>
      <c r="B8773" s="10"/>
      <c r="C8773" s="10"/>
      <c r="D8773" s="10"/>
      <c r="E8773" s="10"/>
      <c r="F8773" s="11"/>
      <c r="G8773" s="10"/>
      <c r="W8773" s="10"/>
    </row>
    <row r="8774" spans="1:23" customFormat="1">
      <c r="A8774" s="10"/>
      <c r="B8774" s="10"/>
      <c r="C8774" s="10"/>
      <c r="D8774" s="10"/>
      <c r="E8774" s="10"/>
      <c r="F8774" s="11"/>
      <c r="G8774" s="10"/>
      <c r="W8774" s="10"/>
    </row>
    <row r="8775" spans="1:23" customFormat="1">
      <c r="A8775" s="10"/>
      <c r="B8775" s="10"/>
      <c r="C8775" s="10"/>
      <c r="D8775" s="10"/>
      <c r="E8775" s="10"/>
      <c r="F8775" s="11"/>
      <c r="G8775" s="10"/>
      <c r="W8775" s="10"/>
    </row>
    <row r="8776" spans="1:23" customFormat="1">
      <c r="A8776" s="10"/>
      <c r="B8776" s="10"/>
      <c r="C8776" s="10"/>
      <c r="D8776" s="10"/>
      <c r="E8776" s="10"/>
      <c r="F8776" s="11"/>
      <c r="G8776" s="10"/>
      <c r="W8776" s="10"/>
    </row>
    <row r="8777" spans="1:23" customFormat="1">
      <c r="A8777" s="10"/>
      <c r="B8777" s="10"/>
      <c r="C8777" s="10"/>
      <c r="D8777" s="10"/>
      <c r="E8777" s="10"/>
      <c r="F8777" s="11"/>
      <c r="G8777" s="10"/>
      <c r="W8777" s="10"/>
    </row>
    <row r="8778" spans="1:23" customFormat="1">
      <c r="A8778" s="10"/>
      <c r="B8778" s="10"/>
      <c r="C8778" s="10"/>
      <c r="D8778" s="10"/>
      <c r="E8778" s="10"/>
      <c r="F8778" s="11"/>
      <c r="G8778" s="10"/>
      <c r="W8778" s="10"/>
    </row>
    <row r="8779" spans="1:23" customFormat="1">
      <c r="A8779" s="10"/>
      <c r="B8779" s="10"/>
      <c r="C8779" s="10"/>
      <c r="D8779" s="10"/>
      <c r="E8779" s="10"/>
      <c r="F8779" s="11"/>
      <c r="G8779" s="10"/>
      <c r="W8779" s="10"/>
    </row>
    <row r="8780" spans="1:23" customFormat="1">
      <c r="A8780" s="10"/>
      <c r="B8780" s="10"/>
      <c r="C8780" s="10"/>
      <c r="D8780" s="10"/>
      <c r="E8780" s="10"/>
      <c r="F8780" s="11"/>
      <c r="G8780" s="10"/>
      <c r="W8780" s="10"/>
    </row>
    <row r="8781" spans="1:23" customFormat="1">
      <c r="A8781" s="10"/>
      <c r="B8781" s="10"/>
      <c r="C8781" s="10"/>
      <c r="D8781" s="10"/>
      <c r="E8781" s="10"/>
      <c r="F8781" s="11"/>
      <c r="G8781" s="10"/>
      <c r="W8781" s="10"/>
    </row>
    <row r="8782" spans="1:23" customFormat="1">
      <c r="A8782" s="10"/>
      <c r="B8782" s="10"/>
      <c r="C8782" s="10"/>
      <c r="D8782" s="10"/>
      <c r="E8782" s="10"/>
      <c r="F8782" s="11"/>
      <c r="G8782" s="10"/>
      <c r="W8782" s="10"/>
    </row>
    <row r="8783" spans="1:23" customFormat="1">
      <c r="A8783" s="10"/>
      <c r="B8783" s="10"/>
      <c r="C8783" s="10"/>
      <c r="D8783" s="10"/>
      <c r="E8783" s="10"/>
      <c r="F8783" s="11"/>
      <c r="G8783" s="10"/>
      <c r="W8783" s="10"/>
    </row>
    <row r="8784" spans="1:23" customFormat="1">
      <c r="A8784" s="10"/>
      <c r="B8784" s="10"/>
      <c r="C8784" s="10"/>
      <c r="D8784" s="10"/>
      <c r="E8784" s="10"/>
      <c r="F8784" s="11"/>
      <c r="G8784" s="10"/>
      <c r="W8784" s="10"/>
    </row>
    <row r="8785" spans="1:23" customFormat="1">
      <c r="A8785" s="10"/>
      <c r="B8785" s="10"/>
      <c r="C8785" s="10"/>
      <c r="D8785" s="10"/>
      <c r="E8785" s="10"/>
      <c r="F8785" s="11"/>
      <c r="G8785" s="10"/>
      <c r="W8785" s="10"/>
    </row>
    <row r="8786" spans="1:23" customFormat="1">
      <c r="A8786" s="10"/>
      <c r="B8786" s="10"/>
      <c r="C8786" s="10"/>
      <c r="D8786" s="10"/>
      <c r="E8786" s="10"/>
      <c r="F8786" s="11"/>
      <c r="G8786" s="10"/>
      <c r="W8786" s="10"/>
    </row>
    <row r="8787" spans="1:23" customFormat="1">
      <c r="A8787" s="10"/>
      <c r="B8787" s="10"/>
      <c r="C8787" s="10"/>
      <c r="D8787" s="10"/>
      <c r="E8787" s="10"/>
      <c r="F8787" s="11"/>
      <c r="G8787" s="10"/>
      <c r="W8787" s="10"/>
    </row>
    <row r="8788" spans="1:23" customFormat="1">
      <c r="A8788" s="10"/>
      <c r="B8788" s="10"/>
      <c r="C8788" s="10"/>
      <c r="D8788" s="10"/>
      <c r="E8788" s="10"/>
      <c r="F8788" s="11"/>
      <c r="G8788" s="10"/>
      <c r="W8788" s="10"/>
    </row>
    <row r="8789" spans="1:23" customFormat="1">
      <c r="A8789" s="10"/>
      <c r="B8789" s="10"/>
      <c r="C8789" s="10"/>
      <c r="D8789" s="10"/>
      <c r="E8789" s="10"/>
      <c r="F8789" s="11"/>
      <c r="G8789" s="10"/>
      <c r="W8789" s="10"/>
    </row>
    <row r="8790" spans="1:23" customFormat="1">
      <c r="A8790" s="10"/>
      <c r="B8790" s="10"/>
      <c r="C8790" s="10"/>
      <c r="D8790" s="10"/>
      <c r="E8790" s="10"/>
      <c r="F8790" s="11"/>
      <c r="G8790" s="10"/>
      <c r="W8790" s="10"/>
    </row>
    <row r="8791" spans="1:23" customFormat="1">
      <c r="A8791" s="10"/>
      <c r="B8791" s="10"/>
      <c r="C8791" s="10"/>
      <c r="D8791" s="10"/>
      <c r="E8791" s="10"/>
      <c r="F8791" s="11"/>
      <c r="G8791" s="10"/>
      <c r="W8791" s="10"/>
    </row>
    <row r="8792" spans="1:23" customFormat="1">
      <c r="A8792" s="10"/>
      <c r="B8792" s="10"/>
      <c r="C8792" s="10"/>
      <c r="D8792" s="10"/>
      <c r="E8792" s="10"/>
      <c r="F8792" s="11"/>
      <c r="G8792" s="10"/>
      <c r="W8792" s="10"/>
    </row>
    <row r="8793" spans="1:23" customFormat="1">
      <c r="A8793" s="10"/>
      <c r="B8793" s="10"/>
      <c r="C8793" s="10"/>
      <c r="D8793" s="10"/>
      <c r="E8793" s="10"/>
      <c r="F8793" s="11"/>
      <c r="G8793" s="10"/>
      <c r="W8793" s="10"/>
    </row>
    <row r="8794" spans="1:23" customFormat="1">
      <c r="A8794" s="10"/>
      <c r="B8794" s="10"/>
      <c r="C8794" s="10"/>
      <c r="D8794" s="10"/>
      <c r="E8794" s="10"/>
      <c r="F8794" s="11"/>
      <c r="G8794" s="10"/>
      <c r="W8794" s="10"/>
    </row>
    <row r="8795" spans="1:23" customFormat="1">
      <c r="A8795" s="10"/>
      <c r="B8795" s="10"/>
      <c r="C8795" s="10"/>
      <c r="D8795" s="10"/>
      <c r="E8795" s="10"/>
      <c r="F8795" s="11"/>
      <c r="G8795" s="10"/>
      <c r="W8795" s="10"/>
    </row>
    <row r="8796" spans="1:23" customFormat="1">
      <c r="A8796" s="10"/>
      <c r="B8796" s="10"/>
      <c r="C8796" s="10"/>
      <c r="D8796" s="10"/>
      <c r="E8796" s="10"/>
      <c r="F8796" s="11"/>
      <c r="G8796" s="10"/>
      <c r="W8796" s="10"/>
    </row>
    <row r="8797" spans="1:23" customFormat="1">
      <c r="A8797" s="10"/>
      <c r="B8797" s="10"/>
      <c r="C8797" s="10"/>
      <c r="D8797" s="10"/>
      <c r="E8797" s="10"/>
      <c r="F8797" s="11"/>
      <c r="G8797" s="10"/>
      <c r="W8797" s="10"/>
    </row>
    <row r="8798" spans="1:23" customFormat="1">
      <c r="A8798" s="10"/>
      <c r="B8798" s="10"/>
      <c r="C8798" s="10"/>
      <c r="D8798" s="10"/>
      <c r="E8798" s="10"/>
      <c r="F8798" s="11"/>
      <c r="G8798" s="10"/>
      <c r="W8798" s="10"/>
    </row>
    <row r="8799" spans="1:23" customFormat="1">
      <c r="A8799" s="10"/>
      <c r="B8799" s="10"/>
      <c r="C8799" s="10"/>
      <c r="D8799" s="10"/>
      <c r="E8799" s="10"/>
      <c r="F8799" s="11"/>
      <c r="G8799" s="10"/>
      <c r="W8799" s="10"/>
    </row>
    <row r="8800" spans="1:23" customFormat="1">
      <c r="A8800" s="10"/>
      <c r="B8800" s="10"/>
      <c r="C8800" s="10"/>
      <c r="D8800" s="10"/>
      <c r="E8800" s="10"/>
      <c r="F8800" s="11"/>
      <c r="G8800" s="10"/>
      <c r="W8800" s="10"/>
    </row>
    <row r="8801" spans="1:23" customFormat="1">
      <c r="A8801" s="10"/>
      <c r="B8801" s="10"/>
      <c r="C8801" s="10"/>
      <c r="D8801" s="10"/>
      <c r="E8801" s="10"/>
      <c r="F8801" s="11"/>
      <c r="G8801" s="10"/>
      <c r="W8801" s="10"/>
    </row>
    <row r="8802" spans="1:23" customFormat="1">
      <c r="A8802" s="10"/>
      <c r="B8802" s="10"/>
      <c r="C8802" s="10"/>
      <c r="D8802" s="10"/>
      <c r="E8802" s="10"/>
      <c r="F8802" s="11"/>
      <c r="G8802" s="10"/>
      <c r="W8802" s="10"/>
    </row>
    <row r="8803" spans="1:23" customFormat="1">
      <c r="A8803" s="10"/>
      <c r="B8803" s="10"/>
      <c r="C8803" s="10"/>
      <c r="D8803" s="10"/>
      <c r="E8803" s="10"/>
      <c r="F8803" s="11"/>
      <c r="G8803" s="10"/>
      <c r="W8803" s="10"/>
    </row>
    <row r="8804" spans="1:23" customFormat="1">
      <c r="A8804" s="10"/>
      <c r="B8804" s="10"/>
      <c r="C8804" s="10"/>
      <c r="D8804" s="10"/>
      <c r="E8804" s="10"/>
      <c r="F8804" s="11"/>
      <c r="G8804" s="10"/>
      <c r="W8804" s="10"/>
    </row>
    <row r="8805" spans="1:23" customFormat="1">
      <c r="A8805" s="10"/>
      <c r="B8805" s="10"/>
      <c r="C8805" s="10"/>
      <c r="D8805" s="10"/>
      <c r="E8805" s="10"/>
      <c r="F8805" s="11"/>
      <c r="G8805" s="10"/>
      <c r="W8805" s="10"/>
    </row>
    <row r="8806" spans="1:23" customFormat="1">
      <c r="A8806" s="10"/>
      <c r="B8806" s="10"/>
      <c r="C8806" s="10"/>
      <c r="D8806" s="10"/>
      <c r="E8806" s="10"/>
      <c r="F8806" s="11"/>
      <c r="G8806" s="10"/>
      <c r="W8806" s="10"/>
    </row>
    <row r="8807" spans="1:23" customFormat="1">
      <c r="A8807" s="10"/>
      <c r="B8807" s="10"/>
      <c r="C8807" s="10"/>
      <c r="D8807" s="10"/>
      <c r="E8807" s="10"/>
      <c r="F8807" s="11"/>
      <c r="G8807" s="10"/>
      <c r="W8807" s="10"/>
    </row>
    <row r="8808" spans="1:23" customFormat="1">
      <c r="A8808" s="10"/>
      <c r="B8808" s="10"/>
      <c r="C8808" s="10"/>
      <c r="D8808" s="10"/>
      <c r="E8808" s="10"/>
      <c r="F8808" s="11"/>
      <c r="G8808" s="10"/>
      <c r="W8808" s="10"/>
    </row>
    <row r="8809" spans="1:23" customFormat="1">
      <c r="A8809" s="10"/>
      <c r="B8809" s="10"/>
      <c r="C8809" s="10"/>
      <c r="D8809" s="10"/>
      <c r="E8809" s="10"/>
      <c r="F8809" s="11"/>
      <c r="G8809" s="10"/>
      <c r="W8809" s="10"/>
    </row>
    <row r="8810" spans="1:23" customFormat="1">
      <c r="A8810" s="10"/>
      <c r="B8810" s="10"/>
      <c r="C8810" s="10"/>
      <c r="D8810" s="10"/>
      <c r="E8810" s="10"/>
      <c r="F8810" s="11"/>
      <c r="G8810" s="10"/>
      <c r="W8810" s="10"/>
    </row>
    <row r="8811" spans="1:23" customFormat="1">
      <c r="A8811" s="10"/>
      <c r="B8811" s="10"/>
      <c r="C8811" s="10"/>
      <c r="D8811" s="10"/>
      <c r="E8811" s="10"/>
      <c r="F8811" s="11"/>
      <c r="G8811" s="10"/>
      <c r="W8811" s="10"/>
    </row>
    <row r="8812" spans="1:23" customFormat="1">
      <c r="A8812" s="10"/>
      <c r="B8812" s="10"/>
      <c r="C8812" s="10"/>
      <c r="D8812" s="10"/>
      <c r="E8812" s="10"/>
      <c r="F8812" s="11"/>
      <c r="G8812" s="10"/>
      <c r="W8812" s="10"/>
    </row>
    <row r="8813" spans="1:23" customFormat="1">
      <c r="A8813" s="10"/>
      <c r="B8813" s="10"/>
      <c r="C8813" s="10"/>
      <c r="D8813" s="10"/>
      <c r="E8813" s="10"/>
      <c r="F8813" s="11"/>
      <c r="G8813" s="10"/>
      <c r="W8813" s="10"/>
    </row>
    <row r="8814" spans="1:23" customFormat="1">
      <c r="A8814" s="10"/>
      <c r="B8814" s="10"/>
      <c r="C8814" s="10"/>
      <c r="D8814" s="10"/>
      <c r="E8814" s="10"/>
      <c r="F8814" s="11"/>
      <c r="G8814" s="10"/>
      <c r="W8814" s="10"/>
    </row>
    <row r="8815" spans="1:23" customFormat="1">
      <c r="A8815" s="10"/>
      <c r="B8815" s="10"/>
      <c r="C8815" s="10"/>
      <c r="D8815" s="10"/>
      <c r="E8815" s="10"/>
      <c r="F8815" s="11"/>
      <c r="G8815" s="10"/>
      <c r="W8815" s="10"/>
    </row>
    <row r="8816" spans="1:23" customFormat="1">
      <c r="A8816" s="10"/>
      <c r="B8816" s="10"/>
      <c r="C8816" s="10"/>
      <c r="D8816" s="10"/>
      <c r="E8816" s="10"/>
      <c r="F8816" s="11"/>
      <c r="G8816" s="10"/>
      <c r="W8816" s="10"/>
    </row>
    <row r="8817" spans="1:23" customFormat="1">
      <c r="A8817" s="10"/>
      <c r="B8817" s="10"/>
      <c r="C8817" s="10"/>
      <c r="D8817" s="10"/>
      <c r="E8817" s="10"/>
      <c r="F8817" s="11"/>
      <c r="G8817" s="10"/>
      <c r="W8817" s="10"/>
    </row>
    <row r="8818" spans="1:23" customFormat="1">
      <c r="A8818" s="10"/>
      <c r="B8818" s="10"/>
      <c r="C8818" s="10"/>
      <c r="D8818" s="10"/>
      <c r="E8818" s="10"/>
      <c r="F8818" s="11"/>
      <c r="G8818" s="10"/>
      <c r="W8818" s="10"/>
    </row>
    <row r="8819" spans="1:23" customFormat="1">
      <c r="A8819" s="10"/>
      <c r="B8819" s="10"/>
      <c r="C8819" s="10"/>
      <c r="D8819" s="10"/>
      <c r="E8819" s="10"/>
      <c r="F8819" s="11"/>
      <c r="G8819" s="10"/>
      <c r="W8819" s="10"/>
    </row>
    <row r="8820" spans="1:23" customFormat="1">
      <c r="A8820" s="10"/>
      <c r="B8820" s="10"/>
      <c r="C8820" s="10"/>
      <c r="D8820" s="10"/>
      <c r="E8820" s="10"/>
      <c r="F8820" s="11"/>
      <c r="G8820" s="10"/>
      <c r="W8820" s="10"/>
    </row>
    <row r="8821" spans="1:23" customFormat="1">
      <c r="A8821" s="10"/>
      <c r="B8821" s="10"/>
      <c r="C8821" s="10"/>
      <c r="D8821" s="10"/>
      <c r="E8821" s="10"/>
      <c r="F8821" s="11"/>
      <c r="G8821" s="10"/>
      <c r="W8821" s="10"/>
    </row>
    <row r="8822" spans="1:23" customFormat="1">
      <c r="A8822" s="10"/>
      <c r="B8822" s="10"/>
      <c r="C8822" s="10"/>
      <c r="D8822" s="10"/>
      <c r="E8822" s="10"/>
      <c r="F8822" s="11"/>
      <c r="G8822" s="10"/>
      <c r="W8822" s="10"/>
    </row>
    <row r="8823" spans="1:23" customFormat="1">
      <c r="A8823" s="10"/>
      <c r="B8823" s="10"/>
      <c r="C8823" s="10"/>
      <c r="D8823" s="10"/>
      <c r="E8823" s="10"/>
      <c r="F8823" s="11"/>
      <c r="G8823" s="10"/>
      <c r="W8823" s="10"/>
    </row>
    <row r="8824" spans="1:23" customFormat="1">
      <c r="A8824" s="10"/>
      <c r="B8824" s="10"/>
      <c r="C8824" s="10"/>
      <c r="D8824" s="10"/>
      <c r="E8824" s="10"/>
      <c r="F8824" s="11"/>
      <c r="G8824" s="10"/>
      <c r="W8824" s="10"/>
    </row>
    <row r="8825" spans="1:23" customFormat="1">
      <c r="A8825" s="10"/>
      <c r="B8825" s="10"/>
      <c r="C8825" s="10"/>
      <c r="D8825" s="10"/>
      <c r="E8825" s="10"/>
      <c r="F8825" s="11"/>
      <c r="G8825" s="10"/>
      <c r="W8825" s="10"/>
    </row>
    <row r="8826" spans="1:23" customFormat="1">
      <c r="A8826" s="10"/>
      <c r="B8826" s="10"/>
      <c r="C8826" s="10"/>
      <c r="D8826" s="10"/>
      <c r="E8826" s="10"/>
      <c r="F8826" s="11"/>
      <c r="G8826" s="10"/>
      <c r="W8826" s="10"/>
    </row>
    <row r="8827" spans="1:23" customFormat="1">
      <c r="A8827" s="10"/>
      <c r="B8827" s="10"/>
      <c r="C8827" s="10"/>
      <c r="D8827" s="10"/>
      <c r="E8827" s="10"/>
      <c r="F8827" s="11"/>
      <c r="G8827" s="10"/>
      <c r="W8827" s="10"/>
    </row>
    <row r="8828" spans="1:23" customFormat="1">
      <c r="A8828" s="10"/>
      <c r="B8828" s="10"/>
      <c r="C8828" s="10"/>
      <c r="D8828" s="10"/>
      <c r="E8828" s="10"/>
      <c r="F8828" s="11"/>
      <c r="G8828" s="10"/>
      <c r="W8828" s="10"/>
    </row>
    <row r="8829" spans="1:23" customFormat="1">
      <c r="A8829" s="10"/>
      <c r="B8829" s="10"/>
      <c r="C8829" s="10"/>
      <c r="D8829" s="10"/>
      <c r="E8829" s="10"/>
      <c r="F8829" s="11"/>
      <c r="G8829" s="10"/>
      <c r="W8829" s="10"/>
    </row>
    <row r="8830" spans="1:23" customFormat="1">
      <c r="A8830" s="10"/>
      <c r="B8830" s="10"/>
      <c r="C8830" s="10"/>
      <c r="D8830" s="10"/>
      <c r="E8830" s="10"/>
      <c r="F8830" s="11"/>
      <c r="G8830" s="10"/>
      <c r="W8830" s="10"/>
    </row>
    <row r="8831" spans="1:23" customFormat="1">
      <c r="A8831" s="10"/>
      <c r="B8831" s="10"/>
      <c r="C8831" s="10"/>
      <c r="D8831" s="10"/>
      <c r="E8831" s="10"/>
      <c r="F8831" s="11"/>
      <c r="G8831" s="10"/>
      <c r="W8831" s="10"/>
    </row>
    <row r="8832" spans="1:23" customFormat="1">
      <c r="A8832" s="10"/>
      <c r="B8832" s="10"/>
      <c r="C8832" s="10"/>
      <c r="D8832" s="10"/>
      <c r="E8832" s="10"/>
      <c r="F8832" s="11"/>
      <c r="G8832" s="10"/>
      <c r="W8832" s="10"/>
    </row>
    <row r="8833" spans="1:23" customFormat="1">
      <c r="A8833" s="10"/>
      <c r="B8833" s="10"/>
      <c r="C8833" s="10"/>
      <c r="D8833" s="10"/>
      <c r="E8833" s="10"/>
      <c r="F8833" s="11"/>
      <c r="G8833" s="10"/>
      <c r="W8833" s="10"/>
    </row>
    <row r="8834" spans="1:23" customFormat="1">
      <c r="A8834" s="10"/>
      <c r="B8834" s="10"/>
      <c r="C8834" s="10"/>
      <c r="D8834" s="10"/>
      <c r="E8834" s="10"/>
      <c r="F8834" s="11"/>
      <c r="G8834" s="10"/>
      <c r="W8834" s="10"/>
    </row>
    <row r="8835" spans="1:23" customFormat="1">
      <c r="A8835" s="10"/>
      <c r="B8835" s="10"/>
      <c r="C8835" s="10"/>
      <c r="D8835" s="10"/>
      <c r="E8835" s="10"/>
      <c r="F8835" s="11"/>
      <c r="G8835" s="10"/>
      <c r="W8835" s="10"/>
    </row>
    <row r="8836" spans="1:23" customFormat="1">
      <c r="A8836" s="10"/>
      <c r="B8836" s="10"/>
      <c r="C8836" s="10"/>
      <c r="D8836" s="10"/>
      <c r="E8836" s="10"/>
      <c r="F8836" s="11"/>
      <c r="G8836" s="10"/>
      <c r="W8836" s="10"/>
    </row>
    <row r="8837" spans="1:23" customFormat="1">
      <c r="A8837" s="10"/>
      <c r="B8837" s="10"/>
      <c r="C8837" s="10"/>
      <c r="D8837" s="10"/>
      <c r="E8837" s="10"/>
      <c r="F8837" s="11"/>
      <c r="G8837" s="10"/>
      <c r="W8837" s="10"/>
    </row>
    <row r="8838" spans="1:23" customFormat="1">
      <c r="A8838" s="10"/>
      <c r="B8838" s="10"/>
      <c r="C8838" s="10"/>
      <c r="D8838" s="10"/>
      <c r="E8838" s="10"/>
      <c r="F8838" s="11"/>
      <c r="G8838" s="10"/>
      <c r="W8838" s="10"/>
    </row>
    <row r="8839" spans="1:23" customFormat="1">
      <c r="A8839" s="10"/>
      <c r="B8839" s="10"/>
      <c r="C8839" s="10"/>
      <c r="D8839" s="10"/>
      <c r="E8839" s="10"/>
      <c r="F8839" s="11"/>
      <c r="G8839" s="10"/>
      <c r="W8839" s="10"/>
    </row>
    <row r="8840" spans="1:23" customFormat="1">
      <c r="A8840" s="10"/>
      <c r="B8840" s="10"/>
      <c r="C8840" s="10"/>
      <c r="D8840" s="10"/>
      <c r="E8840" s="10"/>
      <c r="F8840" s="11"/>
      <c r="G8840" s="10"/>
      <c r="W8840" s="10"/>
    </row>
    <row r="8841" spans="1:23" customFormat="1">
      <c r="A8841" s="10"/>
      <c r="B8841" s="10"/>
      <c r="C8841" s="10"/>
      <c r="D8841" s="10"/>
      <c r="E8841" s="10"/>
      <c r="F8841" s="11"/>
      <c r="G8841" s="10"/>
      <c r="W8841" s="10"/>
    </row>
    <row r="8842" spans="1:23" customFormat="1">
      <c r="A8842" s="10"/>
      <c r="B8842" s="10"/>
      <c r="C8842" s="10"/>
      <c r="D8842" s="10"/>
      <c r="E8842" s="10"/>
      <c r="F8842" s="11"/>
      <c r="G8842" s="10"/>
      <c r="W8842" s="10"/>
    </row>
    <row r="8843" spans="1:23" customFormat="1">
      <c r="A8843" s="10"/>
      <c r="B8843" s="10"/>
      <c r="C8843" s="10"/>
      <c r="D8843" s="10"/>
      <c r="E8843" s="10"/>
      <c r="F8843" s="11"/>
      <c r="G8843" s="10"/>
      <c r="W8843" s="10"/>
    </row>
    <row r="8844" spans="1:23" customFormat="1">
      <c r="A8844" s="10"/>
      <c r="B8844" s="10"/>
      <c r="C8844" s="10"/>
      <c r="D8844" s="10"/>
      <c r="E8844" s="10"/>
      <c r="F8844" s="11"/>
      <c r="G8844" s="10"/>
      <c r="W8844" s="10"/>
    </row>
    <row r="8845" spans="1:23" customFormat="1">
      <c r="A8845" s="10"/>
      <c r="B8845" s="10"/>
      <c r="C8845" s="10"/>
      <c r="D8845" s="10"/>
      <c r="E8845" s="10"/>
      <c r="F8845" s="11"/>
      <c r="G8845" s="10"/>
      <c r="W8845" s="10"/>
    </row>
    <row r="8846" spans="1:23" customFormat="1">
      <c r="A8846" s="10"/>
      <c r="B8846" s="10"/>
      <c r="C8846" s="10"/>
      <c r="D8846" s="10"/>
      <c r="E8846" s="10"/>
      <c r="F8846" s="11"/>
      <c r="G8846" s="10"/>
      <c r="W8846" s="10"/>
    </row>
    <row r="8847" spans="1:23" customFormat="1">
      <c r="A8847" s="10"/>
      <c r="B8847" s="10"/>
      <c r="C8847" s="10"/>
      <c r="D8847" s="10"/>
      <c r="E8847" s="10"/>
      <c r="F8847" s="11"/>
      <c r="G8847" s="10"/>
      <c r="W8847" s="10"/>
    </row>
    <row r="8848" spans="1:23" customFormat="1">
      <c r="A8848" s="10"/>
      <c r="B8848" s="10"/>
      <c r="C8848" s="10"/>
      <c r="D8848" s="10"/>
      <c r="E8848" s="10"/>
      <c r="F8848" s="11"/>
      <c r="G8848" s="10"/>
      <c r="W8848" s="10"/>
    </row>
    <row r="8849" spans="1:23" customFormat="1">
      <c r="A8849" s="10"/>
      <c r="B8849" s="10"/>
      <c r="C8849" s="10"/>
      <c r="D8849" s="10"/>
      <c r="E8849" s="10"/>
      <c r="F8849" s="11"/>
      <c r="G8849" s="10"/>
      <c r="W8849" s="10"/>
    </row>
    <row r="8850" spans="1:23" customFormat="1">
      <c r="A8850" s="10"/>
      <c r="B8850" s="10"/>
      <c r="C8850" s="10"/>
      <c r="D8850" s="10"/>
      <c r="E8850" s="10"/>
      <c r="F8850" s="11"/>
      <c r="G8850" s="10"/>
      <c r="W8850" s="10"/>
    </row>
    <row r="8851" spans="1:23" customFormat="1">
      <c r="A8851" s="10"/>
      <c r="B8851" s="10"/>
      <c r="C8851" s="10"/>
      <c r="D8851" s="10"/>
      <c r="E8851" s="10"/>
      <c r="F8851" s="11"/>
      <c r="G8851" s="10"/>
      <c r="W8851" s="10"/>
    </row>
    <row r="8852" spans="1:23" customFormat="1">
      <c r="A8852" s="10"/>
      <c r="B8852" s="10"/>
      <c r="C8852" s="10"/>
      <c r="D8852" s="10"/>
      <c r="E8852" s="10"/>
      <c r="F8852" s="11"/>
      <c r="G8852" s="10"/>
      <c r="W8852" s="10"/>
    </row>
    <row r="8853" spans="1:23" customFormat="1">
      <c r="A8853" s="10"/>
      <c r="B8853" s="10"/>
      <c r="C8853" s="10"/>
      <c r="D8853" s="10"/>
      <c r="E8853" s="10"/>
      <c r="F8853" s="11"/>
      <c r="G8853" s="10"/>
      <c r="W8853" s="10"/>
    </row>
    <row r="8854" spans="1:23" customFormat="1">
      <c r="A8854" s="10"/>
      <c r="B8854" s="10"/>
      <c r="C8854" s="10"/>
      <c r="D8854" s="10"/>
      <c r="E8854" s="10"/>
      <c r="F8854" s="11"/>
      <c r="G8854" s="10"/>
      <c r="W8854" s="10"/>
    </row>
    <row r="8855" spans="1:23" customFormat="1">
      <c r="A8855" s="10"/>
      <c r="B8855" s="10"/>
      <c r="C8855" s="10"/>
      <c r="D8855" s="10"/>
      <c r="E8855" s="10"/>
      <c r="F8855" s="11"/>
      <c r="G8855" s="10"/>
      <c r="W8855" s="10"/>
    </row>
    <row r="8856" spans="1:23" customFormat="1">
      <c r="A8856" s="10"/>
      <c r="B8856" s="10"/>
      <c r="C8856" s="10"/>
      <c r="D8856" s="10"/>
      <c r="E8856" s="10"/>
      <c r="F8856" s="11"/>
      <c r="G8856" s="10"/>
      <c r="W8856" s="10"/>
    </row>
    <row r="8857" spans="1:23" customFormat="1">
      <c r="A8857" s="10"/>
      <c r="B8857" s="10"/>
      <c r="C8857" s="10"/>
      <c r="D8857" s="10"/>
      <c r="E8857" s="10"/>
      <c r="F8857" s="11"/>
      <c r="G8857" s="10"/>
      <c r="W8857" s="10"/>
    </row>
    <row r="8858" spans="1:23" customFormat="1">
      <c r="A8858" s="10"/>
      <c r="B8858" s="10"/>
      <c r="C8858" s="10"/>
      <c r="D8858" s="10"/>
      <c r="E8858" s="10"/>
      <c r="F8858" s="11"/>
      <c r="G8858" s="10"/>
      <c r="W8858" s="10"/>
    </row>
    <row r="8859" spans="1:23" customFormat="1">
      <c r="A8859" s="10"/>
      <c r="B8859" s="10"/>
      <c r="C8859" s="10"/>
      <c r="D8859" s="10"/>
      <c r="E8859" s="10"/>
      <c r="F8859" s="11"/>
      <c r="G8859" s="10"/>
      <c r="W8859" s="10"/>
    </row>
    <row r="8860" spans="1:23" customFormat="1">
      <c r="A8860" s="10"/>
      <c r="B8860" s="10"/>
      <c r="C8860" s="10"/>
      <c r="D8860" s="10"/>
      <c r="E8860" s="10"/>
      <c r="F8860" s="11"/>
      <c r="G8860" s="10"/>
      <c r="W8860" s="10"/>
    </row>
    <row r="8861" spans="1:23" customFormat="1">
      <c r="A8861" s="10"/>
      <c r="B8861" s="10"/>
      <c r="C8861" s="10"/>
      <c r="D8861" s="10"/>
      <c r="E8861" s="10"/>
      <c r="F8861" s="11"/>
      <c r="G8861" s="10"/>
      <c r="W8861" s="10"/>
    </row>
    <row r="8862" spans="1:23" customFormat="1">
      <c r="A8862" s="10"/>
      <c r="B8862" s="10"/>
      <c r="C8862" s="10"/>
      <c r="D8862" s="10"/>
      <c r="E8862" s="10"/>
      <c r="F8862" s="11"/>
      <c r="G8862" s="10"/>
      <c r="W8862" s="10"/>
    </row>
    <row r="8863" spans="1:23" customFormat="1">
      <c r="A8863" s="10"/>
      <c r="B8863" s="10"/>
      <c r="C8863" s="10"/>
      <c r="D8863" s="10"/>
      <c r="E8863" s="10"/>
      <c r="F8863" s="11"/>
      <c r="G8863" s="10"/>
      <c r="W8863" s="10"/>
    </row>
    <row r="8864" spans="1:23" customFormat="1">
      <c r="A8864" s="10"/>
      <c r="B8864" s="10"/>
      <c r="C8864" s="10"/>
      <c r="D8864" s="10"/>
      <c r="E8864" s="10"/>
      <c r="F8864" s="11"/>
      <c r="G8864" s="10"/>
      <c r="W8864" s="10"/>
    </row>
    <row r="8865" spans="1:23" customFormat="1">
      <c r="A8865" s="10"/>
      <c r="B8865" s="10"/>
      <c r="C8865" s="10"/>
      <c r="D8865" s="10"/>
      <c r="E8865" s="10"/>
      <c r="F8865" s="11"/>
      <c r="G8865" s="10"/>
      <c r="W8865" s="10"/>
    </row>
    <row r="8866" spans="1:23" customFormat="1">
      <c r="A8866" s="10"/>
      <c r="B8866" s="10"/>
      <c r="C8866" s="10"/>
      <c r="D8866" s="10"/>
      <c r="E8866" s="10"/>
      <c r="F8866" s="11"/>
      <c r="G8866" s="10"/>
      <c r="W8866" s="10"/>
    </row>
    <row r="8867" spans="1:23" customFormat="1">
      <c r="A8867" s="10"/>
      <c r="B8867" s="10"/>
      <c r="C8867" s="10"/>
      <c r="D8867" s="10"/>
      <c r="E8867" s="10"/>
      <c r="F8867" s="11"/>
      <c r="G8867" s="10"/>
      <c r="W8867" s="10"/>
    </row>
    <row r="8868" spans="1:23" customFormat="1">
      <c r="A8868" s="10"/>
      <c r="B8868" s="10"/>
      <c r="C8868" s="10"/>
      <c r="D8868" s="10"/>
      <c r="E8868" s="10"/>
      <c r="F8868" s="11"/>
      <c r="G8868" s="10"/>
      <c r="W8868" s="10"/>
    </row>
    <row r="8869" spans="1:23" customFormat="1">
      <c r="A8869" s="10"/>
      <c r="B8869" s="10"/>
      <c r="C8869" s="10"/>
      <c r="D8869" s="10"/>
      <c r="E8869" s="10"/>
      <c r="F8869" s="11"/>
      <c r="G8869" s="10"/>
      <c r="W8869" s="10"/>
    </row>
    <row r="8870" spans="1:23" customFormat="1">
      <c r="A8870" s="10"/>
      <c r="B8870" s="10"/>
      <c r="C8870" s="10"/>
      <c r="D8870" s="10"/>
      <c r="E8870" s="10"/>
      <c r="F8870" s="11"/>
      <c r="G8870" s="10"/>
      <c r="W8870" s="10"/>
    </row>
    <row r="8871" spans="1:23" customFormat="1">
      <c r="A8871" s="10"/>
      <c r="B8871" s="10"/>
      <c r="C8871" s="10"/>
      <c r="D8871" s="10"/>
      <c r="E8871" s="10"/>
      <c r="F8871" s="11"/>
      <c r="G8871" s="10"/>
      <c r="W8871" s="10"/>
    </row>
    <row r="8872" spans="1:23" customFormat="1">
      <c r="A8872" s="10"/>
      <c r="B8872" s="10"/>
      <c r="C8872" s="10"/>
      <c r="D8872" s="10"/>
      <c r="E8872" s="10"/>
      <c r="F8872" s="11"/>
      <c r="G8872" s="10"/>
      <c r="W8872" s="10"/>
    </row>
    <row r="8873" spans="1:23" customFormat="1">
      <c r="A8873" s="10"/>
      <c r="B8873" s="10"/>
      <c r="C8873" s="10"/>
      <c r="D8873" s="10"/>
      <c r="E8873" s="10"/>
      <c r="F8873" s="11"/>
      <c r="G8873" s="10"/>
      <c r="W8873" s="10"/>
    </row>
    <row r="8874" spans="1:23" customFormat="1">
      <c r="A8874" s="10"/>
      <c r="B8874" s="10"/>
      <c r="C8874" s="10"/>
      <c r="D8874" s="10"/>
      <c r="E8874" s="10"/>
      <c r="F8874" s="11"/>
      <c r="G8874" s="10"/>
      <c r="W8874" s="10"/>
    </row>
    <row r="8875" spans="1:23" customFormat="1">
      <c r="A8875" s="10"/>
      <c r="B8875" s="10"/>
      <c r="C8875" s="10"/>
      <c r="D8875" s="10"/>
      <c r="E8875" s="10"/>
      <c r="F8875" s="11"/>
      <c r="G8875" s="10"/>
      <c r="W8875" s="10"/>
    </row>
    <row r="8876" spans="1:23" customFormat="1">
      <c r="A8876" s="10"/>
      <c r="B8876" s="10"/>
      <c r="C8876" s="10"/>
      <c r="D8876" s="10"/>
      <c r="E8876" s="10"/>
      <c r="F8876" s="11"/>
      <c r="G8876" s="10"/>
      <c r="W8876" s="10"/>
    </row>
    <row r="8877" spans="1:23" customFormat="1">
      <c r="A8877" s="10"/>
      <c r="B8877" s="10"/>
      <c r="C8877" s="10"/>
      <c r="D8877" s="10"/>
      <c r="E8877" s="10"/>
      <c r="F8877" s="11"/>
      <c r="G8877" s="10"/>
      <c r="W8877" s="10"/>
    </row>
    <row r="8878" spans="1:23" customFormat="1">
      <c r="A8878" s="10"/>
      <c r="B8878" s="10"/>
      <c r="C8878" s="10"/>
      <c r="D8878" s="10"/>
      <c r="E8878" s="10"/>
      <c r="F8878" s="11"/>
      <c r="G8878" s="10"/>
      <c r="W8878" s="10"/>
    </row>
    <row r="8879" spans="1:23" customFormat="1">
      <c r="A8879" s="10"/>
      <c r="B8879" s="10"/>
      <c r="C8879" s="10"/>
      <c r="D8879" s="10"/>
      <c r="E8879" s="10"/>
      <c r="F8879" s="11"/>
      <c r="G8879" s="10"/>
      <c r="W8879" s="10"/>
    </row>
    <row r="8880" spans="1:23" customFormat="1">
      <c r="A8880" s="10"/>
      <c r="B8880" s="10"/>
      <c r="C8880" s="10"/>
      <c r="D8880" s="10"/>
      <c r="E8880" s="10"/>
      <c r="F8880" s="11"/>
      <c r="G8880" s="10"/>
      <c r="W8880" s="10"/>
    </row>
    <row r="8881" spans="1:23" customFormat="1">
      <c r="A8881" s="10"/>
      <c r="B8881" s="10"/>
      <c r="C8881" s="10"/>
      <c r="D8881" s="10"/>
      <c r="E8881" s="10"/>
      <c r="F8881" s="11"/>
      <c r="G8881" s="10"/>
      <c r="W8881" s="10"/>
    </row>
    <row r="8882" spans="1:23" customFormat="1">
      <c r="A8882" s="10"/>
      <c r="B8882" s="10"/>
      <c r="C8882" s="10"/>
      <c r="D8882" s="10"/>
      <c r="E8882" s="10"/>
      <c r="F8882" s="11"/>
      <c r="G8882" s="10"/>
      <c r="W8882" s="10"/>
    </row>
    <row r="8883" spans="1:23" customFormat="1">
      <c r="A8883" s="10"/>
      <c r="B8883" s="10"/>
      <c r="C8883" s="10"/>
      <c r="D8883" s="10"/>
      <c r="E8883" s="10"/>
      <c r="F8883" s="11"/>
      <c r="G8883" s="10"/>
      <c r="W8883" s="10"/>
    </row>
    <row r="8884" spans="1:23" customFormat="1">
      <c r="A8884" s="10"/>
      <c r="B8884" s="10"/>
      <c r="C8884" s="10"/>
      <c r="D8884" s="10"/>
      <c r="E8884" s="10"/>
      <c r="F8884" s="11"/>
      <c r="G8884" s="10"/>
      <c r="W8884" s="10"/>
    </row>
    <row r="8885" spans="1:23" customFormat="1">
      <c r="A8885" s="10"/>
      <c r="B8885" s="10"/>
      <c r="C8885" s="10"/>
      <c r="D8885" s="10"/>
      <c r="E8885" s="10"/>
      <c r="F8885" s="11"/>
      <c r="G8885" s="10"/>
      <c r="W8885" s="10"/>
    </row>
    <row r="8886" spans="1:23" customFormat="1">
      <c r="A8886" s="10"/>
      <c r="B8886" s="10"/>
      <c r="C8886" s="10"/>
      <c r="D8886" s="10"/>
      <c r="E8886" s="10"/>
      <c r="F8886" s="11"/>
      <c r="G8886" s="10"/>
      <c r="W8886" s="10"/>
    </row>
    <row r="8887" spans="1:23" customFormat="1">
      <c r="A8887" s="10"/>
      <c r="B8887" s="10"/>
      <c r="C8887" s="10"/>
      <c r="D8887" s="10"/>
      <c r="E8887" s="10"/>
      <c r="F8887" s="11"/>
      <c r="G8887" s="10"/>
      <c r="W8887" s="10"/>
    </row>
    <row r="8888" spans="1:23" customFormat="1">
      <c r="A8888" s="10"/>
      <c r="B8888" s="10"/>
      <c r="C8888" s="10"/>
      <c r="D8888" s="10"/>
      <c r="E8888" s="10"/>
      <c r="F8888" s="11"/>
      <c r="G8888" s="10"/>
      <c r="W8888" s="10"/>
    </row>
    <row r="8889" spans="1:23" customFormat="1">
      <c r="A8889" s="10"/>
      <c r="B8889" s="10"/>
      <c r="C8889" s="10"/>
      <c r="D8889" s="10"/>
      <c r="E8889" s="10"/>
      <c r="F8889" s="11"/>
      <c r="G8889" s="10"/>
      <c r="W8889" s="10"/>
    </row>
    <row r="8890" spans="1:23" customFormat="1">
      <c r="A8890" s="10"/>
      <c r="B8890" s="10"/>
      <c r="C8890" s="10"/>
      <c r="D8890" s="10"/>
      <c r="E8890" s="10"/>
      <c r="F8890" s="11"/>
      <c r="G8890" s="10"/>
      <c r="W8890" s="10"/>
    </row>
    <row r="8891" spans="1:23" customFormat="1">
      <c r="A8891" s="10"/>
      <c r="B8891" s="10"/>
      <c r="C8891" s="10"/>
      <c r="D8891" s="10"/>
      <c r="E8891" s="10"/>
      <c r="F8891" s="11"/>
      <c r="G8891" s="10"/>
      <c r="W8891" s="10"/>
    </row>
    <row r="8892" spans="1:23" customFormat="1">
      <c r="A8892" s="10"/>
      <c r="B8892" s="10"/>
      <c r="C8892" s="10"/>
      <c r="D8892" s="10"/>
      <c r="E8892" s="10"/>
      <c r="F8892" s="11"/>
      <c r="G8892" s="10"/>
      <c r="W8892" s="10"/>
    </row>
    <row r="8893" spans="1:23" customFormat="1">
      <c r="A8893" s="10"/>
      <c r="B8893" s="10"/>
      <c r="C8893" s="10"/>
      <c r="D8893" s="10"/>
      <c r="E8893" s="10"/>
      <c r="F8893" s="11"/>
      <c r="G8893" s="10"/>
      <c r="W8893" s="10"/>
    </row>
    <row r="8894" spans="1:23" customFormat="1">
      <c r="A8894" s="10"/>
      <c r="B8894" s="10"/>
      <c r="C8894" s="10"/>
      <c r="D8894" s="10"/>
      <c r="E8894" s="10"/>
      <c r="F8894" s="11"/>
      <c r="G8894" s="10"/>
      <c r="W8894" s="10"/>
    </row>
    <row r="8895" spans="1:23" customFormat="1">
      <c r="A8895" s="10"/>
      <c r="B8895" s="10"/>
      <c r="C8895" s="10"/>
      <c r="D8895" s="10"/>
      <c r="E8895" s="10"/>
      <c r="F8895" s="11"/>
      <c r="G8895" s="10"/>
      <c r="W8895" s="10"/>
    </row>
    <row r="8896" spans="1:23" customFormat="1">
      <c r="A8896" s="10"/>
      <c r="B8896" s="10"/>
      <c r="C8896" s="10"/>
      <c r="D8896" s="10"/>
      <c r="E8896" s="10"/>
      <c r="F8896" s="11"/>
      <c r="G8896" s="10"/>
      <c r="W8896" s="10"/>
    </row>
    <row r="8897" spans="1:23" customFormat="1">
      <c r="A8897" s="10"/>
      <c r="B8897" s="10"/>
      <c r="C8897" s="10"/>
      <c r="D8897" s="10"/>
      <c r="E8897" s="10"/>
      <c r="F8897" s="11"/>
      <c r="G8897" s="10"/>
      <c r="W8897" s="10"/>
    </row>
    <row r="8898" spans="1:23" customFormat="1">
      <c r="A8898" s="10"/>
      <c r="B8898" s="10"/>
      <c r="C8898" s="10"/>
      <c r="D8898" s="10"/>
      <c r="E8898" s="10"/>
      <c r="F8898" s="11"/>
      <c r="G8898" s="10"/>
      <c r="W8898" s="10"/>
    </row>
    <row r="8899" spans="1:23" customFormat="1">
      <c r="A8899" s="10"/>
      <c r="B8899" s="10"/>
      <c r="C8899" s="10"/>
      <c r="D8899" s="10"/>
      <c r="E8899" s="10"/>
      <c r="F8899" s="11"/>
      <c r="G8899" s="10"/>
      <c r="W8899" s="10"/>
    </row>
    <row r="8900" spans="1:23" customFormat="1">
      <c r="A8900" s="10"/>
      <c r="B8900" s="10"/>
      <c r="C8900" s="10"/>
      <c r="D8900" s="10"/>
      <c r="E8900" s="10"/>
      <c r="F8900" s="11"/>
      <c r="G8900" s="10"/>
      <c r="W8900" s="10"/>
    </row>
    <row r="8901" spans="1:23" customFormat="1">
      <c r="A8901" s="10"/>
      <c r="B8901" s="10"/>
      <c r="C8901" s="10"/>
      <c r="D8901" s="10"/>
      <c r="E8901" s="10"/>
      <c r="F8901" s="11"/>
      <c r="G8901" s="10"/>
      <c r="W8901" s="10"/>
    </row>
    <row r="8902" spans="1:23" customFormat="1">
      <c r="A8902" s="10"/>
      <c r="B8902" s="10"/>
      <c r="C8902" s="10"/>
      <c r="D8902" s="10"/>
      <c r="E8902" s="10"/>
      <c r="F8902" s="11"/>
      <c r="G8902" s="10"/>
      <c r="W8902" s="10"/>
    </row>
    <row r="8903" spans="1:23" customFormat="1">
      <c r="A8903" s="10"/>
      <c r="B8903" s="10"/>
      <c r="C8903" s="10"/>
      <c r="D8903" s="10"/>
      <c r="E8903" s="10"/>
      <c r="F8903" s="11"/>
      <c r="G8903" s="10"/>
      <c r="W8903" s="10"/>
    </row>
    <row r="8904" spans="1:23" customFormat="1">
      <c r="A8904" s="10"/>
      <c r="B8904" s="10"/>
      <c r="C8904" s="10"/>
      <c r="D8904" s="10"/>
      <c r="E8904" s="10"/>
      <c r="F8904" s="11"/>
      <c r="G8904" s="10"/>
      <c r="W8904" s="10"/>
    </row>
    <row r="8905" spans="1:23" customFormat="1">
      <c r="A8905" s="10"/>
      <c r="B8905" s="10"/>
      <c r="C8905" s="10"/>
      <c r="D8905" s="10"/>
      <c r="E8905" s="10"/>
      <c r="F8905" s="11"/>
      <c r="G8905" s="10"/>
      <c r="W8905" s="10"/>
    </row>
    <row r="8906" spans="1:23" customFormat="1">
      <c r="A8906" s="10"/>
      <c r="B8906" s="10"/>
      <c r="C8906" s="10"/>
      <c r="D8906" s="10"/>
      <c r="E8906" s="10"/>
      <c r="F8906" s="11"/>
      <c r="G8906" s="10"/>
      <c r="W8906" s="10"/>
    </row>
    <row r="8907" spans="1:23" customFormat="1">
      <c r="A8907" s="10"/>
      <c r="B8907" s="10"/>
      <c r="C8907" s="10"/>
      <c r="D8907" s="10"/>
      <c r="E8907" s="10"/>
      <c r="F8907" s="11"/>
      <c r="G8907" s="10"/>
      <c r="W8907" s="10"/>
    </row>
    <row r="8908" spans="1:23" customFormat="1">
      <c r="A8908" s="10"/>
      <c r="B8908" s="10"/>
      <c r="C8908" s="10"/>
      <c r="D8908" s="10"/>
      <c r="E8908" s="10"/>
      <c r="F8908" s="11"/>
      <c r="G8908" s="10"/>
      <c r="W8908" s="10"/>
    </row>
    <row r="8909" spans="1:23" customFormat="1">
      <c r="A8909" s="10"/>
      <c r="B8909" s="10"/>
      <c r="C8909" s="10"/>
      <c r="D8909" s="10"/>
      <c r="E8909" s="10"/>
      <c r="F8909" s="11"/>
      <c r="G8909" s="10"/>
      <c r="W8909" s="10"/>
    </row>
    <row r="8910" spans="1:23" customFormat="1">
      <c r="A8910" s="10"/>
      <c r="B8910" s="10"/>
      <c r="C8910" s="10"/>
      <c r="D8910" s="10"/>
      <c r="E8910" s="10"/>
      <c r="F8910" s="11"/>
      <c r="G8910" s="10"/>
      <c r="W8910" s="10"/>
    </row>
    <row r="8911" spans="1:23" customFormat="1">
      <c r="A8911" s="10"/>
      <c r="B8911" s="10"/>
      <c r="C8911" s="10"/>
      <c r="D8911" s="10"/>
      <c r="E8911" s="10"/>
      <c r="F8911" s="11"/>
      <c r="G8911" s="10"/>
      <c r="W8911" s="10"/>
    </row>
    <row r="8912" spans="1:23" customFormat="1">
      <c r="A8912" s="10"/>
      <c r="B8912" s="10"/>
      <c r="C8912" s="10"/>
      <c r="D8912" s="10"/>
      <c r="E8912" s="10"/>
      <c r="F8912" s="11"/>
      <c r="G8912" s="10"/>
      <c r="W8912" s="10"/>
    </row>
    <row r="8913" spans="1:23" customFormat="1">
      <c r="A8913" s="10"/>
      <c r="B8913" s="10"/>
      <c r="C8913" s="10"/>
      <c r="D8913" s="10"/>
      <c r="E8913" s="10"/>
      <c r="F8913" s="11"/>
      <c r="G8913" s="10"/>
      <c r="W8913" s="10"/>
    </row>
    <row r="8914" spans="1:23" customFormat="1">
      <c r="A8914" s="10"/>
      <c r="B8914" s="10"/>
      <c r="C8914" s="10"/>
      <c r="D8914" s="10"/>
      <c r="E8914" s="10"/>
      <c r="F8914" s="11"/>
      <c r="G8914" s="10"/>
      <c r="W8914" s="10"/>
    </row>
    <row r="8915" spans="1:23" customFormat="1">
      <c r="A8915" s="10"/>
      <c r="B8915" s="10"/>
      <c r="C8915" s="10"/>
      <c r="D8915" s="10"/>
      <c r="E8915" s="10"/>
      <c r="F8915" s="11"/>
      <c r="G8915" s="10"/>
      <c r="W8915" s="10"/>
    </row>
    <row r="8916" spans="1:23" customFormat="1">
      <c r="A8916" s="10"/>
      <c r="B8916" s="10"/>
      <c r="C8916" s="10"/>
      <c r="D8916" s="10"/>
      <c r="E8916" s="10"/>
      <c r="F8916" s="11"/>
      <c r="G8916" s="10"/>
      <c r="W8916" s="10"/>
    </row>
    <row r="8917" spans="1:23" customFormat="1">
      <c r="A8917" s="10"/>
      <c r="B8917" s="10"/>
      <c r="C8917" s="10"/>
      <c r="D8917" s="10"/>
      <c r="E8917" s="10"/>
      <c r="F8917" s="11"/>
      <c r="G8917" s="10"/>
      <c r="W8917" s="10"/>
    </row>
    <row r="8918" spans="1:23" customFormat="1">
      <c r="A8918" s="10"/>
      <c r="B8918" s="10"/>
      <c r="C8918" s="10"/>
      <c r="D8918" s="10"/>
      <c r="E8918" s="10"/>
      <c r="F8918" s="11"/>
      <c r="G8918" s="10"/>
      <c r="W8918" s="10"/>
    </row>
    <row r="8919" spans="1:23" customFormat="1">
      <c r="A8919" s="10"/>
      <c r="B8919" s="10"/>
      <c r="C8919" s="10"/>
      <c r="D8919" s="10"/>
      <c r="E8919" s="10"/>
      <c r="F8919" s="11"/>
      <c r="G8919" s="10"/>
      <c r="W8919" s="10"/>
    </row>
    <row r="8920" spans="1:23" customFormat="1">
      <c r="A8920" s="10"/>
      <c r="B8920" s="10"/>
      <c r="C8920" s="10"/>
      <c r="D8920" s="10"/>
      <c r="E8920" s="10"/>
      <c r="F8920" s="11"/>
      <c r="G8920" s="10"/>
      <c r="W8920" s="10"/>
    </row>
    <row r="8921" spans="1:23" customFormat="1">
      <c r="A8921" s="10"/>
      <c r="B8921" s="10"/>
      <c r="C8921" s="10"/>
      <c r="D8921" s="10"/>
      <c r="E8921" s="10"/>
      <c r="F8921" s="11"/>
      <c r="G8921" s="10"/>
      <c r="W8921" s="10"/>
    </row>
    <row r="8922" spans="1:23" customFormat="1">
      <c r="A8922" s="10"/>
      <c r="B8922" s="10"/>
      <c r="C8922" s="10"/>
      <c r="D8922" s="10"/>
      <c r="E8922" s="10"/>
      <c r="F8922" s="11"/>
      <c r="G8922" s="10"/>
      <c r="W8922" s="10"/>
    </row>
    <row r="8923" spans="1:23" customFormat="1">
      <c r="A8923" s="10"/>
      <c r="B8923" s="10"/>
      <c r="C8923" s="10"/>
      <c r="D8923" s="10"/>
      <c r="E8923" s="10"/>
      <c r="F8923" s="11"/>
      <c r="G8923" s="10"/>
      <c r="W8923" s="10"/>
    </row>
    <row r="8924" spans="1:23" customFormat="1">
      <c r="A8924" s="10"/>
      <c r="B8924" s="10"/>
      <c r="C8924" s="10"/>
      <c r="D8924" s="10"/>
      <c r="E8924" s="10"/>
      <c r="F8924" s="11"/>
      <c r="G8924" s="10"/>
      <c r="W8924" s="10"/>
    </row>
    <row r="8925" spans="1:23" customFormat="1">
      <c r="A8925" s="10"/>
      <c r="B8925" s="10"/>
      <c r="C8925" s="10"/>
      <c r="D8925" s="10"/>
      <c r="E8925" s="10"/>
      <c r="F8925" s="11"/>
      <c r="G8925" s="10"/>
      <c r="W8925" s="10"/>
    </row>
    <row r="8926" spans="1:23" customFormat="1">
      <c r="A8926" s="10"/>
      <c r="B8926" s="10"/>
      <c r="C8926" s="10"/>
      <c r="D8926" s="10"/>
      <c r="E8926" s="10"/>
      <c r="F8926" s="11"/>
      <c r="G8926" s="10"/>
      <c r="W8926" s="10"/>
    </row>
    <row r="8927" spans="1:23" customFormat="1">
      <c r="A8927" s="10"/>
      <c r="B8927" s="10"/>
      <c r="C8927" s="10"/>
      <c r="D8927" s="10"/>
      <c r="E8927" s="10"/>
      <c r="F8927" s="11"/>
      <c r="G8927" s="10"/>
      <c r="W8927" s="10"/>
    </row>
    <row r="8928" spans="1:23" customFormat="1">
      <c r="A8928" s="10"/>
      <c r="B8928" s="10"/>
      <c r="C8928" s="10"/>
      <c r="D8928" s="10"/>
      <c r="E8928" s="10"/>
      <c r="F8928" s="11"/>
      <c r="G8928" s="10"/>
      <c r="W8928" s="10"/>
    </row>
    <row r="8929" spans="1:23" customFormat="1">
      <c r="A8929" s="10"/>
      <c r="B8929" s="10"/>
      <c r="C8929" s="10"/>
      <c r="D8929" s="10"/>
      <c r="E8929" s="10"/>
      <c r="F8929" s="11"/>
      <c r="G8929" s="10"/>
      <c r="W8929" s="10"/>
    </row>
    <row r="8930" spans="1:23" customFormat="1">
      <c r="A8930" s="10"/>
      <c r="B8930" s="10"/>
      <c r="C8930" s="10"/>
      <c r="D8930" s="10"/>
      <c r="E8930" s="10"/>
      <c r="F8930" s="11"/>
      <c r="G8930" s="10"/>
      <c r="W8930" s="10"/>
    </row>
    <row r="8931" spans="1:23" customFormat="1">
      <c r="A8931" s="10"/>
      <c r="B8931" s="10"/>
      <c r="C8931" s="10"/>
      <c r="D8931" s="10"/>
      <c r="E8931" s="10"/>
      <c r="F8931" s="11"/>
      <c r="G8931" s="10"/>
      <c r="W8931" s="10"/>
    </row>
    <row r="8932" spans="1:23" customFormat="1">
      <c r="A8932" s="10"/>
      <c r="B8932" s="10"/>
      <c r="C8932" s="10"/>
      <c r="D8932" s="10"/>
      <c r="E8932" s="10"/>
      <c r="F8932" s="11"/>
      <c r="G8932" s="10"/>
      <c r="W8932" s="10"/>
    </row>
    <row r="8933" spans="1:23" customFormat="1">
      <c r="A8933" s="10"/>
      <c r="B8933" s="10"/>
      <c r="C8933" s="10"/>
      <c r="D8933" s="10"/>
      <c r="E8933" s="10"/>
      <c r="F8933" s="11"/>
      <c r="G8933" s="10"/>
      <c r="W8933" s="10"/>
    </row>
    <row r="8934" spans="1:23" customFormat="1">
      <c r="A8934" s="10"/>
      <c r="B8934" s="10"/>
      <c r="C8934" s="10"/>
      <c r="D8934" s="10"/>
      <c r="E8934" s="10"/>
      <c r="F8934" s="11"/>
      <c r="G8934" s="10"/>
      <c r="W8934" s="10"/>
    </row>
    <row r="8935" spans="1:23" customFormat="1">
      <c r="A8935" s="10"/>
      <c r="B8935" s="10"/>
      <c r="C8935" s="10"/>
      <c r="D8935" s="10"/>
      <c r="E8935" s="10"/>
      <c r="F8935" s="11"/>
      <c r="G8935" s="10"/>
      <c r="W8935" s="10"/>
    </row>
    <row r="8936" spans="1:23" customFormat="1">
      <c r="A8936" s="10"/>
      <c r="B8936" s="10"/>
      <c r="C8936" s="10"/>
      <c r="D8936" s="10"/>
      <c r="E8936" s="10"/>
      <c r="F8936" s="11"/>
      <c r="G8936" s="10"/>
      <c r="W8936" s="10"/>
    </row>
    <row r="8937" spans="1:23" customFormat="1">
      <c r="A8937" s="10"/>
      <c r="B8937" s="10"/>
      <c r="C8937" s="10"/>
      <c r="D8937" s="10"/>
      <c r="E8937" s="10"/>
      <c r="F8937" s="11"/>
      <c r="G8937" s="10"/>
      <c r="W8937" s="10"/>
    </row>
    <row r="8938" spans="1:23" customFormat="1">
      <c r="A8938" s="10"/>
      <c r="B8938" s="10"/>
      <c r="C8938" s="10"/>
      <c r="D8938" s="10"/>
      <c r="E8938" s="10"/>
      <c r="F8938" s="11"/>
      <c r="G8938" s="10"/>
      <c r="W8938" s="10"/>
    </row>
    <row r="8939" spans="1:23" customFormat="1">
      <c r="A8939" s="10"/>
      <c r="B8939" s="10"/>
      <c r="C8939" s="10"/>
      <c r="D8939" s="10"/>
      <c r="E8939" s="10"/>
      <c r="F8939" s="11"/>
      <c r="G8939" s="10"/>
      <c r="W8939" s="10"/>
    </row>
    <row r="8940" spans="1:23" customFormat="1">
      <c r="A8940" s="10"/>
      <c r="B8940" s="10"/>
      <c r="C8940" s="10"/>
      <c r="D8940" s="10"/>
      <c r="E8940" s="10"/>
      <c r="F8940" s="11"/>
      <c r="G8940" s="10"/>
      <c r="W8940" s="10"/>
    </row>
    <row r="8941" spans="1:23" customFormat="1">
      <c r="A8941" s="10"/>
      <c r="B8941" s="10"/>
      <c r="C8941" s="10"/>
      <c r="D8941" s="10"/>
      <c r="E8941" s="10"/>
      <c r="F8941" s="11"/>
      <c r="G8941" s="10"/>
      <c r="W8941" s="10"/>
    </row>
    <row r="8942" spans="1:23" customFormat="1">
      <c r="A8942" s="10"/>
      <c r="B8942" s="10"/>
      <c r="C8942" s="10"/>
      <c r="D8942" s="10"/>
      <c r="E8942" s="10"/>
      <c r="F8942" s="11"/>
      <c r="G8942" s="10"/>
      <c r="W8942" s="10"/>
    </row>
    <row r="8943" spans="1:23" customFormat="1">
      <c r="A8943" s="10"/>
      <c r="B8943" s="10"/>
      <c r="C8943" s="10"/>
      <c r="D8943" s="10"/>
      <c r="E8943" s="10"/>
      <c r="F8943" s="11"/>
      <c r="G8943" s="10"/>
      <c r="W8943" s="10"/>
    </row>
    <row r="8944" spans="1:23" customFormat="1">
      <c r="A8944" s="10"/>
      <c r="B8944" s="10"/>
      <c r="C8944" s="10"/>
      <c r="D8944" s="10"/>
      <c r="E8944" s="10"/>
      <c r="F8944" s="11"/>
      <c r="G8944" s="10"/>
      <c r="W8944" s="10"/>
    </row>
    <row r="8945" spans="1:23" customFormat="1">
      <c r="A8945" s="10"/>
      <c r="B8945" s="10"/>
      <c r="C8945" s="10"/>
      <c r="D8945" s="10"/>
      <c r="E8945" s="10"/>
      <c r="F8945" s="11"/>
      <c r="G8945" s="10"/>
      <c r="W8945" s="10"/>
    </row>
    <row r="8946" spans="1:23" customFormat="1">
      <c r="A8946" s="10"/>
      <c r="B8946" s="10"/>
      <c r="C8946" s="10"/>
      <c r="D8946" s="10"/>
      <c r="E8946" s="10"/>
      <c r="F8946" s="11"/>
      <c r="G8946" s="10"/>
      <c r="W8946" s="10"/>
    </row>
    <row r="8947" spans="1:23" customFormat="1">
      <c r="A8947" s="10"/>
      <c r="B8947" s="10"/>
      <c r="C8947" s="10"/>
      <c r="D8947" s="10"/>
      <c r="E8947" s="10"/>
      <c r="F8947" s="11"/>
      <c r="G8947" s="10"/>
      <c r="W8947" s="10"/>
    </row>
    <row r="8948" spans="1:23" customFormat="1">
      <c r="A8948" s="10"/>
      <c r="B8948" s="10"/>
      <c r="C8948" s="10"/>
      <c r="D8948" s="10"/>
      <c r="E8948" s="10"/>
      <c r="F8948" s="11"/>
      <c r="G8948" s="10"/>
      <c r="W8948" s="10"/>
    </row>
    <row r="8949" spans="1:23" customFormat="1">
      <c r="A8949" s="10"/>
      <c r="B8949" s="10"/>
      <c r="C8949" s="10"/>
      <c r="D8949" s="10"/>
      <c r="E8949" s="10"/>
      <c r="F8949" s="11"/>
      <c r="G8949" s="10"/>
      <c r="W8949" s="10"/>
    </row>
    <row r="8950" spans="1:23" customFormat="1">
      <c r="A8950" s="10"/>
      <c r="B8950" s="10"/>
      <c r="C8950" s="10"/>
      <c r="D8950" s="10"/>
      <c r="E8950" s="10"/>
      <c r="F8950" s="11"/>
      <c r="G8950" s="10"/>
      <c r="W8950" s="10"/>
    </row>
    <row r="8951" spans="1:23" customFormat="1">
      <c r="A8951" s="10"/>
      <c r="B8951" s="10"/>
      <c r="C8951" s="10"/>
      <c r="D8951" s="10"/>
      <c r="E8951" s="10"/>
      <c r="F8951" s="11"/>
      <c r="G8951" s="10"/>
      <c r="W8951" s="10"/>
    </row>
    <row r="8952" spans="1:23" customFormat="1">
      <c r="A8952" s="10"/>
      <c r="B8952" s="10"/>
      <c r="C8952" s="10"/>
      <c r="D8952" s="10"/>
      <c r="E8952" s="10"/>
      <c r="F8952" s="11"/>
      <c r="G8952" s="10"/>
      <c r="W8952" s="10"/>
    </row>
    <row r="8953" spans="1:23" customFormat="1">
      <c r="A8953" s="10"/>
      <c r="B8953" s="10"/>
      <c r="C8953" s="10"/>
      <c r="D8953" s="10"/>
      <c r="E8953" s="10"/>
      <c r="F8953" s="11"/>
      <c r="G8953" s="10"/>
      <c r="W8953" s="10"/>
    </row>
    <row r="8954" spans="1:23" customFormat="1">
      <c r="A8954" s="10"/>
      <c r="B8954" s="10"/>
      <c r="C8954" s="10"/>
      <c r="D8954" s="10"/>
      <c r="E8954" s="10"/>
      <c r="F8954" s="11"/>
      <c r="G8954" s="10"/>
      <c r="W8954" s="10"/>
    </row>
    <row r="8955" spans="1:23" customFormat="1">
      <c r="A8955" s="10"/>
      <c r="B8955" s="10"/>
      <c r="C8955" s="10"/>
      <c r="D8955" s="10"/>
      <c r="E8955" s="10"/>
      <c r="F8955" s="11"/>
      <c r="G8955" s="10"/>
      <c r="W8955" s="10"/>
    </row>
    <row r="8956" spans="1:23" customFormat="1">
      <c r="A8956" s="10"/>
      <c r="B8956" s="10"/>
      <c r="C8956" s="10"/>
      <c r="D8956" s="10"/>
      <c r="E8956" s="10"/>
      <c r="F8956" s="11"/>
      <c r="G8956" s="10"/>
      <c r="W8956" s="10"/>
    </row>
    <row r="8957" spans="1:23" customFormat="1">
      <c r="A8957" s="10"/>
      <c r="B8957" s="10"/>
      <c r="C8957" s="10"/>
      <c r="D8957" s="10"/>
      <c r="E8957" s="10"/>
      <c r="F8957" s="11"/>
      <c r="G8957" s="10"/>
      <c r="W8957" s="10"/>
    </row>
    <row r="8958" spans="1:23" customFormat="1">
      <c r="A8958" s="10"/>
      <c r="B8958" s="10"/>
      <c r="C8958" s="10"/>
      <c r="D8958" s="10"/>
      <c r="E8958" s="10"/>
      <c r="F8958" s="11"/>
      <c r="G8958" s="10"/>
      <c r="W8958" s="10"/>
    </row>
    <row r="8959" spans="1:23" customFormat="1">
      <c r="A8959" s="10"/>
      <c r="B8959" s="10"/>
      <c r="C8959" s="10"/>
      <c r="D8959" s="10"/>
      <c r="E8959" s="10"/>
      <c r="F8959" s="11"/>
      <c r="G8959" s="10"/>
      <c r="W8959" s="10"/>
    </row>
    <row r="8960" spans="1:23" customFormat="1">
      <c r="A8960" s="10"/>
      <c r="B8960" s="10"/>
      <c r="C8960" s="10"/>
      <c r="D8960" s="10"/>
      <c r="E8960" s="10"/>
      <c r="F8960" s="11"/>
      <c r="G8960" s="10"/>
      <c r="W8960" s="10"/>
    </row>
    <row r="8961" spans="1:23" customFormat="1">
      <c r="A8961" s="10"/>
      <c r="B8961" s="10"/>
      <c r="C8961" s="10"/>
      <c r="D8961" s="10"/>
      <c r="E8961" s="10"/>
      <c r="F8961" s="11"/>
      <c r="G8961" s="10"/>
      <c r="W8961" s="10"/>
    </row>
    <row r="8962" spans="1:23" customFormat="1">
      <c r="A8962" s="10"/>
      <c r="B8962" s="10"/>
      <c r="C8962" s="10"/>
      <c r="D8962" s="10"/>
      <c r="E8962" s="10"/>
      <c r="F8962" s="11"/>
      <c r="G8962" s="10"/>
      <c r="W8962" s="10"/>
    </row>
    <row r="8963" spans="1:23" customFormat="1">
      <c r="A8963" s="10"/>
      <c r="B8963" s="10"/>
      <c r="C8963" s="10"/>
      <c r="D8963" s="10"/>
      <c r="E8963" s="10"/>
      <c r="F8963" s="11"/>
      <c r="G8963" s="10"/>
      <c r="W8963" s="10"/>
    </row>
    <row r="8964" spans="1:23" customFormat="1">
      <c r="A8964" s="10"/>
      <c r="B8964" s="10"/>
      <c r="C8964" s="10"/>
      <c r="D8964" s="10"/>
      <c r="E8964" s="10"/>
      <c r="F8964" s="11"/>
      <c r="G8964" s="10"/>
      <c r="W8964" s="10"/>
    </row>
    <row r="8965" spans="1:23" customFormat="1">
      <c r="A8965" s="10"/>
      <c r="B8965" s="10"/>
      <c r="C8965" s="10"/>
      <c r="D8965" s="10"/>
      <c r="E8965" s="10"/>
      <c r="F8965" s="11"/>
      <c r="G8965" s="10"/>
      <c r="W8965" s="10"/>
    </row>
    <row r="8966" spans="1:23" customFormat="1">
      <c r="A8966" s="10"/>
      <c r="B8966" s="10"/>
      <c r="C8966" s="10"/>
      <c r="D8966" s="10"/>
      <c r="E8966" s="10"/>
      <c r="F8966" s="11"/>
      <c r="G8966" s="10"/>
      <c r="W8966" s="10"/>
    </row>
    <row r="8967" spans="1:23" customFormat="1">
      <c r="A8967" s="10"/>
      <c r="B8967" s="10"/>
      <c r="C8967" s="10"/>
      <c r="D8967" s="10"/>
      <c r="E8967" s="10"/>
      <c r="F8967" s="11"/>
      <c r="G8967" s="10"/>
      <c r="W8967" s="10"/>
    </row>
    <row r="8968" spans="1:23" customFormat="1">
      <c r="A8968" s="10"/>
      <c r="B8968" s="10"/>
      <c r="C8968" s="10"/>
      <c r="D8968" s="10"/>
      <c r="E8968" s="10"/>
      <c r="F8968" s="11"/>
      <c r="G8968" s="10"/>
      <c r="W8968" s="10"/>
    </row>
    <row r="8969" spans="1:23" customFormat="1">
      <c r="A8969" s="10"/>
      <c r="B8969" s="10"/>
      <c r="C8969" s="10"/>
      <c r="D8969" s="10"/>
      <c r="E8969" s="10"/>
      <c r="F8969" s="11"/>
      <c r="G8969" s="10"/>
      <c r="W8969" s="10"/>
    </row>
    <row r="8970" spans="1:23" customFormat="1">
      <c r="A8970" s="10"/>
      <c r="B8970" s="10"/>
      <c r="C8970" s="10"/>
      <c r="D8970" s="10"/>
      <c r="E8970" s="10"/>
      <c r="F8970" s="11"/>
      <c r="G8970" s="10"/>
      <c r="W8970" s="10"/>
    </row>
    <row r="8971" spans="1:23" customFormat="1">
      <c r="A8971" s="10"/>
      <c r="B8971" s="10"/>
      <c r="C8971" s="10"/>
      <c r="D8971" s="10"/>
      <c r="E8971" s="10"/>
      <c r="F8971" s="11"/>
      <c r="G8971" s="10"/>
      <c r="W8971" s="10"/>
    </row>
    <row r="8972" spans="1:23" customFormat="1">
      <c r="A8972" s="10"/>
      <c r="B8972" s="10"/>
      <c r="C8972" s="10"/>
      <c r="D8972" s="10"/>
      <c r="E8972" s="10"/>
      <c r="F8972" s="11"/>
      <c r="G8972" s="10"/>
      <c r="W8972" s="10"/>
    </row>
    <row r="8973" spans="1:23" customFormat="1">
      <c r="A8973" s="10"/>
      <c r="B8973" s="10"/>
      <c r="C8973" s="10"/>
      <c r="D8973" s="10"/>
      <c r="E8973" s="10"/>
      <c r="F8973" s="11"/>
      <c r="G8973" s="10"/>
      <c r="W8973" s="10"/>
    </row>
    <row r="8974" spans="1:23" customFormat="1">
      <c r="A8974" s="10"/>
      <c r="B8974" s="10"/>
      <c r="C8974" s="10"/>
      <c r="D8974" s="10"/>
      <c r="E8974" s="10"/>
      <c r="F8974" s="11"/>
      <c r="G8974" s="10"/>
      <c r="W8974" s="10"/>
    </row>
    <row r="8975" spans="1:23" customFormat="1">
      <c r="A8975" s="10"/>
      <c r="B8975" s="10"/>
      <c r="C8975" s="10"/>
      <c r="D8975" s="10"/>
      <c r="E8975" s="10"/>
      <c r="F8975" s="11"/>
      <c r="G8975" s="10"/>
      <c r="W8975" s="10"/>
    </row>
    <row r="8976" spans="1:23" customFormat="1">
      <c r="A8976" s="10"/>
      <c r="B8976" s="10"/>
      <c r="C8976" s="10"/>
      <c r="D8976" s="10"/>
      <c r="E8976" s="10"/>
      <c r="F8976" s="11"/>
      <c r="G8976" s="10"/>
      <c r="W8976" s="10"/>
    </row>
    <row r="8977" spans="1:23" customFormat="1">
      <c r="A8977" s="10"/>
      <c r="B8977" s="10"/>
      <c r="C8977" s="10"/>
      <c r="D8977" s="10"/>
      <c r="E8977" s="10"/>
      <c r="F8977" s="11"/>
      <c r="G8977" s="10"/>
      <c r="W8977" s="10"/>
    </row>
    <row r="8978" spans="1:23" customFormat="1">
      <c r="A8978" s="10"/>
      <c r="B8978" s="10"/>
      <c r="C8978" s="10"/>
      <c r="D8978" s="10"/>
      <c r="E8978" s="10"/>
      <c r="F8978" s="11"/>
      <c r="G8978" s="10"/>
      <c r="W8978" s="10"/>
    </row>
    <row r="8979" spans="1:23" customFormat="1">
      <c r="A8979" s="10"/>
      <c r="B8979" s="10"/>
      <c r="C8979" s="10"/>
      <c r="D8979" s="10"/>
      <c r="E8979" s="10"/>
      <c r="F8979" s="11"/>
      <c r="G8979" s="10"/>
      <c r="W8979" s="10"/>
    </row>
    <row r="8980" spans="1:23" customFormat="1">
      <c r="A8980" s="10"/>
      <c r="B8980" s="10"/>
      <c r="C8980" s="10"/>
      <c r="D8980" s="10"/>
      <c r="E8980" s="10"/>
      <c r="F8980" s="11"/>
      <c r="G8980" s="10"/>
      <c r="W8980" s="10"/>
    </row>
    <row r="8981" spans="1:23" customFormat="1">
      <c r="A8981" s="10"/>
      <c r="B8981" s="10"/>
      <c r="C8981" s="10"/>
      <c r="D8981" s="10"/>
      <c r="E8981" s="10"/>
      <c r="F8981" s="11"/>
      <c r="G8981" s="10"/>
      <c r="W8981" s="10"/>
    </row>
    <row r="8982" spans="1:23" customFormat="1">
      <c r="A8982" s="10"/>
      <c r="B8982" s="10"/>
      <c r="C8982" s="10"/>
      <c r="D8982" s="10"/>
      <c r="E8982" s="10"/>
      <c r="F8982" s="11"/>
      <c r="G8982" s="10"/>
      <c r="W8982" s="10"/>
    </row>
    <row r="8983" spans="1:23" customFormat="1">
      <c r="A8983" s="10"/>
      <c r="B8983" s="10"/>
      <c r="C8983" s="10"/>
      <c r="D8983" s="10"/>
      <c r="E8983" s="10"/>
      <c r="F8983" s="11"/>
      <c r="G8983" s="10"/>
      <c r="W8983" s="10"/>
    </row>
    <row r="8984" spans="1:23" customFormat="1">
      <c r="A8984" s="10"/>
      <c r="B8984" s="10"/>
      <c r="C8984" s="10"/>
      <c r="D8984" s="10"/>
      <c r="E8984" s="10"/>
      <c r="F8984" s="11"/>
      <c r="G8984" s="10"/>
      <c r="W8984" s="10"/>
    </row>
    <row r="8985" spans="1:23" customFormat="1">
      <c r="A8985" s="10"/>
      <c r="B8985" s="10"/>
      <c r="C8985" s="10"/>
      <c r="D8985" s="10"/>
      <c r="E8985" s="10"/>
      <c r="F8985" s="11"/>
      <c r="G8985" s="10"/>
      <c r="W8985" s="10"/>
    </row>
    <row r="8986" spans="1:23" customFormat="1">
      <c r="A8986" s="10"/>
      <c r="B8986" s="10"/>
      <c r="C8986" s="10"/>
      <c r="D8986" s="10"/>
      <c r="E8986" s="10"/>
      <c r="F8986" s="11"/>
      <c r="G8986" s="10"/>
      <c r="W8986" s="10"/>
    </row>
    <row r="8987" spans="1:23" customFormat="1">
      <c r="A8987" s="10"/>
      <c r="B8987" s="10"/>
      <c r="C8987" s="10"/>
      <c r="D8987" s="10"/>
      <c r="E8987" s="10"/>
      <c r="F8987" s="11"/>
      <c r="G8987" s="10"/>
      <c r="W8987" s="10"/>
    </row>
    <row r="8988" spans="1:23" customFormat="1">
      <c r="A8988" s="10"/>
      <c r="B8988" s="10"/>
      <c r="C8988" s="10"/>
      <c r="D8988" s="10"/>
      <c r="E8988" s="10"/>
      <c r="F8988" s="11"/>
      <c r="G8988" s="10"/>
      <c r="W8988" s="10"/>
    </row>
    <row r="8989" spans="1:23" customFormat="1">
      <c r="A8989" s="10"/>
      <c r="B8989" s="10"/>
      <c r="C8989" s="10"/>
      <c r="D8989" s="10"/>
      <c r="E8989" s="10"/>
      <c r="F8989" s="11"/>
      <c r="G8989" s="10"/>
      <c r="W8989" s="10"/>
    </row>
    <row r="8990" spans="1:23" customFormat="1">
      <c r="A8990" s="10"/>
      <c r="B8990" s="10"/>
      <c r="C8990" s="10"/>
      <c r="D8990" s="10"/>
      <c r="E8990" s="10"/>
      <c r="F8990" s="11"/>
      <c r="G8990" s="10"/>
      <c r="W8990" s="10"/>
    </row>
    <row r="8991" spans="1:23" customFormat="1">
      <c r="A8991" s="10"/>
      <c r="B8991" s="10"/>
      <c r="C8991" s="10"/>
      <c r="D8991" s="10"/>
      <c r="E8991" s="10"/>
      <c r="F8991" s="11"/>
      <c r="G8991" s="10"/>
      <c r="W8991" s="10"/>
    </row>
    <row r="8992" spans="1:23" customFormat="1">
      <c r="A8992" s="10"/>
      <c r="B8992" s="10"/>
      <c r="C8992" s="10"/>
      <c r="D8992" s="10"/>
      <c r="E8992" s="10"/>
      <c r="F8992" s="11"/>
      <c r="G8992" s="10"/>
      <c r="W8992" s="10"/>
    </row>
    <row r="8993" spans="1:23" customFormat="1">
      <c r="A8993" s="10"/>
      <c r="B8993" s="10"/>
      <c r="C8993" s="10"/>
      <c r="D8993" s="10"/>
      <c r="E8993" s="10"/>
      <c r="F8993" s="11"/>
      <c r="G8993" s="10"/>
      <c r="W8993" s="10"/>
    </row>
    <row r="8994" spans="1:23" customFormat="1">
      <c r="A8994" s="10"/>
      <c r="B8994" s="10"/>
      <c r="C8994" s="10"/>
      <c r="D8994" s="10"/>
      <c r="E8994" s="10"/>
      <c r="F8994" s="11"/>
      <c r="G8994" s="10"/>
      <c r="W8994" s="10"/>
    </row>
    <row r="8995" spans="1:23" customFormat="1">
      <c r="A8995" s="10"/>
      <c r="B8995" s="10"/>
      <c r="C8995" s="10"/>
      <c r="D8995" s="10"/>
      <c r="E8995" s="10"/>
      <c r="F8995" s="11"/>
      <c r="G8995" s="10"/>
      <c r="W8995" s="10"/>
    </row>
    <row r="8996" spans="1:23" customFormat="1">
      <c r="A8996" s="10"/>
      <c r="B8996" s="10"/>
      <c r="C8996" s="10"/>
      <c r="D8996" s="10"/>
      <c r="E8996" s="10"/>
      <c r="F8996" s="11"/>
      <c r="G8996" s="10"/>
      <c r="W8996" s="10"/>
    </row>
    <row r="8997" spans="1:23" customFormat="1">
      <c r="A8997" s="10"/>
      <c r="B8997" s="10"/>
      <c r="C8997" s="10"/>
      <c r="D8997" s="10"/>
      <c r="E8997" s="10"/>
      <c r="F8997" s="11"/>
      <c r="G8997" s="10"/>
      <c r="W8997" s="10"/>
    </row>
    <row r="8998" spans="1:23" customFormat="1">
      <c r="A8998" s="10"/>
      <c r="B8998" s="10"/>
      <c r="C8998" s="10"/>
      <c r="D8998" s="10"/>
      <c r="E8998" s="10"/>
      <c r="F8998" s="11"/>
      <c r="G8998" s="10"/>
      <c r="W8998" s="10"/>
    </row>
    <row r="8999" spans="1:23" customFormat="1">
      <c r="A8999" s="10"/>
      <c r="B8999" s="10"/>
      <c r="C8999" s="10"/>
      <c r="D8999" s="10"/>
      <c r="E8999" s="10"/>
      <c r="F8999" s="11"/>
      <c r="G8999" s="10"/>
      <c r="W8999" s="10"/>
    </row>
    <row r="9000" spans="1:23" customFormat="1">
      <c r="A9000" s="10"/>
      <c r="B9000" s="10"/>
      <c r="C9000" s="10"/>
      <c r="D9000" s="10"/>
      <c r="E9000" s="10"/>
      <c r="F9000" s="11"/>
      <c r="G9000" s="10"/>
      <c r="W9000" s="10"/>
    </row>
    <row r="9001" spans="1:23" customFormat="1">
      <c r="A9001" s="10"/>
      <c r="B9001" s="10"/>
      <c r="C9001" s="10"/>
      <c r="D9001" s="10"/>
      <c r="E9001" s="10"/>
      <c r="F9001" s="11"/>
      <c r="G9001" s="10"/>
      <c r="W9001" s="10"/>
    </row>
    <row r="9002" spans="1:23" customFormat="1">
      <c r="A9002" s="10"/>
      <c r="B9002" s="10"/>
      <c r="C9002" s="10"/>
      <c r="D9002" s="10"/>
      <c r="E9002" s="10"/>
      <c r="F9002" s="11"/>
      <c r="G9002" s="10"/>
      <c r="W9002" s="10"/>
    </row>
    <row r="9003" spans="1:23" customFormat="1">
      <c r="A9003" s="10"/>
      <c r="B9003" s="10"/>
      <c r="C9003" s="10"/>
      <c r="D9003" s="10"/>
      <c r="E9003" s="10"/>
      <c r="F9003" s="11"/>
      <c r="G9003" s="10"/>
      <c r="W9003" s="10"/>
    </row>
    <row r="9004" spans="1:23" customFormat="1">
      <c r="A9004" s="10"/>
      <c r="B9004" s="10"/>
      <c r="C9004" s="10"/>
      <c r="D9004" s="10"/>
      <c r="E9004" s="10"/>
      <c r="F9004" s="11"/>
      <c r="G9004" s="10"/>
      <c r="W9004" s="10"/>
    </row>
    <row r="9005" spans="1:23" customFormat="1">
      <c r="A9005" s="10"/>
      <c r="B9005" s="10"/>
      <c r="C9005" s="10"/>
      <c r="D9005" s="10"/>
      <c r="E9005" s="10"/>
      <c r="F9005" s="11"/>
      <c r="G9005" s="10"/>
      <c r="W9005" s="10"/>
    </row>
    <row r="9006" spans="1:23" customFormat="1">
      <c r="A9006" s="10"/>
      <c r="B9006" s="10"/>
      <c r="C9006" s="10"/>
      <c r="D9006" s="10"/>
      <c r="E9006" s="10"/>
      <c r="F9006" s="11"/>
      <c r="G9006" s="10"/>
      <c r="W9006" s="10"/>
    </row>
    <row r="9007" spans="1:23" customFormat="1">
      <c r="A9007" s="10"/>
      <c r="B9007" s="10"/>
      <c r="C9007" s="10"/>
      <c r="D9007" s="10"/>
      <c r="E9007" s="10"/>
      <c r="F9007" s="11"/>
      <c r="G9007" s="10"/>
      <c r="W9007" s="10"/>
    </row>
    <row r="9008" spans="1:23" customFormat="1">
      <c r="A9008" s="10"/>
      <c r="B9008" s="10"/>
      <c r="C9008" s="10"/>
      <c r="D9008" s="10"/>
      <c r="E9008" s="10"/>
      <c r="F9008" s="11"/>
      <c r="G9008" s="10"/>
      <c r="W9008" s="10"/>
    </row>
    <row r="9009" spans="1:23" customFormat="1">
      <c r="A9009" s="10"/>
      <c r="B9009" s="10"/>
      <c r="C9009" s="10"/>
      <c r="D9009" s="10"/>
      <c r="E9009" s="10"/>
      <c r="F9009" s="11"/>
      <c r="G9009" s="10"/>
      <c r="W9009" s="10"/>
    </row>
    <row r="9010" spans="1:23" customFormat="1">
      <c r="A9010" s="10"/>
      <c r="B9010" s="10"/>
      <c r="C9010" s="10"/>
      <c r="D9010" s="10"/>
      <c r="E9010" s="10"/>
      <c r="F9010" s="11"/>
      <c r="G9010" s="10"/>
      <c r="W9010" s="10"/>
    </row>
    <row r="9011" spans="1:23" customFormat="1">
      <c r="A9011" s="10"/>
      <c r="B9011" s="10"/>
      <c r="C9011" s="10"/>
      <c r="D9011" s="10"/>
      <c r="E9011" s="10"/>
      <c r="F9011" s="11"/>
      <c r="G9011" s="10"/>
      <c r="W9011" s="10"/>
    </row>
    <row r="9012" spans="1:23" customFormat="1">
      <c r="A9012" s="10"/>
      <c r="B9012" s="10"/>
      <c r="C9012" s="10"/>
      <c r="D9012" s="10"/>
      <c r="E9012" s="10"/>
      <c r="F9012" s="11"/>
      <c r="G9012" s="10"/>
      <c r="W9012" s="10"/>
    </row>
    <row r="9013" spans="1:23" customFormat="1">
      <c r="A9013" s="10"/>
      <c r="B9013" s="10"/>
      <c r="C9013" s="10"/>
      <c r="D9013" s="10"/>
      <c r="E9013" s="10"/>
      <c r="F9013" s="11"/>
      <c r="G9013" s="10"/>
      <c r="W9013" s="10"/>
    </row>
    <row r="9014" spans="1:23" customFormat="1">
      <c r="A9014" s="10"/>
      <c r="B9014" s="10"/>
      <c r="C9014" s="10"/>
      <c r="D9014" s="10"/>
      <c r="E9014" s="10"/>
      <c r="F9014" s="11"/>
      <c r="G9014" s="10"/>
      <c r="W9014" s="10"/>
    </row>
    <row r="9015" spans="1:23" customFormat="1">
      <c r="A9015" s="10"/>
      <c r="B9015" s="10"/>
      <c r="C9015" s="10"/>
      <c r="D9015" s="10"/>
      <c r="E9015" s="10"/>
      <c r="F9015" s="11"/>
      <c r="G9015" s="10"/>
      <c r="W9015" s="10"/>
    </row>
    <row r="9016" spans="1:23" customFormat="1">
      <c r="A9016" s="10"/>
      <c r="B9016" s="10"/>
      <c r="C9016" s="10"/>
      <c r="D9016" s="10"/>
      <c r="E9016" s="10"/>
      <c r="F9016" s="11"/>
      <c r="G9016" s="10"/>
      <c r="W9016" s="10"/>
    </row>
    <row r="9017" spans="1:23" customFormat="1">
      <c r="A9017" s="10"/>
      <c r="B9017" s="10"/>
      <c r="C9017" s="10"/>
      <c r="D9017" s="10"/>
      <c r="E9017" s="10"/>
      <c r="F9017" s="11"/>
      <c r="G9017" s="10"/>
      <c r="W9017" s="10"/>
    </row>
    <row r="9018" spans="1:23" customFormat="1">
      <c r="A9018" s="10"/>
      <c r="B9018" s="10"/>
      <c r="C9018" s="10"/>
      <c r="D9018" s="10"/>
      <c r="E9018" s="10"/>
      <c r="F9018" s="11"/>
      <c r="G9018" s="10"/>
      <c r="W9018" s="10"/>
    </row>
    <row r="9019" spans="1:23" customFormat="1">
      <c r="A9019" s="10"/>
      <c r="B9019" s="10"/>
      <c r="C9019" s="10"/>
      <c r="D9019" s="10"/>
      <c r="E9019" s="10"/>
      <c r="F9019" s="11"/>
      <c r="G9019" s="10"/>
      <c r="W9019" s="10"/>
    </row>
    <row r="9020" spans="1:23" customFormat="1">
      <c r="A9020" s="10"/>
      <c r="B9020" s="10"/>
      <c r="C9020" s="10"/>
      <c r="D9020" s="10"/>
      <c r="E9020" s="10"/>
      <c r="F9020" s="11"/>
      <c r="G9020" s="10"/>
      <c r="W9020" s="10"/>
    </row>
    <row r="9021" spans="1:23" customFormat="1">
      <c r="A9021" s="10"/>
      <c r="B9021" s="10"/>
      <c r="C9021" s="10"/>
      <c r="D9021" s="10"/>
      <c r="E9021" s="10"/>
      <c r="F9021" s="11"/>
      <c r="G9021" s="10"/>
      <c r="W9021" s="10"/>
    </row>
    <row r="9022" spans="1:23" customFormat="1">
      <c r="A9022" s="10"/>
      <c r="B9022" s="10"/>
      <c r="C9022" s="10"/>
      <c r="D9022" s="10"/>
      <c r="E9022" s="10"/>
      <c r="F9022" s="11"/>
      <c r="G9022" s="10"/>
      <c r="W9022" s="10"/>
    </row>
    <row r="9023" spans="1:23" customFormat="1">
      <c r="A9023" s="10"/>
      <c r="B9023" s="10"/>
      <c r="C9023" s="10"/>
      <c r="D9023" s="10"/>
      <c r="E9023" s="10"/>
      <c r="F9023" s="11"/>
      <c r="G9023" s="10"/>
      <c r="W9023" s="10"/>
    </row>
    <row r="9024" spans="1:23" customFormat="1">
      <c r="A9024" s="10"/>
      <c r="B9024" s="10"/>
      <c r="C9024" s="10"/>
      <c r="D9024" s="10"/>
      <c r="E9024" s="10"/>
      <c r="F9024" s="11"/>
      <c r="G9024" s="10"/>
      <c r="W9024" s="10"/>
    </row>
    <row r="9025" spans="1:23" customFormat="1">
      <c r="A9025" s="10"/>
      <c r="B9025" s="10"/>
      <c r="C9025" s="10"/>
      <c r="D9025" s="10"/>
      <c r="E9025" s="10"/>
      <c r="F9025" s="11"/>
      <c r="G9025" s="10"/>
      <c r="W9025" s="10"/>
    </row>
    <row r="9026" spans="1:23" customFormat="1">
      <c r="A9026" s="10"/>
      <c r="B9026" s="10"/>
      <c r="C9026" s="10"/>
      <c r="D9026" s="10"/>
      <c r="E9026" s="10"/>
      <c r="F9026" s="11"/>
      <c r="G9026" s="10"/>
      <c r="W9026" s="10"/>
    </row>
    <row r="9027" spans="1:23" customFormat="1">
      <c r="A9027" s="10"/>
      <c r="B9027" s="10"/>
      <c r="C9027" s="10"/>
      <c r="D9027" s="10"/>
      <c r="E9027" s="10"/>
      <c r="F9027" s="11"/>
      <c r="G9027" s="10"/>
      <c r="W9027" s="10"/>
    </row>
    <row r="9028" spans="1:23" customFormat="1">
      <c r="A9028" s="10"/>
      <c r="B9028" s="10"/>
      <c r="C9028" s="10"/>
      <c r="D9028" s="10"/>
      <c r="E9028" s="10"/>
      <c r="F9028" s="11"/>
      <c r="G9028" s="10"/>
      <c r="W9028" s="10"/>
    </row>
    <row r="9029" spans="1:23" customFormat="1">
      <c r="A9029" s="10"/>
      <c r="B9029" s="10"/>
      <c r="C9029" s="10"/>
      <c r="D9029" s="10"/>
      <c r="E9029" s="10"/>
      <c r="F9029" s="11"/>
      <c r="G9029" s="10"/>
      <c r="W9029" s="10"/>
    </row>
    <row r="9030" spans="1:23" customFormat="1">
      <c r="A9030" s="10"/>
      <c r="B9030" s="10"/>
      <c r="C9030" s="10"/>
      <c r="D9030" s="10"/>
      <c r="E9030" s="10"/>
      <c r="F9030" s="11"/>
      <c r="G9030" s="10"/>
      <c r="W9030" s="10"/>
    </row>
    <row r="9031" spans="1:23" customFormat="1">
      <c r="A9031" s="10"/>
      <c r="B9031" s="10"/>
      <c r="C9031" s="10"/>
      <c r="D9031" s="10"/>
      <c r="E9031" s="10"/>
      <c r="F9031" s="11"/>
      <c r="G9031" s="10"/>
      <c r="W9031" s="10"/>
    </row>
    <row r="9032" spans="1:23" customFormat="1">
      <c r="A9032" s="10"/>
      <c r="B9032" s="10"/>
      <c r="C9032" s="10"/>
      <c r="D9032" s="10"/>
      <c r="E9032" s="10"/>
      <c r="F9032" s="11"/>
      <c r="G9032" s="10"/>
      <c r="W9032" s="10"/>
    </row>
    <row r="9033" spans="1:23" customFormat="1">
      <c r="A9033" s="10"/>
      <c r="B9033" s="10"/>
      <c r="C9033" s="10"/>
      <c r="D9033" s="10"/>
      <c r="E9033" s="10"/>
      <c r="F9033" s="11"/>
      <c r="G9033" s="10"/>
      <c r="W9033" s="10"/>
    </row>
    <row r="9034" spans="1:23" customFormat="1">
      <c r="A9034" s="10"/>
      <c r="B9034" s="10"/>
      <c r="C9034" s="10"/>
      <c r="D9034" s="10"/>
      <c r="E9034" s="10"/>
      <c r="F9034" s="11"/>
      <c r="G9034" s="10"/>
      <c r="W9034" s="10"/>
    </row>
    <row r="9035" spans="1:23" customFormat="1">
      <c r="A9035" s="10"/>
      <c r="B9035" s="10"/>
      <c r="C9035" s="10"/>
      <c r="D9035" s="10"/>
      <c r="E9035" s="10"/>
      <c r="F9035" s="11"/>
      <c r="G9035" s="10"/>
      <c r="W9035" s="10"/>
    </row>
    <row r="9036" spans="1:23" customFormat="1">
      <c r="A9036" s="10"/>
      <c r="B9036" s="10"/>
      <c r="C9036" s="10"/>
      <c r="D9036" s="10"/>
      <c r="E9036" s="10"/>
      <c r="F9036" s="11"/>
      <c r="G9036" s="10"/>
      <c r="W9036" s="10"/>
    </row>
    <row r="9037" spans="1:23" customFormat="1">
      <c r="A9037" s="10"/>
      <c r="B9037" s="10"/>
      <c r="C9037" s="10"/>
      <c r="D9037" s="10"/>
      <c r="E9037" s="10"/>
      <c r="F9037" s="11"/>
      <c r="G9037" s="10"/>
      <c r="W9037" s="10"/>
    </row>
    <row r="9038" spans="1:23" customFormat="1">
      <c r="A9038" s="10"/>
      <c r="B9038" s="10"/>
      <c r="C9038" s="10"/>
      <c r="D9038" s="10"/>
      <c r="E9038" s="10"/>
      <c r="F9038" s="11"/>
      <c r="G9038" s="10"/>
      <c r="W9038" s="10"/>
    </row>
    <row r="9039" spans="1:23" customFormat="1">
      <c r="A9039" s="10"/>
      <c r="B9039" s="10"/>
      <c r="C9039" s="10"/>
      <c r="D9039" s="10"/>
      <c r="E9039" s="10"/>
      <c r="F9039" s="11"/>
      <c r="G9039" s="10"/>
      <c r="W9039" s="10"/>
    </row>
    <row r="9040" spans="1:23" customFormat="1">
      <c r="A9040" s="10"/>
      <c r="B9040" s="10"/>
      <c r="C9040" s="10"/>
      <c r="D9040" s="10"/>
      <c r="E9040" s="10"/>
      <c r="F9040" s="11"/>
      <c r="G9040" s="10"/>
      <c r="W9040" s="10"/>
    </row>
    <row r="9041" spans="1:23" customFormat="1">
      <c r="A9041" s="10"/>
      <c r="B9041" s="10"/>
      <c r="C9041" s="10"/>
      <c r="D9041" s="10"/>
      <c r="E9041" s="10"/>
      <c r="F9041" s="11"/>
      <c r="G9041" s="10"/>
      <c r="W9041" s="10"/>
    </row>
    <row r="9042" spans="1:23" customFormat="1">
      <c r="A9042" s="10"/>
      <c r="B9042" s="10"/>
      <c r="C9042" s="10"/>
      <c r="D9042" s="10"/>
      <c r="E9042" s="10"/>
      <c r="F9042" s="11"/>
      <c r="G9042" s="10"/>
      <c r="W9042" s="10"/>
    </row>
    <row r="9043" spans="1:23" customFormat="1">
      <c r="A9043" s="10"/>
      <c r="B9043" s="10"/>
      <c r="C9043" s="10"/>
      <c r="D9043" s="10"/>
      <c r="E9043" s="10"/>
      <c r="F9043" s="11"/>
      <c r="G9043" s="10"/>
      <c r="W9043" s="10"/>
    </row>
    <row r="9044" spans="1:23" customFormat="1">
      <c r="A9044" s="10"/>
      <c r="B9044" s="10"/>
      <c r="C9044" s="10"/>
      <c r="D9044" s="10"/>
      <c r="E9044" s="10"/>
      <c r="F9044" s="11"/>
      <c r="G9044" s="10"/>
      <c r="W9044" s="10"/>
    </row>
    <row r="9045" spans="1:23" customFormat="1">
      <c r="A9045" s="10"/>
      <c r="B9045" s="10"/>
      <c r="C9045" s="10"/>
      <c r="D9045" s="10"/>
      <c r="E9045" s="10"/>
      <c r="F9045" s="11"/>
      <c r="G9045" s="10"/>
      <c r="W9045" s="10"/>
    </row>
    <row r="9046" spans="1:23" customFormat="1">
      <c r="A9046" s="10"/>
      <c r="B9046" s="10"/>
      <c r="C9046" s="10"/>
      <c r="D9046" s="10"/>
      <c r="E9046" s="10"/>
      <c r="F9046" s="11"/>
      <c r="G9046" s="10"/>
      <c r="W9046" s="10"/>
    </row>
    <row r="9047" spans="1:23" customFormat="1">
      <c r="A9047" s="10"/>
      <c r="B9047" s="10"/>
      <c r="C9047" s="10"/>
      <c r="D9047" s="10"/>
      <c r="E9047" s="10"/>
      <c r="F9047" s="11"/>
      <c r="G9047" s="10"/>
      <c r="W9047" s="10"/>
    </row>
    <row r="9048" spans="1:23" customFormat="1">
      <c r="A9048" s="10"/>
      <c r="B9048" s="10"/>
      <c r="C9048" s="10"/>
      <c r="D9048" s="10"/>
      <c r="E9048" s="10"/>
      <c r="F9048" s="11"/>
      <c r="G9048" s="10"/>
      <c r="W9048" s="10"/>
    </row>
    <row r="9049" spans="1:23" customFormat="1">
      <c r="A9049" s="10"/>
      <c r="B9049" s="10"/>
      <c r="C9049" s="10"/>
      <c r="D9049" s="10"/>
      <c r="E9049" s="10"/>
      <c r="F9049" s="11"/>
      <c r="G9049" s="10"/>
      <c r="W9049" s="10"/>
    </row>
    <row r="9050" spans="1:23" customFormat="1">
      <c r="A9050" s="10"/>
      <c r="B9050" s="10"/>
      <c r="C9050" s="10"/>
      <c r="D9050" s="10"/>
      <c r="E9050" s="10"/>
      <c r="F9050" s="11"/>
      <c r="G9050" s="10"/>
      <c r="W9050" s="10"/>
    </row>
    <row r="9051" spans="1:23" customFormat="1">
      <c r="A9051" s="10"/>
      <c r="B9051" s="10"/>
      <c r="C9051" s="10"/>
      <c r="D9051" s="10"/>
      <c r="E9051" s="10"/>
      <c r="F9051" s="11"/>
      <c r="G9051" s="10"/>
      <c r="W9051" s="10"/>
    </row>
    <row r="9052" spans="1:23" customFormat="1">
      <c r="A9052" s="10"/>
      <c r="B9052" s="10"/>
      <c r="C9052" s="10"/>
      <c r="D9052" s="10"/>
      <c r="E9052" s="10"/>
      <c r="F9052" s="11"/>
      <c r="G9052" s="10"/>
      <c r="W9052" s="10"/>
    </row>
    <row r="9053" spans="1:23" customFormat="1">
      <c r="A9053" s="10"/>
      <c r="B9053" s="10"/>
      <c r="C9053" s="10"/>
      <c r="D9053" s="10"/>
      <c r="E9053" s="10"/>
      <c r="F9053" s="11"/>
      <c r="G9053" s="10"/>
      <c r="W9053" s="10"/>
    </row>
    <row r="9054" spans="1:23" customFormat="1">
      <c r="A9054" s="10"/>
      <c r="B9054" s="10"/>
      <c r="C9054" s="10"/>
      <c r="D9054" s="10"/>
      <c r="E9054" s="10"/>
      <c r="F9054" s="11"/>
      <c r="G9054" s="10"/>
      <c r="W9054" s="10"/>
    </row>
    <row r="9055" spans="1:23" customFormat="1">
      <c r="A9055" s="10"/>
      <c r="B9055" s="10"/>
      <c r="C9055" s="10"/>
      <c r="D9055" s="10"/>
      <c r="E9055" s="10"/>
      <c r="F9055" s="11"/>
      <c r="G9055" s="10"/>
      <c r="W9055" s="10"/>
    </row>
    <row r="9056" spans="1:23" customFormat="1">
      <c r="A9056" s="10"/>
      <c r="B9056" s="10"/>
      <c r="C9056" s="10"/>
      <c r="D9056" s="10"/>
      <c r="E9056" s="10"/>
      <c r="F9056" s="11"/>
      <c r="G9056" s="10"/>
      <c r="W9056" s="10"/>
    </row>
    <row r="9057" spans="1:23" customFormat="1">
      <c r="A9057" s="10"/>
      <c r="B9057" s="10"/>
      <c r="C9057" s="10"/>
      <c r="D9057" s="10"/>
      <c r="E9057" s="10"/>
      <c r="F9057" s="11"/>
      <c r="G9057" s="10"/>
      <c r="W9057" s="10"/>
    </row>
    <row r="9058" spans="1:23" customFormat="1">
      <c r="A9058" s="10"/>
      <c r="B9058" s="10"/>
      <c r="C9058" s="10"/>
      <c r="D9058" s="10"/>
      <c r="E9058" s="10"/>
      <c r="F9058" s="11"/>
      <c r="G9058" s="10"/>
      <c r="W9058" s="10"/>
    </row>
    <row r="9059" spans="1:23" customFormat="1">
      <c r="A9059" s="10"/>
      <c r="B9059" s="10"/>
      <c r="C9059" s="10"/>
      <c r="D9059" s="10"/>
      <c r="E9059" s="10"/>
      <c r="F9059" s="11"/>
      <c r="G9059" s="10"/>
      <c r="W9059" s="10"/>
    </row>
    <row r="9060" spans="1:23" customFormat="1">
      <c r="A9060" s="10"/>
      <c r="B9060" s="10"/>
      <c r="C9060" s="10"/>
      <c r="D9060" s="10"/>
      <c r="E9060" s="10"/>
      <c r="F9060" s="11"/>
      <c r="G9060" s="10"/>
      <c r="W9060" s="10"/>
    </row>
    <row r="9061" spans="1:23" customFormat="1">
      <c r="A9061" s="10"/>
      <c r="B9061" s="10"/>
      <c r="C9061" s="10"/>
      <c r="D9061" s="10"/>
      <c r="E9061" s="10"/>
      <c r="F9061" s="11"/>
      <c r="G9061" s="10"/>
      <c r="W9061" s="10"/>
    </row>
    <row r="9062" spans="1:23" customFormat="1">
      <c r="A9062" s="10"/>
      <c r="B9062" s="10"/>
      <c r="C9062" s="10"/>
      <c r="D9062" s="10"/>
      <c r="E9062" s="10"/>
      <c r="F9062" s="11"/>
      <c r="G9062" s="10"/>
      <c r="W9062" s="10"/>
    </row>
    <row r="9063" spans="1:23" customFormat="1">
      <c r="A9063" s="10"/>
      <c r="B9063" s="10"/>
      <c r="C9063" s="10"/>
      <c r="D9063" s="10"/>
      <c r="E9063" s="10"/>
      <c r="F9063" s="11"/>
      <c r="G9063" s="10"/>
      <c r="W9063" s="10"/>
    </row>
    <row r="9064" spans="1:23" customFormat="1">
      <c r="A9064" s="10"/>
      <c r="B9064" s="10"/>
      <c r="C9064" s="10"/>
      <c r="D9064" s="10"/>
      <c r="E9064" s="10"/>
      <c r="F9064" s="11"/>
      <c r="G9064" s="10"/>
      <c r="W9064" s="10"/>
    </row>
    <row r="9065" spans="1:23" customFormat="1">
      <c r="A9065" s="10"/>
      <c r="B9065" s="10"/>
      <c r="C9065" s="10"/>
      <c r="D9065" s="10"/>
      <c r="E9065" s="10"/>
      <c r="F9065" s="11"/>
      <c r="G9065" s="10"/>
      <c r="W9065" s="10"/>
    </row>
    <row r="9066" spans="1:23" customFormat="1">
      <c r="A9066" s="10"/>
      <c r="B9066" s="10"/>
      <c r="C9066" s="10"/>
      <c r="D9066" s="10"/>
      <c r="E9066" s="10"/>
      <c r="F9066" s="11"/>
      <c r="G9066" s="10"/>
      <c r="W9066" s="10"/>
    </row>
    <row r="9067" spans="1:23" customFormat="1">
      <c r="A9067" s="10"/>
      <c r="B9067" s="10"/>
      <c r="C9067" s="10"/>
      <c r="D9067" s="10"/>
      <c r="E9067" s="10"/>
      <c r="F9067" s="11"/>
      <c r="G9067" s="10"/>
      <c r="W9067" s="10"/>
    </row>
    <row r="9068" spans="1:23" customFormat="1">
      <c r="A9068" s="10"/>
      <c r="B9068" s="10"/>
      <c r="C9068" s="10"/>
      <c r="D9068" s="10"/>
      <c r="E9068" s="10"/>
      <c r="F9068" s="11"/>
      <c r="G9068" s="10"/>
      <c r="W9068" s="10"/>
    </row>
    <row r="9069" spans="1:23" customFormat="1">
      <c r="A9069" s="10"/>
      <c r="B9069" s="10"/>
      <c r="C9069" s="10"/>
      <c r="D9069" s="10"/>
      <c r="E9069" s="10"/>
      <c r="F9069" s="11"/>
      <c r="G9069" s="10"/>
      <c r="W9069" s="10"/>
    </row>
    <row r="9070" spans="1:23" customFormat="1">
      <c r="A9070" s="10"/>
      <c r="B9070" s="10"/>
      <c r="C9070" s="10"/>
      <c r="D9070" s="10"/>
      <c r="E9070" s="10"/>
      <c r="F9070" s="11"/>
      <c r="G9070" s="10"/>
      <c r="W9070" s="10"/>
    </row>
    <row r="9071" spans="1:23" customFormat="1">
      <c r="A9071" s="10"/>
      <c r="B9071" s="10"/>
      <c r="C9071" s="10"/>
      <c r="D9071" s="10"/>
      <c r="E9071" s="10"/>
      <c r="F9071" s="11"/>
      <c r="G9071" s="10"/>
      <c r="W9071" s="10"/>
    </row>
    <row r="9072" spans="1:23" customFormat="1">
      <c r="A9072" s="10"/>
      <c r="B9072" s="10"/>
      <c r="C9072" s="10"/>
      <c r="D9072" s="10"/>
      <c r="E9072" s="10"/>
      <c r="F9072" s="11"/>
      <c r="G9072" s="10"/>
      <c r="W9072" s="10"/>
    </row>
    <row r="9073" spans="1:23" customFormat="1">
      <c r="A9073" s="10"/>
      <c r="B9073" s="10"/>
      <c r="C9073" s="10"/>
      <c r="D9073" s="10"/>
      <c r="E9073" s="10"/>
      <c r="F9073" s="11"/>
      <c r="G9073" s="10"/>
      <c r="W9073" s="10"/>
    </row>
    <row r="9074" spans="1:23" customFormat="1">
      <c r="A9074" s="10"/>
      <c r="B9074" s="10"/>
      <c r="C9074" s="10"/>
      <c r="D9074" s="10"/>
      <c r="E9074" s="10"/>
      <c r="F9074" s="11"/>
      <c r="G9074" s="10"/>
      <c r="W9074" s="10"/>
    </row>
    <row r="9075" spans="1:23" customFormat="1">
      <c r="A9075" s="10"/>
      <c r="B9075" s="10"/>
      <c r="C9075" s="10"/>
      <c r="D9075" s="10"/>
      <c r="E9075" s="10"/>
      <c r="F9075" s="11"/>
      <c r="G9075" s="10"/>
      <c r="W9075" s="10"/>
    </row>
    <row r="9076" spans="1:23" customFormat="1">
      <c r="A9076" s="10"/>
      <c r="B9076" s="10"/>
      <c r="C9076" s="10"/>
      <c r="D9076" s="10"/>
      <c r="E9076" s="10"/>
      <c r="F9076" s="11"/>
      <c r="G9076" s="10"/>
      <c r="W9076" s="10"/>
    </row>
    <row r="9077" spans="1:23" customFormat="1">
      <c r="A9077" s="10"/>
      <c r="B9077" s="10"/>
      <c r="C9077" s="10"/>
      <c r="D9077" s="10"/>
      <c r="E9077" s="10"/>
      <c r="F9077" s="11"/>
      <c r="G9077" s="10"/>
      <c r="W9077" s="10"/>
    </row>
    <row r="9078" spans="1:23" customFormat="1">
      <c r="A9078" s="10"/>
      <c r="B9078" s="10"/>
      <c r="C9078" s="10"/>
      <c r="D9078" s="10"/>
      <c r="E9078" s="10"/>
      <c r="F9078" s="11"/>
      <c r="G9078" s="10"/>
      <c r="W9078" s="10"/>
    </row>
    <row r="9079" spans="1:23" customFormat="1">
      <c r="A9079" s="10"/>
      <c r="B9079" s="10"/>
      <c r="C9079" s="10"/>
      <c r="D9079" s="10"/>
      <c r="E9079" s="10"/>
      <c r="F9079" s="11"/>
      <c r="G9079" s="10"/>
      <c r="W9079" s="10"/>
    </row>
    <row r="9080" spans="1:23" customFormat="1">
      <c r="A9080" s="10"/>
      <c r="B9080" s="10"/>
      <c r="C9080" s="10"/>
      <c r="D9080" s="10"/>
      <c r="E9080" s="10"/>
      <c r="F9080" s="11"/>
      <c r="G9080" s="10"/>
      <c r="W9080" s="10"/>
    </row>
    <row r="9081" spans="1:23" customFormat="1">
      <c r="A9081" s="10"/>
      <c r="B9081" s="10"/>
      <c r="C9081" s="10"/>
      <c r="D9081" s="10"/>
      <c r="E9081" s="10"/>
      <c r="F9081" s="11"/>
      <c r="G9081" s="10"/>
      <c r="W9081" s="10"/>
    </row>
    <row r="9082" spans="1:23" customFormat="1">
      <c r="A9082" s="10"/>
      <c r="B9082" s="10"/>
      <c r="C9082" s="10"/>
      <c r="D9082" s="10"/>
      <c r="E9082" s="10"/>
      <c r="F9082" s="11"/>
      <c r="G9082" s="10"/>
      <c r="W9082" s="10"/>
    </row>
    <row r="9083" spans="1:23" customFormat="1">
      <c r="A9083" s="10"/>
      <c r="B9083" s="10"/>
      <c r="C9083" s="10"/>
      <c r="D9083" s="10"/>
      <c r="E9083" s="10"/>
      <c r="F9083" s="11"/>
      <c r="G9083" s="10"/>
      <c r="W9083" s="10"/>
    </row>
    <row r="9084" spans="1:23" customFormat="1">
      <c r="A9084" s="10"/>
      <c r="B9084" s="10"/>
      <c r="C9084" s="10"/>
      <c r="D9084" s="10"/>
      <c r="E9084" s="10"/>
      <c r="F9084" s="11"/>
      <c r="G9084" s="10"/>
      <c r="W9084" s="10"/>
    </row>
    <row r="9085" spans="1:23" customFormat="1">
      <c r="A9085" s="10"/>
      <c r="B9085" s="10"/>
      <c r="C9085" s="10"/>
      <c r="D9085" s="10"/>
      <c r="E9085" s="10"/>
      <c r="F9085" s="11"/>
      <c r="G9085" s="10"/>
      <c r="W9085" s="10"/>
    </row>
    <row r="9086" spans="1:23" customFormat="1">
      <c r="A9086" s="10"/>
      <c r="B9086" s="10"/>
      <c r="C9086" s="10"/>
      <c r="D9086" s="10"/>
      <c r="E9086" s="10"/>
      <c r="F9086" s="11"/>
      <c r="G9086" s="10"/>
      <c r="W9086" s="10"/>
    </row>
    <row r="9087" spans="1:23" customFormat="1">
      <c r="A9087" s="10"/>
      <c r="B9087" s="10"/>
      <c r="C9087" s="10"/>
      <c r="D9087" s="10"/>
      <c r="E9087" s="10"/>
      <c r="F9087" s="11"/>
      <c r="G9087" s="10"/>
      <c r="W9087" s="10"/>
    </row>
    <row r="9088" spans="1:23" customFormat="1">
      <c r="A9088" s="10"/>
      <c r="B9088" s="10"/>
      <c r="C9088" s="10"/>
      <c r="D9088" s="10"/>
      <c r="E9088" s="10"/>
      <c r="F9088" s="11"/>
      <c r="G9088" s="10"/>
      <c r="W9088" s="10"/>
    </row>
    <row r="9089" spans="1:23" customFormat="1">
      <c r="A9089" s="10"/>
      <c r="B9089" s="10"/>
      <c r="C9089" s="10"/>
      <c r="D9089" s="10"/>
      <c r="E9089" s="10"/>
      <c r="F9089" s="11"/>
      <c r="G9089" s="10"/>
      <c r="W9089" s="10"/>
    </row>
    <row r="9090" spans="1:23" customFormat="1">
      <c r="A9090" s="10"/>
      <c r="B9090" s="10"/>
      <c r="C9090" s="10"/>
      <c r="D9090" s="10"/>
      <c r="E9090" s="10"/>
      <c r="F9090" s="11"/>
      <c r="G9090" s="10"/>
      <c r="W9090" s="10"/>
    </row>
    <row r="9091" spans="1:23" customFormat="1">
      <c r="A9091" s="10"/>
      <c r="B9091" s="10"/>
      <c r="C9091" s="10"/>
      <c r="D9091" s="10"/>
      <c r="E9091" s="10"/>
      <c r="F9091" s="11"/>
      <c r="G9091" s="10"/>
      <c r="W9091" s="10"/>
    </row>
    <row r="9092" spans="1:23" customFormat="1">
      <c r="A9092" s="10"/>
      <c r="B9092" s="10"/>
      <c r="C9092" s="10"/>
      <c r="D9092" s="10"/>
      <c r="E9092" s="10"/>
      <c r="F9092" s="11"/>
      <c r="G9092" s="10"/>
      <c r="W9092" s="10"/>
    </row>
    <row r="9093" spans="1:23" customFormat="1">
      <c r="A9093" s="10"/>
      <c r="B9093" s="10"/>
      <c r="C9093" s="10"/>
      <c r="D9093" s="10"/>
      <c r="E9093" s="10"/>
      <c r="F9093" s="11"/>
      <c r="G9093" s="10"/>
      <c r="W9093" s="10"/>
    </row>
    <row r="9094" spans="1:23" customFormat="1">
      <c r="A9094" s="10"/>
      <c r="B9094" s="10"/>
      <c r="C9094" s="10"/>
      <c r="D9094" s="10"/>
      <c r="E9094" s="10"/>
      <c r="F9094" s="11"/>
      <c r="G9094" s="10"/>
      <c r="W9094" s="10"/>
    </row>
    <row r="9095" spans="1:23" customFormat="1">
      <c r="A9095" s="10"/>
      <c r="B9095" s="10"/>
      <c r="C9095" s="10"/>
      <c r="D9095" s="10"/>
      <c r="E9095" s="10"/>
      <c r="F9095" s="11"/>
      <c r="G9095" s="10"/>
      <c r="W9095" s="10"/>
    </row>
    <row r="9096" spans="1:23" customFormat="1">
      <c r="A9096" s="10"/>
      <c r="B9096" s="10"/>
      <c r="C9096" s="10"/>
      <c r="D9096" s="10"/>
      <c r="E9096" s="10"/>
      <c r="F9096" s="11"/>
      <c r="G9096" s="10"/>
      <c r="W9096" s="10"/>
    </row>
    <row r="9097" spans="1:23" customFormat="1">
      <c r="A9097" s="10"/>
      <c r="B9097" s="10"/>
      <c r="C9097" s="10"/>
      <c r="D9097" s="10"/>
      <c r="E9097" s="10"/>
      <c r="F9097" s="11"/>
      <c r="G9097" s="10"/>
      <c r="W9097" s="10"/>
    </row>
    <row r="9098" spans="1:23" customFormat="1">
      <c r="A9098" s="10"/>
      <c r="B9098" s="10"/>
      <c r="C9098" s="10"/>
      <c r="D9098" s="10"/>
      <c r="E9098" s="10"/>
      <c r="F9098" s="11"/>
      <c r="G9098" s="10"/>
      <c r="W9098" s="10"/>
    </row>
    <row r="9099" spans="1:23" customFormat="1">
      <c r="A9099" s="10"/>
      <c r="B9099" s="10"/>
      <c r="C9099" s="10"/>
      <c r="D9099" s="10"/>
      <c r="E9099" s="10"/>
      <c r="F9099" s="11"/>
      <c r="G9099" s="10"/>
      <c r="W9099" s="10"/>
    </row>
    <row r="9100" spans="1:23" customFormat="1">
      <c r="A9100" s="10"/>
      <c r="B9100" s="10"/>
      <c r="C9100" s="10"/>
      <c r="D9100" s="10"/>
      <c r="E9100" s="10"/>
      <c r="F9100" s="11"/>
      <c r="G9100" s="10"/>
      <c r="W9100" s="10"/>
    </row>
    <row r="9101" spans="1:23" customFormat="1">
      <c r="A9101" s="10"/>
      <c r="B9101" s="10"/>
      <c r="C9101" s="10"/>
      <c r="D9101" s="10"/>
      <c r="E9101" s="10"/>
      <c r="F9101" s="11"/>
      <c r="G9101" s="10"/>
      <c r="W9101" s="10"/>
    </row>
    <row r="9102" spans="1:23" customFormat="1">
      <c r="A9102" s="10"/>
      <c r="B9102" s="10"/>
      <c r="C9102" s="10"/>
      <c r="D9102" s="10"/>
      <c r="E9102" s="10"/>
      <c r="F9102" s="11"/>
      <c r="G9102" s="10"/>
      <c r="W9102" s="10"/>
    </row>
    <row r="9103" spans="1:23" customFormat="1">
      <c r="A9103" s="10"/>
      <c r="B9103" s="10"/>
      <c r="C9103" s="10"/>
      <c r="D9103" s="10"/>
      <c r="E9103" s="10"/>
      <c r="F9103" s="11"/>
      <c r="G9103" s="10"/>
      <c r="W9103" s="10"/>
    </row>
    <row r="9104" spans="1:23" customFormat="1">
      <c r="A9104" s="10"/>
      <c r="B9104" s="10"/>
      <c r="C9104" s="10"/>
      <c r="D9104" s="10"/>
      <c r="E9104" s="10"/>
      <c r="F9104" s="11"/>
      <c r="G9104" s="10"/>
      <c r="W9104" s="10"/>
    </row>
    <row r="9105" spans="1:23" customFormat="1">
      <c r="A9105" s="10"/>
      <c r="B9105" s="10"/>
      <c r="C9105" s="10"/>
      <c r="D9105" s="10"/>
      <c r="E9105" s="10"/>
      <c r="F9105" s="11"/>
      <c r="G9105" s="10"/>
      <c r="W9105" s="10"/>
    </row>
    <row r="9106" spans="1:23" customFormat="1">
      <c r="A9106" s="10"/>
      <c r="B9106" s="10"/>
      <c r="C9106" s="10"/>
      <c r="D9106" s="10"/>
      <c r="E9106" s="10"/>
      <c r="F9106" s="11"/>
      <c r="G9106" s="10"/>
      <c r="W9106" s="10"/>
    </row>
    <row r="9107" spans="1:23" customFormat="1">
      <c r="A9107" s="10"/>
      <c r="B9107" s="10"/>
      <c r="C9107" s="10"/>
      <c r="D9107" s="10"/>
      <c r="E9107" s="10"/>
      <c r="F9107" s="11"/>
      <c r="G9107" s="10"/>
      <c r="W9107" s="10"/>
    </row>
    <row r="9108" spans="1:23" customFormat="1">
      <c r="A9108" s="10"/>
      <c r="B9108" s="10"/>
      <c r="C9108" s="10"/>
      <c r="D9108" s="10"/>
      <c r="E9108" s="10"/>
      <c r="F9108" s="11"/>
      <c r="G9108" s="10"/>
      <c r="W9108" s="10"/>
    </row>
    <row r="9109" spans="1:23" customFormat="1">
      <c r="A9109" s="10"/>
      <c r="B9109" s="10"/>
      <c r="C9109" s="10"/>
      <c r="D9109" s="10"/>
      <c r="E9109" s="10"/>
      <c r="F9109" s="11"/>
      <c r="G9109" s="10"/>
      <c r="W9109" s="10"/>
    </row>
    <row r="9110" spans="1:23" customFormat="1">
      <c r="A9110" s="10"/>
      <c r="B9110" s="10"/>
      <c r="C9110" s="10"/>
      <c r="D9110" s="10"/>
      <c r="E9110" s="10"/>
      <c r="F9110" s="11"/>
      <c r="G9110" s="10"/>
      <c r="W9110" s="10"/>
    </row>
    <row r="9111" spans="1:23" customFormat="1">
      <c r="A9111" s="10"/>
      <c r="B9111" s="10"/>
      <c r="C9111" s="10"/>
      <c r="D9111" s="10"/>
      <c r="E9111" s="10"/>
      <c r="F9111" s="11"/>
      <c r="G9111" s="10"/>
      <c r="W9111" s="10"/>
    </row>
    <row r="9112" spans="1:23" customFormat="1">
      <c r="A9112" s="10"/>
      <c r="B9112" s="10"/>
      <c r="C9112" s="10"/>
      <c r="D9112" s="10"/>
      <c r="E9112" s="10"/>
      <c r="F9112" s="11"/>
      <c r="G9112" s="10"/>
      <c r="W9112" s="10"/>
    </row>
    <row r="9113" spans="1:23" customFormat="1">
      <c r="A9113" s="10"/>
      <c r="B9113" s="10"/>
      <c r="C9113" s="10"/>
      <c r="D9113" s="10"/>
      <c r="E9113" s="10"/>
      <c r="F9113" s="11"/>
      <c r="G9113" s="10"/>
      <c r="W9113" s="10"/>
    </row>
    <row r="9114" spans="1:23" customFormat="1">
      <c r="A9114" s="10"/>
      <c r="B9114" s="10"/>
      <c r="C9114" s="10"/>
      <c r="D9114" s="10"/>
      <c r="E9114" s="10"/>
      <c r="F9114" s="11"/>
      <c r="G9114" s="10"/>
      <c r="W9114" s="10"/>
    </row>
    <row r="9115" spans="1:23" customFormat="1">
      <c r="A9115" s="10"/>
      <c r="B9115" s="10"/>
      <c r="C9115" s="10"/>
      <c r="D9115" s="10"/>
      <c r="E9115" s="10"/>
      <c r="F9115" s="11"/>
      <c r="G9115" s="10"/>
      <c r="W9115" s="10"/>
    </row>
    <row r="9116" spans="1:23" customFormat="1">
      <c r="A9116" s="10"/>
      <c r="B9116" s="10"/>
      <c r="C9116" s="10"/>
      <c r="D9116" s="10"/>
      <c r="E9116" s="10"/>
      <c r="F9116" s="11"/>
      <c r="G9116" s="10"/>
      <c r="W9116" s="10"/>
    </row>
    <row r="9117" spans="1:23" customFormat="1">
      <c r="A9117" s="10"/>
      <c r="B9117" s="10"/>
      <c r="C9117" s="10"/>
      <c r="D9117" s="10"/>
      <c r="E9117" s="10"/>
      <c r="F9117" s="11"/>
      <c r="G9117" s="10"/>
      <c r="W9117" s="10"/>
    </row>
    <row r="9118" spans="1:23" customFormat="1">
      <c r="A9118" s="10"/>
      <c r="B9118" s="10"/>
      <c r="C9118" s="10"/>
      <c r="D9118" s="10"/>
      <c r="E9118" s="10"/>
      <c r="F9118" s="11"/>
      <c r="G9118" s="10"/>
      <c r="W9118" s="10"/>
    </row>
    <row r="9119" spans="1:23" customFormat="1">
      <c r="A9119" s="10"/>
      <c r="B9119" s="10"/>
      <c r="C9119" s="10"/>
      <c r="D9119" s="10"/>
      <c r="E9119" s="10"/>
      <c r="F9119" s="11"/>
      <c r="G9119" s="10"/>
      <c r="W9119" s="10"/>
    </row>
    <row r="9120" spans="1:23" customFormat="1">
      <c r="A9120" s="10"/>
      <c r="B9120" s="10"/>
      <c r="C9120" s="10"/>
      <c r="D9120" s="10"/>
      <c r="E9120" s="10"/>
      <c r="F9120" s="11"/>
      <c r="G9120" s="10"/>
      <c r="W9120" s="10"/>
    </row>
    <row r="9121" spans="1:23" customFormat="1">
      <c r="A9121" s="10"/>
      <c r="B9121" s="10"/>
      <c r="C9121" s="10"/>
      <c r="D9121" s="10"/>
      <c r="E9121" s="10"/>
      <c r="F9121" s="11"/>
      <c r="G9121" s="10"/>
      <c r="W9121" s="10"/>
    </row>
    <row r="9122" spans="1:23" customFormat="1">
      <c r="A9122" s="10"/>
      <c r="B9122" s="10"/>
      <c r="C9122" s="10"/>
      <c r="D9122" s="10"/>
      <c r="E9122" s="10"/>
      <c r="F9122" s="11"/>
      <c r="G9122" s="10"/>
      <c r="W9122" s="10"/>
    </row>
    <row r="9123" spans="1:23" customFormat="1">
      <c r="A9123" s="10"/>
      <c r="B9123" s="10"/>
      <c r="C9123" s="10"/>
      <c r="D9123" s="10"/>
      <c r="E9123" s="10"/>
      <c r="F9123" s="11"/>
      <c r="G9123" s="10"/>
      <c r="W9123" s="10"/>
    </row>
    <row r="9124" spans="1:23" customFormat="1">
      <c r="A9124" s="10"/>
      <c r="B9124" s="10"/>
      <c r="C9124" s="10"/>
      <c r="D9124" s="10"/>
      <c r="E9124" s="10"/>
      <c r="F9124" s="11"/>
      <c r="G9124" s="10"/>
      <c r="W9124" s="10"/>
    </row>
    <row r="9125" spans="1:23" customFormat="1">
      <c r="A9125" s="10"/>
      <c r="B9125" s="10"/>
      <c r="C9125" s="10"/>
      <c r="D9125" s="10"/>
      <c r="E9125" s="10"/>
      <c r="F9125" s="11"/>
      <c r="G9125" s="10"/>
      <c r="W9125" s="10"/>
    </row>
    <row r="9126" spans="1:23" customFormat="1">
      <c r="A9126" s="10"/>
      <c r="B9126" s="10"/>
      <c r="C9126" s="10"/>
      <c r="D9126" s="10"/>
      <c r="E9126" s="10"/>
      <c r="F9126" s="11"/>
      <c r="G9126" s="10"/>
      <c r="W9126" s="10"/>
    </row>
    <row r="9127" spans="1:23" customFormat="1">
      <c r="A9127" s="10"/>
      <c r="B9127" s="10"/>
      <c r="C9127" s="10"/>
      <c r="D9127" s="10"/>
      <c r="E9127" s="10"/>
      <c r="F9127" s="11"/>
      <c r="G9127" s="10"/>
      <c r="W9127" s="10"/>
    </row>
    <row r="9128" spans="1:23" customFormat="1">
      <c r="A9128" s="10"/>
      <c r="B9128" s="10"/>
      <c r="C9128" s="10"/>
      <c r="D9128" s="10"/>
      <c r="E9128" s="10"/>
      <c r="F9128" s="11"/>
      <c r="G9128" s="10"/>
      <c r="W9128" s="10"/>
    </row>
    <row r="9129" spans="1:23" customFormat="1">
      <c r="A9129" s="10"/>
      <c r="B9129" s="10"/>
      <c r="C9129" s="10"/>
      <c r="D9129" s="10"/>
      <c r="E9129" s="10"/>
      <c r="F9129" s="11"/>
      <c r="G9129" s="10"/>
      <c r="W9129" s="10"/>
    </row>
    <row r="9130" spans="1:23" customFormat="1">
      <c r="A9130" s="10"/>
      <c r="B9130" s="10"/>
      <c r="C9130" s="10"/>
      <c r="D9130" s="10"/>
      <c r="E9130" s="10"/>
      <c r="F9130" s="11"/>
      <c r="G9130" s="10"/>
      <c r="W9130" s="10"/>
    </row>
    <row r="9131" spans="1:23" customFormat="1">
      <c r="A9131" s="10"/>
      <c r="B9131" s="10"/>
      <c r="C9131" s="10"/>
      <c r="D9131" s="10"/>
      <c r="E9131" s="10"/>
      <c r="F9131" s="11"/>
      <c r="G9131" s="10"/>
      <c r="W9131" s="10"/>
    </row>
    <row r="9132" spans="1:23" customFormat="1">
      <c r="A9132" s="10"/>
      <c r="B9132" s="10"/>
      <c r="C9132" s="10"/>
      <c r="D9132" s="10"/>
      <c r="E9132" s="10"/>
      <c r="F9132" s="11"/>
      <c r="G9132" s="10"/>
      <c r="W9132" s="10"/>
    </row>
    <row r="9133" spans="1:23" customFormat="1">
      <c r="A9133" s="10"/>
      <c r="B9133" s="10"/>
      <c r="C9133" s="10"/>
      <c r="D9133" s="10"/>
      <c r="E9133" s="10"/>
      <c r="F9133" s="11"/>
      <c r="G9133" s="10"/>
      <c r="W9133" s="10"/>
    </row>
    <row r="9134" spans="1:23" customFormat="1">
      <c r="A9134" s="10"/>
      <c r="B9134" s="10"/>
      <c r="C9134" s="10"/>
      <c r="D9134" s="10"/>
      <c r="E9134" s="10"/>
      <c r="F9134" s="11"/>
      <c r="G9134" s="10"/>
      <c r="W9134" s="10"/>
    </row>
    <row r="9135" spans="1:23" customFormat="1">
      <c r="A9135" s="10"/>
      <c r="B9135" s="10"/>
      <c r="C9135" s="10"/>
      <c r="D9135" s="10"/>
      <c r="E9135" s="10"/>
      <c r="F9135" s="11"/>
      <c r="G9135" s="10"/>
      <c r="W9135" s="10"/>
    </row>
    <row r="9136" spans="1:23" customFormat="1">
      <c r="A9136" s="10"/>
      <c r="B9136" s="10"/>
      <c r="C9136" s="10"/>
      <c r="D9136" s="10"/>
      <c r="E9136" s="10"/>
      <c r="F9136" s="11"/>
      <c r="G9136" s="10"/>
      <c r="W9136" s="10"/>
    </row>
    <row r="9137" spans="1:23" customFormat="1">
      <c r="A9137" s="10"/>
      <c r="B9137" s="10"/>
      <c r="C9137" s="10"/>
      <c r="D9137" s="10"/>
      <c r="E9137" s="10"/>
      <c r="F9137" s="11"/>
      <c r="G9137" s="10"/>
      <c r="W9137" s="10"/>
    </row>
    <row r="9138" spans="1:23" customFormat="1">
      <c r="A9138" s="10"/>
      <c r="B9138" s="10"/>
      <c r="C9138" s="10"/>
      <c r="D9138" s="10"/>
      <c r="E9138" s="10"/>
      <c r="F9138" s="11"/>
      <c r="G9138" s="10"/>
      <c r="W9138" s="10"/>
    </row>
    <row r="9139" spans="1:23" customFormat="1">
      <c r="A9139" s="10"/>
      <c r="B9139" s="10"/>
      <c r="C9139" s="10"/>
      <c r="D9139" s="10"/>
      <c r="E9139" s="10"/>
      <c r="F9139" s="11"/>
      <c r="G9139" s="10"/>
      <c r="W9139" s="10"/>
    </row>
    <row r="9140" spans="1:23" customFormat="1">
      <c r="A9140" s="10"/>
      <c r="B9140" s="10"/>
      <c r="C9140" s="10"/>
      <c r="D9140" s="10"/>
      <c r="E9140" s="10"/>
      <c r="F9140" s="11"/>
      <c r="G9140" s="10"/>
      <c r="W9140" s="10"/>
    </row>
    <row r="9141" spans="1:23" customFormat="1">
      <c r="A9141" s="10"/>
      <c r="B9141" s="10"/>
      <c r="C9141" s="10"/>
      <c r="D9141" s="10"/>
      <c r="E9141" s="10"/>
      <c r="F9141" s="11"/>
      <c r="G9141" s="10"/>
      <c r="W9141" s="10"/>
    </row>
    <row r="9142" spans="1:23" customFormat="1">
      <c r="A9142" s="10"/>
      <c r="B9142" s="10"/>
      <c r="C9142" s="10"/>
      <c r="D9142" s="10"/>
      <c r="E9142" s="10"/>
      <c r="F9142" s="11"/>
      <c r="G9142" s="10"/>
      <c r="W9142" s="10"/>
    </row>
    <row r="9143" spans="1:23" customFormat="1">
      <c r="A9143" s="10"/>
      <c r="B9143" s="10"/>
      <c r="C9143" s="10"/>
      <c r="D9143" s="10"/>
      <c r="E9143" s="10"/>
      <c r="F9143" s="11"/>
      <c r="G9143" s="10"/>
      <c r="W9143" s="10"/>
    </row>
    <row r="9144" spans="1:23" customFormat="1">
      <c r="A9144" s="10"/>
      <c r="B9144" s="10"/>
      <c r="C9144" s="10"/>
      <c r="D9144" s="10"/>
      <c r="E9144" s="10"/>
      <c r="F9144" s="11"/>
      <c r="G9144" s="10"/>
      <c r="W9144" s="10"/>
    </row>
    <row r="9145" spans="1:23" customFormat="1">
      <c r="A9145" s="10"/>
      <c r="B9145" s="10"/>
      <c r="C9145" s="10"/>
      <c r="D9145" s="10"/>
      <c r="E9145" s="10"/>
      <c r="F9145" s="11"/>
      <c r="G9145" s="10"/>
      <c r="W9145" s="10"/>
    </row>
    <row r="9146" spans="1:23" customFormat="1">
      <c r="A9146" s="10"/>
      <c r="B9146" s="10"/>
      <c r="C9146" s="10"/>
      <c r="D9146" s="10"/>
      <c r="E9146" s="10"/>
      <c r="F9146" s="11"/>
      <c r="G9146" s="10"/>
      <c r="W9146" s="10"/>
    </row>
    <row r="9147" spans="1:23" customFormat="1">
      <c r="A9147" s="10"/>
      <c r="B9147" s="10"/>
      <c r="C9147" s="10"/>
      <c r="D9147" s="10"/>
      <c r="E9147" s="10"/>
      <c r="F9147" s="11"/>
      <c r="G9147" s="10"/>
      <c r="W9147" s="10"/>
    </row>
    <row r="9148" spans="1:23" customFormat="1">
      <c r="A9148" s="10"/>
      <c r="B9148" s="10"/>
      <c r="C9148" s="10"/>
      <c r="D9148" s="10"/>
      <c r="E9148" s="10"/>
      <c r="F9148" s="11"/>
      <c r="G9148" s="10"/>
      <c r="W9148" s="10"/>
    </row>
    <row r="9149" spans="1:23" customFormat="1">
      <c r="A9149" s="10"/>
      <c r="B9149" s="10"/>
      <c r="C9149" s="10"/>
      <c r="D9149" s="10"/>
      <c r="E9149" s="10"/>
      <c r="F9149" s="11"/>
      <c r="G9149" s="10"/>
      <c r="W9149" s="10"/>
    </row>
    <row r="9150" spans="1:23" customFormat="1">
      <c r="A9150" s="10"/>
      <c r="B9150" s="10"/>
      <c r="C9150" s="10"/>
      <c r="D9150" s="10"/>
      <c r="E9150" s="10"/>
      <c r="F9150" s="11"/>
      <c r="G9150" s="10"/>
      <c r="W9150" s="10"/>
    </row>
    <row r="9151" spans="1:23" customFormat="1">
      <c r="A9151" s="10"/>
      <c r="B9151" s="10"/>
      <c r="C9151" s="10"/>
      <c r="D9151" s="10"/>
      <c r="E9151" s="10"/>
      <c r="F9151" s="11"/>
      <c r="G9151" s="10"/>
      <c r="W9151" s="10"/>
    </row>
    <row r="9152" spans="1:23" customFormat="1">
      <c r="A9152" s="10"/>
      <c r="B9152" s="10"/>
      <c r="C9152" s="10"/>
      <c r="D9152" s="10"/>
      <c r="E9152" s="10"/>
      <c r="F9152" s="11"/>
      <c r="G9152" s="10"/>
      <c r="W9152" s="10"/>
    </row>
    <row r="9153" spans="1:23" customFormat="1">
      <c r="A9153" s="10"/>
      <c r="B9153" s="10"/>
      <c r="C9153" s="10"/>
      <c r="D9153" s="10"/>
      <c r="E9153" s="10"/>
      <c r="F9153" s="11"/>
      <c r="G9153" s="10"/>
      <c r="W9153" s="10"/>
    </row>
    <row r="9154" spans="1:23" customFormat="1">
      <c r="A9154" s="10"/>
      <c r="B9154" s="10"/>
      <c r="C9154" s="10"/>
      <c r="D9154" s="10"/>
      <c r="E9154" s="10"/>
      <c r="F9154" s="11"/>
      <c r="G9154" s="10"/>
      <c r="W9154" s="10"/>
    </row>
    <row r="9155" spans="1:23" customFormat="1">
      <c r="A9155" s="10"/>
      <c r="B9155" s="10"/>
      <c r="C9155" s="10"/>
      <c r="D9155" s="10"/>
      <c r="E9155" s="10"/>
      <c r="F9155" s="11"/>
      <c r="G9155" s="10"/>
      <c r="W9155" s="10"/>
    </row>
    <row r="9156" spans="1:23" customFormat="1">
      <c r="A9156" s="10"/>
      <c r="B9156" s="10"/>
      <c r="C9156" s="10"/>
      <c r="D9156" s="10"/>
      <c r="E9156" s="10"/>
      <c r="F9156" s="11"/>
      <c r="G9156" s="10"/>
      <c r="W9156" s="10"/>
    </row>
    <row r="9157" spans="1:23" customFormat="1">
      <c r="A9157" s="10"/>
      <c r="B9157" s="10"/>
      <c r="C9157" s="10"/>
      <c r="D9157" s="10"/>
      <c r="E9157" s="10"/>
      <c r="F9157" s="11"/>
      <c r="G9157" s="10"/>
      <c r="W9157" s="10"/>
    </row>
    <row r="9158" spans="1:23" customFormat="1">
      <c r="A9158" s="10"/>
      <c r="B9158" s="10"/>
      <c r="C9158" s="10"/>
      <c r="D9158" s="10"/>
      <c r="E9158" s="10"/>
      <c r="F9158" s="11"/>
      <c r="G9158" s="10"/>
      <c r="W9158" s="10"/>
    </row>
    <row r="9159" spans="1:23" customFormat="1">
      <c r="A9159" s="10"/>
      <c r="B9159" s="10"/>
      <c r="C9159" s="10"/>
      <c r="D9159" s="10"/>
      <c r="E9159" s="10"/>
      <c r="F9159" s="11"/>
      <c r="G9159" s="10"/>
      <c r="W9159" s="10"/>
    </row>
    <row r="9160" spans="1:23" customFormat="1">
      <c r="A9160" s="10"/>
      <c r="B9160" s="10"/>
      <c r="C9160" s="10"/>
      <c r="D9160" s="10"/>
      <c r="E9160" s="10"/>
      <c r="F9160" s="11"/>
      <c r="G9160" s="10"/>
      <c r="W9160" s="10"/>
    </row>
    <row r="9161" spans="1:23" customFormat="1">
      <c r="A9161" s="10"/>
      <c r="B9161" s="10"/>
      <c r="C9161" s="10"/>
      <c r="D9161" s="10"/>
      <c r="E9161" s="10"/>
      <c r="F9161" s="11"/>
      <c r="G9161" s="10"/>
      <c r="W9161" s="10"/>
    </row>
    <row r="9162" spans="1:23" customFormat="1">
      <c r="A9162" s="10"/>
      <c r="B9162" s="10"/>
      <c r="C9162" s="10"/>
      <c r="D9162" s="10"/>
      <c r="E9162" s="10"/>
      <c r="F9162" s="11"/>
      <c r="G9162" s="10"/>
      <c r="W9162" s="10"/>
    </row>
    <row r="9163" spans="1:23" customFormat="1">
      <c r="A9163" s="10"/>
      <c r="B9163" s="10"/>
      <c r="C9163" s="10"/>
      <c r="D9163" s="10"/>
      <c r="E9163" s="10"/>
      <c r="F9163" s="11"/>
      <c r="G9163" s="10"/>
      <c r="W9163" s="10"/>
    </row>
    <row r="9164" spans="1:23" customFormat="1">
      <c r="A9164" s="10"/>
      <c r="B9164" s="10"/>
      <c r="C9164" s="10"/>
      <c r="D9164" s="10"/>
      <c r="E9164" s="10"/>
      <c r="F9164" s="11"/>
      <c r="G9164" s="10"/>
      <c r="W9164" s="10"/>
    </row>
    <row r="9165" spans="1:23" customFormat="1">
      <c r="A9165" s="10"/>
      <c r="B9165" s="10"/>
      <c r="C9165" s="10"/>
      <c r="D9165" s="10"/>
      <c r="E9165" s="10"/>
      <c r="F9165" s="11"/>
      <c r="G9165" s="10"/>
      <c r="W9165" s="10"/>
    </row>
    <row r="9166" spans="1:23" customFormat="1">
      <c r="A9166" s="10"/>
      <c r="B9166" s="10"/>
      <c r="C9166" s="10"/>
      <c r="D9166" s="10"/>
      <c r="E9166" s="10"/>
      <c r="F9166" s="11"/>
      <c r="G9166" s="10"/>
      <c r="W9166" s="10"/>
    </row>
    <row r="9167" spans="1:23" customFormat="1">
      <c r="A9167" s="10"/>
      <c r="B9167" s="10"/>
      <c r="C9167" s="10"/>
      <c r="D9167" s="10"/>
      <c r="E9167" s="10"/>
      <c r="F9167" s="11"/>
      <c r="G9167" s="10"/>
      <c r="W9167" s="10"/>
    </row>
    <row r="9168" spans="1:23" customFormat="1">
      <c r="A9168" s="10"/>
      <c r="B9168" s="10"/>
      <c r="C9168" s="10"/>
      <c r="D9168" s="10"/>
      <c r="E9168" s="10"/>
      <c r="F9168" s="11"/>
      <c r="G9168" s="10"/>
      <c r="W9168" s="10"/>
    </row>
    <row r="9169" spans="1:23" customFormat="1">
      <c r="A9169" s="10"/>
      <c r="B9169" s="10"/>
      <c r="C9169" s="10"/>
      <c r="D9169" s="10"/>
      <c r="E9169" s="10"/>
      <c r="F9169" s="11"/>
      <c r="G9169" s="10"/>
      <c r="W9169" s="10"/>
    </row>
    <row r="9170" spans="1:23" customFormat="1">
      <c r="A9170" s="10"/>
      <c r="B9170" s="10"/>
      <c r="C9170" s="10"/>
      <c r="D9170" s="10"/>
      <c r="E9170" s="10"/>
      <c r="F9170" s="11"/>
      <c r="G9170" s="10"/>
      <c r="W9170" s="10"/>
    </row>
    <row r="9171" spans="1:23" customFormat="1">
      <c r="A9171" s="10"/>
      <c r="B9171" s="10"/>
      <c r="C9171" s="10"/>
      <c r="D9171" s="10"/>
      <c r="E9171" s="10"/>
      <c r="F9171" s="11"/>
      <c r="G9171" s="10"/>
      <c r="W9171" s="10"/>
    </row>
    <row r="9172" spans="1:23" customFormat="1">
      <c r="A9172" s="10"/>
      <c r="B9172" s="10"/>
      <c r="C9172" s="10"/>
      <c r="D9172" s="10"/>
      <c r="E9172" s="10"/>
      <c r="F9172" s="11"/>
      <c r="G9172" s="10"/>
      <c r="W9172" s="10"/>
    </row>
    <row r="9173" spans="1:23" customFormat="1">
      <c r="A9173" s="10"/>
      <c r="B9173" s="10"/>
      <c r="C9173" s="10"/>
      <c r="D9173" s="10"/>
      <c r="E9173" s="10"/>
      <c r="F9173" s="11"/>
      <c r="G9173" s="10"/>
      <c r="W9173" s="10"/>
    </row>
    <row r="9174" spans="1:23" customFormat="1">
      <c r="A9174" s="10"/>
      <c r="B9174" s="10"/>
      <c r="C9174" s="10"/>
      <c r="D9174" s="10"/>
      <c r="E9174" s="10"/>
      <c r="F9174" s="11"/>
      <c r="G9174" s="10"/>
      <c r="W9174" s="10"/>
    </row>
    <row r="9175" spans="1:23" customFormat="1">
      <c r="A9175" s="10"/>
      <c r="B9175" s="10"/>
      <c r="C9175" s="10"/>
      <c r="D9175" s="10"/>
      <c r="E9175" s="10"/>
      <c r="F9175" s="11"/>
      <c r="G9175" s="10"/>
      <c r="W9175" s="10"/>
    </row>
    <row r="9176" spans="1:23" customFormat="1">
      <c r="A9176" s="10"/>
      <c r="B9176" s="10"/>
      <c r="C9176" s="10"/>
      <c r="D9176" s="10"/>
      <c r="E9176" s="10"/>
      <c r="F9176" s="11"/>
      <c r="G9176" s="10"/>
      <c r="W9176" s="10"/>
    </row>
    <row r="9177" spans="1:23" customFormat="1">
      <c r="A9177" s="10"/>
      <c r="B9177" s="10"/>
      <c r="C9177" s="10"/>
      <c r="D9177" s="10"/>
      <c r="E9177" s="10"/>
      <c r="F9177" s="11"/>
      <c r="G9177" s="10"/>
      <c r="W9177" s="10"/>
    </row>
    <row r="9178" spans="1:23" customFormat="1">
      <c r="A9178" s="10"/>
      <c r="B9178" s="10"/>
      <c r="C9178" s="10"/>
      <c r="D9178" s="10"/>
      <c r="E9178" s="10"/>
      <c r="F9178" s="11"/>
      <c r="G9178" s="10"/>
      <c r="W9178" s="10"/>
    </row>
    <row r="9179" spans="1:23" customFormat="1">
      <c r="A9179" s="10"/>
      <c r="B9179" s="10"/>
      <c r="C9179" s="10"/>
      <c r="D9179" s="10"/>
      <c r="E9179" s="10"/>
      <c r="F9179" s="11"/>
      <c r="G9179" s="10"/>
      <c r="W9179" s="10"/>
    </row>
    <row r="9180" spans="1:23" customFormat="1">
      <c r="A9180" s="10"/>
      <c r="B9180" s="10"/>
      <c r="C9180" s="10"/>
      <c r="D9180" s="10"/>
      <c r="E9180" s="10"/>
      <c r="F9180" s="11"/>
      <c r="G9180" s="10"/>
      <c r="W9180" s="10"/>
    </row>
    <row r="9181" spans="1:23" customFormat="1">
      <c r="A9181" s="10"/>
      <c r="B9181" s="10"/>
      <c r="C9181" s="10"/>
      <c r="D9181" s="10"/>
      <c r="E9181" s="10"/>
      <c r="F9181" s="11"/>
      <c r="G9181" s="10"/>
      <c r="W9181" s="10"/>
    </row>
    <row r="9182" spans="1:23" customFormat="1">
      <c r="A9182" s="10"/>
      <c r="B9182" s="10"/>
      <c r="C9182" s="10"/>
      <c r="D9182" s="10"/>
      <c r="E9182" s="10"/>
      <c r="F9182" s="11"/>
      <c r="G9182" s="10"/>
      <c r="W9182" s="10"/>
    </row>
    <row r="9183" spans="1:23" customFormat="1">
      <c r="A9183" s="10"/>
      <c r="B9183" s="10"/>
      <c r="C9183" s="10"/>
      <c r="D9183" s="10"/>
      <c r="E9183" s="10"/>
      <c r="F9183" s="11"/>
      <c r="G9183" s="10"/>
      <c r="W9183" s="10"/>
    </row>
    <row r="9184" spans="1:23" customFormat="1">
      <c r="A9184" s="10"/>
      <c r="B9184" s="10"/>
      <c r="C9184" s="10"/>
      <c r="D9184" s="10"/>
      <c r="E9184" s="10"/>
      <c r="F9184" s="11"/>
      <c r="G9184" s="10"/>
      <c r="W9184" s="10"/>
    </row>
    <row r="9185" spans="1:23" customFormat="1">
      <c r="A9185" s="10"/>
      <c r="B9185" s="10"/>
      <c r="C9185" s="10"/>
      <c r="D9185" s="10"/>
      <c r="E9185" s="10"/>
      <c r="F9185" s="11"/>
      <c r="G9185" s="10"/>
      <c r="W9185" s="10"/>
    </row>
    <row r="9186" spans="1:23" customFormat="1">
      <c r="A9186" s="10"/>
      <c r="B9186" s="10"/>
      <c r="C9186" s="10"/>
      <c r="D9186" s="10"/>
      <c r="E9186" s="10"/>
      <c r="F9186" s="11"/>
      <c r="G9186" s="10"/>
      <c r="W9186" s="10"/>
    </row>
    <row r="9187" spans="1:23" customFormat="1">
      <c r="A9187" s="10"/>
      <c r="B9187" s="10"/>
      <c r="C9187" s="10"/>
      <c r="D9187" s="10"/>
      <c r="E9187" s="10"/>
      <c r="F9187" s="11"/>
      <c r="G9187" s="10"/>
      <c r="W9187" s="10"/>
    </row>
    <row r="9188" spans="1:23" customFormat="1">
      <c r="A9188" s="10"/>
      <c r="B9188" s="10"/>
      <c r="C9188" s="10"/>
      <c r="D9188" s="10"/>
      <c r="E9188" s="10"/>
      <c r="F9188" s="11"/>
      <c r="G9188" s="10"/>
      <c r="W9188" s="10"/>
    </row>
    <row r="9189" spans="1:23" customFormat="1">
      <c r="A9189" s="10"/>
      <c r="B9189" s="10"/>
      <c r="C9189" s="10"/>
      <c r="D9189" s="10"/>
      <c r="E9189" s="10"/>
      <c r="F9189" s="11"/>
      <c r="G9189" s="10"/>
      <c r="W9189" s="10"/>
    </row>
    <row r="9190" spans="1:23" customFormat="1">
      <c r="A9190" s="10"/>
      <c r="B9190" s="10"/>
      <c r="C9190" s="10"/>
      <c r="D9190" s="10"/>
      <c r="E9190" s="10"/>
      <c r="F9190" s="11"/>
      <c r="G9190" s="10"/>
      <c r="W9190" s="10"/>
    </row>
    <row r="9191" spans="1:23" customFormat="1">
      <c r="A9191" s="10"/>
      <c r="B9191" s="10"/>
      <c r="C9191" s="10"/>
      <c r="D9191" s="10"/>
      <c r="E9191" s="10"/>
      <c r="F9191" s="11"/>
      <c r="G9191" s="10"/>
      <c r="W9191" s="10"/>
    </row>
    <row r="9192" spans="1:23" customFormat="1">
      <c r="A9192" s="10"/>
      <c r="B9192" s="10"/>
      <c r="C9192" s="10"/>
      <c r="D9192" s="10"/>
      <c r="E9192" s="10"/>
      <c r="F9192" s="11"/>
      <c r="G9192" s="10"/>
      <c r="W9192" s="10"/>
    </row>
    <row r="9193" spans="1:23" customFormat="1">
      <c r="A9193" s="10"/>
      <c r="B9193" s="10"/>
      <c r="C9193" s="10"/>
      <c r="D9193" s="10"/>
      <c r="E9193" s="10"/>
      <c r="F9193" s="11"/>
      <c r="G9193" s="10"/>
      <c r="W9193" s="10"/>
    </row>
    <row r="9194" spans="1:23" customFormat="1">
      <c r="A9194" s="10"/>
      <c r="B9194" s="10"/>
      <c r="C9194" s="10"/>
      <c r="D9194" s="10"/>
      <c r="E9194" s="10"/>
      <c r="F9194" s="11"/>
      <c r="G9194" s="10"/>
      <c r="W9194" s="10"/>
    </row>
    <row r="9195" spans="1:23" customFormat="1">
      <c r="A9195" s="10"/>
      <c r="B9195" s="10"/>
      <c r="C9195" s="10"/>
      <c r="D9195" s="10"/>
      <c r="E9195" s="10"/>
      <c r="F9195" s="11"/>
      <c r="G9195" s="10"/>
      <c r="W9195" s="10"/>
    </row>
    <row r="9196" spans="1:23" customFormat="1">
      <c r="A9196" s="10"/>
      <c r="B9196" s="10"/>
      <c r="C9196" s="10"/>
      <c r="D9196" s="10"/>
      <c r="E9196" s="10"/>
      <c r="F9196" s="11"/>
      <c r="G9196" s="10"/>
      <c r="W9196" s="10"/>
    </row>
    <row r="9197" spans="1:23" customFormat="1">
      <c r="A9197" s="10"/>
      <c r="B9197" s="10"/>
      <c r="C9197" s="10"/>
      <c r="D9197" s="10"/>
      <c r="E9197" s="10"/>
      <c r="F9197" s="11"/>
      <c r="G9197" s="10"/>
      <c r="W9197" s="10"/>
    </row>
    <row r="9198" spans="1:23" customFormat="1">
      <c r="A9198" s="10"/>
      <c r="B9198" s="10"/>
      <c r="C9198" s="10"/>
      <c r="D9198" s="10"/>
      <c r="E9198" s="10"/>
      <c r="F9198" s="11"/>
      <c r="G9198" s="10"/>
      <c r="W9198" s="10"/>
    </row>
    <row r="9199" spans="1:23" customFormat="1">
      <c r="A9199" s="10"/>
      <c r="B9199" s="10"/>
      <c r="C9199" s="10"/>
      <c r="D9199" s="10"/>
      <c r="E9199" s="10"/>
      <c r="F9199" s="11"/>
      <c r="G9199" s="10"/>
      <c r="W9199" s="10"/>
    </row>
    <row r="9200" spans="1:23" customFormat="1">
      <c r="A9200" s="10"/>
      <c r="B9200" s="10"/>
      <c r="C9200" s="10"/>
      <c r="D9200" s="10"/>
      <c r="E9200" s="10"/>
      <c r="F9200" s="11"/>
      <c r="G9200" s="10"/>
      <c r="W9200" s="10"/>
    </row>
    <row r="9201" spans="1:23" customFormat="1">
      <c r="A9201" s="10"/>
      <c r="B9201" s="10"/>
      <c r="C9201" s="10"/>
      <c r="D9201" s="10"/>
      <c r="E9201" s="10"/>
      <c r="F9201" s="11"/>
      <c r="G9201" s="10"/>
      <c r="W9201" s="10"/>
    </row>
    <row r="9202" spans="1:23" customFormat="1">
      <c r="A9202" s="10"/>
      <c r="B9202" s="10"/>
      <c r="C9202" s="10"/>
      <c r="D9202" s="10"/>
      <c r="E9202" s="10"/>
      <c r="F9202" s="11"/>
      <c r="G9202" s="10"/>
      <c r="W9202" s="10"/>
    </row>
    <row r="9203" spans="1:23" customFormat="1">
      <c r="A9203" s="10"/>
      <c r="B9203" s="10"/>
      <c r="C9203" s="10"/>
      <c r="D9203" s="10"/>
      <c r="E9203" s="10"/>
      <c r="F9203" s="11"/>
      <c r="G9203" s="10"/>
      <c r="W9203" s="10"/>
    </row>
    <row r="9204" spans="1:23" customFormat="1">
      <c r="A9204" s="10"/>
      <c r="B9204" s="10"/>
      <c r="C9204" s="10"/>
      <c r="D9204" s="10"/>
      <c r="E9204" s="10"/>
      <c r="F9204" s="11"/>
      <c r="G9204" s="10"/>
      <c r="W9204" s="10"/>
    </row>
    <row r="9205" spans="1:23" customFormat="1">
      <c r="A9205" s="10"/>
      <c r="B9205" s="10"/>
      <c r="C9205" s="10"/>
      <c r="D9205" s="10"/>
      <c r="E9205" s="10"/>
      <c r="F9205" s="11"/>
      <c r="G9205" s="10"/>
      <c r="W9205" s="10"/>
    </row>
    <row r="9206" spans="1:23" customFormat="1">
      <c r="A9206" s="10"/>
      <c r="B9206" s="10"/>
      <c r="C9206" s="10"/>
      <c r="D9206" s="10"/>
      <c r="E9206" s="10"/>
      <c r="F9206" s="11"/>
      <c r="G9206" s="10"/>
      <c r="W9206" s="10"/>
    </row>
    <row r="9207" spans="1:23" customFormat="1">
      <c r="A9207" s="10"/>
      <c r="B9207" s="10"/>
      <c r="C9207" s="10"/>
      <c r="D9207" s="10"/>
      <c r="E9207" s="10"/>
      <c r="F9207" s="11"/>
      <c r="G9207" s="10"/>
      <c r="W9207" s="10"/>
    </row>
    <row r="9208" spans="1:23" customFormat="1">
      <c r="A9208" s="10"/>
      <c r="B9208" s="10"/>
      <c r="C9208" s="10"/>
      <c r="D9208" s="10"/>
      <c r="E9208" s="10"/>
      <c r="F9208" s="11"/>
      <c r="G9208" s="10"/>
      <c r="W9208" s="10"/>
    </row>
    <row r="9209" spans="1:23" customFormat="1">
      <c r="A9209" s="10"/>
      <c r="B9209" s="10"/>
      <c r="C9209" s="10"/>
      <c r="D9209" s="10"/>
      <c r="E9209" s="10"/>
      <c r="F9209" s="11"/>
      <c r="G9209" s="10"/>
      <c r="W9209" s="10"/>
    </row>
    <row r="9210" spans="1:23" customFormat="1">
      <c r="A9210" s="10"/>
      <c r="B9210" s="10"/>
      <c r="C9210" s="10"/>
      <c r="D9210" s="10"/>
      <c r="E9210" s="10"/>
      <c r="F9210" s="11"/>
      <c r="G9210" s="10"/>
      <c r="W9210" s="10"/>
    </row>
    <row r="9211" spans="1:23" customFormat="1">
      <c r="A9211" s="10"/>
      <c r="B9211" s="10"/>
      <c r="C9211" s="10"/>
      <c r="D9211" s="10"/>
      <c r="E9211" s="10"/>
      <c r="F9211" s="11"/>
      <c r="G9211" s="10"/>
      <c r="W9211" s="10"/>
    </row>
    <row r="9212" spans="1:23" customFormat="1">
      <c r="A9212" s="10"/>
      <c r="B9212" s="10"/>
      <c r="C9212" s="10"/>
      <c r="D9212" s="10"/>
      <c r="E9212" s="10"/>
      <c r="F9212" s="11"/>
      <c r="G9212" s="10"/>
      <c r="W9212" s="10"/>
    </row>
    <row r="9213" spans="1:23" customFormat="1">
      <c r="A9213" s="10"/>
      <c r="B9213" s="10"/>
      <c r="C9213" s="10"/>
      <c r="D9213" s="10"/>
      <c r="E9213" s="10"/>
      <c r="F9213" s="11"/>
      <c r="G9213" s="10"/>
      <c r="W9213" s="10"/>
    </row>
    <row r="9214" spans="1:23" customFormat="1">
      <c r="A9214" s="10"/>
      <c r="B9214" s="10"/>
      <c r="C9214" s="10"/>
      <c r="D9214" s="10"/>
      <c r="E9214" s="10"/>
      <c r="F9214" s="11"/>
      <c r="G9214" s="10"/>
      <c r="W9214" s="10"/>
    </row>
    <row r="9215" spans="1:23" customFormat="1">
      <c r="A9215" s="10"/>
      <c r="B9215" s="10"/>
      <c r="C9215" s="10"/>
      <c r="D9215" s="10"/>
      <c r="E9215" s="10"/>
      <c r="F9215" s="11"/>
      <c r="G9215" s="10"/>
      <c r="W9215" s="10"/>
    </row>
    <row r="9216" spans="1:23" customFormat="1">
      <c r="A9216" s="10"/>
      <c r="B9216" s="10"/>
      <c r="C9216" s="10"/>
      <c r="D9216" s="10"/>
      <c r="E9216" s="10"/>
      <c r="F9216" s="11"/>
      <c r="G9216" s="10"/>
      <c r="W9216" s="10"/>
    </row>
    <row r="9217" spans="1:23" customFormat="1">
      <c r="A9217" s="10"/>
      <c r="B9217" s="10"/>
      <c r="C9217" s="10"/>
      <c r="D9217" s="10"/>
      <c r="E9217" s="10"/>
      <c r="F9217" s="11"/>
      <c r="G9217" s="10"/>
      <c r="W9217" s="10"/>
    </row>
    <row r="9218" spans="1:23" customFormat="1">
      <c r="A9218" s="10"/>
      <c r="B9218" s="10"/>
      <c r="C9218" s="10"/>
      <c r="D9218" s="10"/>
      <c r="E9218" s="10"/>
      <c r="F9218" s="11"/>
      <c r="G9218" s="10"/>
      <c r="W9218" s="10"/>
    </row>
    <row r="9219" spans="1:23" customFormat="1">
      <c r="A9219" s="10"/>
      <c r="B9219" s="10"/>
      <c r="C9219" s="10"/>
      <c r="D9219" s="10"/>
      <c r="E9219" s="10"/>
      <c r="F9219" s="11"/>
      <c r="G9219" s="10"/>
      <c r="W9219" s="10"/>
    </row>
    <row r="9220" spans="1:23" customFormat="1">
      <c r="A9220" s="10"/>
      <c r="B9220" s="10"/>
      <c r="C9220" s="10"/>
      <c r="D9220" s="10"/>
      <c r="E9220" s="10"/>
      <c r="F9220" s="11"/>
      <c r="G9220" s="10"/>
      <c r="W9220" s="10"/>
    </row>
    <row r="9221" spans="1:23" customFormat="1">
      <c r="A9221" s="10"/>
      <c r="B9221" s="10"/>
      <c r="C9221" s="10"/>
      <c r="D9221" s="10"/>
      <c r="E9221" s="10"/>
      <c r="F9221" s="11"/>
      <c r="G9221" s="10"/>
      <c r="W9221" s="10"/>
    </row>
    <row r="9222" spans="1:23" customFormat="1">
      <c r="A9222" s="10"/>
      <c r="B9222" s="10"/>
      <c r="C9222" s="10"/>
      <c r="D9222" s="10"/>
      <c r="E9222" s="10"/>
      <c r="F9222" s="11"/>
      <c r="G9222" s="10"/>
      <c r="W9222" s="10"/>
    </row>
    <row r="9223" spans="1:23" customFormat="1">
      <c r="A9223" s="10"/>
      <c r="B9223" s="10"/>
      <c r="C9223" s="10"/>
      <c r="D9223" s="10"/>
      <c r="E9223" s="10"/>
      <c r="F9223" s="11"/>
      <c r="G9223" s="10"/>
      <c r="W9223" s="10"/>
    </row>
    <row r="9224" spans="1:23" customFormat="1">
      <c r="A9224" s="10"/>
      <c r="B9224" s="10"/>
      <c r="C9224" s="10"/>
      <c r="D9224" s="10"/>
      <c r="E9224" s="10"/>
      <c r="F9224" s="11"/>
      <c r="G9224" s="10"/>
      <c r="W9224" s="10"/>
    </row>
    <row r="9225" spans="1:23" customFormat="1">
      <c r="A9225" s="10"/>
      <c r="B9225" s="10"/>
      <c r="C9225" s="10"/>
      <c r="D9225" s="10"/>
      <c r="E9225" s="10"/>
      <c r="F9225" s="11"/>
      <c r="G9225" s="10"/>
      <c r="W9225" s="10"/>
    </row>
    <row r="9226" spans="1:23" customFormat="1">
      <c r="A9226" s="10"/>
      <c r="B9226" s="10"/>
      <c r="C9226" s="10"/>
      <c r="D9226" s="10"/>
      <c r="E9226" s="10"/>
      <c r="F9226" s="11"/>
      <c r="G9226" s="10"/>
      <c r="W9226" s="10"/>
    </row>
    <row r="9227" spans="1:23" customFormat="1">
      <c r="A9227" s="10"/>
      <c r="B9227" s="10"/>
      <c r="C9227" s="10"/>
      <c r="D9227" s="10"/>
      <c r="E9227" s="10"/>
      <c r="F9227" s="11"/>
      <c r="G9227" s="10"/>
      <c r="W9227" s="10"/>
    </row>
    <row r="9228" spans="1:23" customFormat="1">
      <c r="A9228" s="10"/>
      <c r="B9228" s="10"/>
      <c r="C9228" s="10"/>
      <c r="D9228" s="10"/>
      <c r="E9228" s="10"/>
      <c r="F9228" s="11"/>
      <c r="G9228" s="10"/>
      <c r="W9228" s="10"/>
    </row>
    <row r="9229" spans="1:23" customFormat="1">
      <c r="A9229" s="10"/>
      <c r="B9229" s="10"/>
      <c r="C9229" s="10"/>
      <c r="D9229" s="10"/>
      <c r="E9229" s="10"/>
      <c r="F9229" s="11"/>
      <c r="G9229" s="10"/>
      <c r="W9229" s="10"/>
    </row>
    <row r="9230" spans="1:23" customFormat="1">
      <c r="A9230" s="10"/>
      <c r="B9230" s="10"/>
      <c r="C9230" s="10"/>
      <c r="D9230" s="10"/>
      <c r="E9230" s="10"/>
      <c r="F9230" s="11"/>
      <c r="G9230" s="10"/>
      <c r="W9230" s="10"/>
    </row>
    <row r="9231" spans="1:23" customFormat="1">
      <c r="A9231" s="10"/>
      <c r="B9231" s="10"/>
      <c r="C9231" s="10"/>
      <c r="D9231" s="10"/>
      <c r="E9231" s="10"/>
      <c r="F9231" s="11"/>
      <c r="G9231" s="10"/>
      <c r="W9231" s="10"/>
    </row>
    <row r="9232" spans="1:23" customFormat="1">
      <c r="A9232" s="10"/>
      <c r="B9232" s="10"/>
      <c r="C9232" s="10"/>
      <c r="D9232" s="10"/>
      <c r="E9232" s="10"/>
      <c r="F9232" s="11"/>
      <c r="G9232" s="10"/>
      <c r="W9232" s="10"/>
    </row>
    <row r="9233" spans="1:23" customFormat="1">
      <c r="A9233" s="10"/>
      <c r="B9233" s="10"/>
      <c r="C9233" s="10"/>
      <c r="D9233" s="10"/>
      <c r="E9233" s="10"/>
      <c r="F9233" s="11"/>
      <c r="G9233" s="10"/>
      <c r="W9233" s="10"/>
    </row>
    <row r="9234" spans="1:23" customFormat="1">
      <c r="A9234" s="10"/>
      <c r="B9234" s="10"/>
      <c r="C9234" s="10"/>
      <c r="D9234" s="10"/>
      <c r="E9234" s="10"/>
      <c r="F9234" s="11"/>
      <c r="G9234" s="10"/>
      <c r="W9234" s="10"/>
    </row>
    <row r="9235" spans="1:23" customFormat="1">
      <c r="A9235" s="10"/>
      <c r="B9235" s="10"/>
      <c r="C9235" s="10"/>
      <c r="D9235" s="10"/>
      <c r="E9235" s="10"/>
      <c r="F9235" s="11"/>
      <c r="G9235" s="10"/>
      <c r="W9235" s="10"/>
    </row>
    <row r="9236" spans="1:23" customFormat="1">
      <c r="A9236" s="10"/>
      <c r="B9236" s="10"/>
      <c r="C9236" s="10"/>
      <c r="D9236" s="10"/>
      <c r="E9236" s="10"/>
      <c r="F9236" s="11"/>
      <c r="G9236" s="10"/>
      <c r="W9236" s="10"/>
    </row>
    <row r="9237" spans="1:23" customFormat="1">
      <c r="A9237" s="10"/>
      <c r="B9237" s="10"/>
      <c r="C9237" s="10"/>
      <c r="D9237" s="10"/>
      <c r="E9237" s="10"/>
      <c r="F9237" s="11"/>
      <c r="G9237" s="10"/>
      <c r="W9237" s="10"/>
    </row>
    <row r="9238" spans="1:23" customFormat="1">
      <c r="A9238" s="10"/>
      <c r="B9238" s="10"/>
      <c r="C9238" s="10"/>
      <c r="D9238" s="10"/>
      <c r="E9238" s="10"/>
      <c r="F9238" s="11"/>
      <c r="G9238" s="10"/>
      <c r="W9238" s="10"/>
    </row>
    <row r="9239" spans="1:23" customFormat="1">
      <c r="A9239" s="10"/>
      <c r="B9239" s="10"/>
      <c r="C9239" s="10"/>
      <c r="D9239" s="10"/>
      <c r="E9239" s="10"/>
      <c r="F9239" s="11"/>
      <c r="G9239" s="10"/>
      <c r="W9239" s="10"/>
    </row>
    <row r="9240" spans="1:23" customFormat="1">
      <c r="A9240" s="10"/>
      <c r="B9240" s="10"/>
      <c r="C9240" s="10"/>
      <c r="D9240" s="10"/>
      <c r="E9240" s="10"/>
      <c r="F9240" s="11"/>
      <c r="G9240" s="10"/>
      <c r="W9240" s="10"/>
    </row>
    <row r="9241" spans="1:23" customFormat="1">
      <c r="A9241" s="10"/>
      <c r="B9241" s="10"/>
      <c r="C9241" s="10"/>
      <c r="D9241" s="10"/>
      <c r="E9241" s="10"/>
      <c r="F9241" s="11"/>
      <c r="G9241" s="10"/>
      <c r="W9241" s="10"/>
    </row>
    <row r="9242" spans="1:23" customFormat="1">
      <c r="A9242" s="10"/>
      <c r="B9242" s="10"/>
      <c r="C9242" s="10"/>
      <c r="D9242" s="10"/>
      <c r="E9242" s="10"/>
      <c r="F9242" s="11"/>
      <c r="G9242" s="10"/>
      <c r="W9242" s="10"/>
    </row>
    <row r="9243" spans="1:23" customFormat="1">
      <c r="A9243" s="10"/>
      <c r="B9243" s="10"/>
      <c r="C9243" s="10"/>
      <c r="D9243" s="10"/>
      <c r="E9243" s="10"/>
      <c r="F9243" s="11"/>
      <c r="G9243" s="10"/>
      <c r="W9243" s="10"/>
    </row>
    <row r="9244" spans="1:23" customFormat="1">
      <c r="A9244" s="10"/>
      <c r="B9244" s="10"/>
      <c r="C9244" s="10"/>
      <c r="D9244" s="10"/>
      <c r="E9244" s="10"/>
      <c r="F9244" s="11"/>
      <c r="G9244" s="10"/>
      <c r="W9244" s="10"/>
    </row>
    <row r="9245" spans="1:23" customFormat="1">
      <c r="A9245" s="10"/>
      <c r="B9245" s="10"/>
      <c r="C9245" s="10"/>
      <c r="D9245" s="10"/>
      <c r="E9245" s="10"/>
      <c r="F9245" s="11"/>
      <c r="G9245" s="10"/>
      <c r="W9245" s="10"/>
    </row>
    <row r="9246" spans="1:23" customFormat="1">
      <c r="A9246" s="10"/>
      <c r="B9246" s="10"/>
      <c r="C9246" s="10"/>
      <c r="D9246" s="10"/>
      <c r="E9246" s="10"/>
      <c r="F9246" s="11"/>
      <c r="G9246" s="10"/>
      <c r="W9246" s="10"/>
    </row>
    <row r="9247" spans="1:23" customFormat="1">
      <c r="A9247" s="10"/>
      <c r="B9247" s="10"/>
      <c r="C9247" s="10"/>
      <c r="D9247" s="10"/>
      <c r="E9247" s="10"/>
      <c r="F9247" s="11"/>
      <c r="G9247" s="10"/>
      <c r="W9247" s="10"/>
    </row>
    <row r="9248" spans="1:23" customFormat="1">
      <c r="A9248" s="10"/>
      <c r="B9248" s="10"/>
      <c r="C9248" s="10"/>
      <c r="D9248" s="10"/>
      <c r="E9248" s="10"/>
      <c r="F9248" s="11"/>
      <c r="G9248" s="10"/>
      <c r="W9248" s="10"/>
    </row>
    <row r="9249" spans="1:23" customFormat="1">
      <c r="A9249" s="10"/>
      <c r="B9249" s="10"/>
      <c r="C9249" s="10"/>
      <c r="D9249" s="10"/>
      <c r="E9249" s="10"/>
      <c r="F9249" s="11"/>
      <c r="G9249" s="10"/>
      <c r="W9249" s="10"/>
    </row>
    <row r="9250" spans="1:23" customFormat="1">
      <c r="A9250" s="10"/>
      <c r="B9250" s="10"/>
      <c r="C9250" s="10"/>
      <c r="D9250" s="10"/>
      <c r="E9250" s="10"/>
      <c r="F9250" s="11"/>
      <c r="G9250" s="10"/>
      <c r="W9250" s="10"/>
    </row>
    <row r="9251" spans="1:23" customFormat="1">
      <c r="A9251" s="10"/>
      <c r="B9251" s="10"/>
      <c r="C9251" s="10"/>
      <c r="D9251" s="10"/>
      <c r="E9251" s="10"/>
      <c r="F9251" s="11"/>
      <c r="G9251" s="10"/>
      <c r="W9251" s="10"/>
    </row>
    <row r="9252" spans="1:23" customFormat="1">
      <c r="A9252" s="10"/>
      <c r="B9252" s="10"/>
      <c r="C9252" s="10"/>
      <c r="D9252" s="10"/>
      <c r="E9252" s="10"/>
      <c r="F9252" s="11"/>
      <c r="G9252" s="10"/>
      <c r="W9252" s="10"/>
    </row>
    <row r="9253" spans="1:23" customFormat="1">
      <c r="A9253" s="10"/>
      <c r="B9253" s="10"/>
      <c r="C9253" s="10"/>
      <c r="D9253" s="10"/>
      <c r="E9253" s="10"/>
      <c r="F9253" s="11"/>
      <c r="G9253" s="10"/>
      <c r="W9253" s="10"/>
    </row>
    <row r="9254" spans="1:23" customFormat="1">
      <c r="A9254" s="10"/>
      <c r="B9254" s="10"/>
      <c r="C9254" s="10"/>
      <c r="D9254" s="10"/>
      <c r="E9254" s="10"/>
      <c r="F9254" s="11"/>
      <c r="G9254" s="10"/>
      <c r="W9254" s="10"/>
    </row>
    <row r="9255" spans="1:23" customFormat="1">
      <c r="A9255" s="10"/>
      <c r="B9255" s="10"/>
      <c r="C9255" s="10"/>
      <c r="D9255" s="10"/>
      <c r="E9255" s="10"/>
      <c r="F9255" s="11"/>
      <c r="G9255" s="10"/>
      <c r="W9255" s="10"/>
    </row>
    <row r="9256" spans="1:23" customFormat="1">
      <c r="A9256" s="10"/>
      <c r="B9256" s="10"/>
      <c r="C9256" s="10"/>
      <c r="D9256" s="10"/>
      <c r="E9256" s="10"/>
      <c r="F9256" s="11"/>
      <c r="G9256" s="10"/>
      <c r="W9256" s="10"/>
    </row>
    <row r="9257" spans="1:23" customFormat="1">
      <c r="A9257" s="10"/>
      <c r="B9257" s="10"/>
      <c r="C9257" s="10"/>
      <c r="D9257" s="10"/>
      <c r="E9257" s="10"/>
      <c r="F9257" s="11"/>
      <c r="G9257" s="10"/>
      <c r="W9257" s="10"/>
    </row>
    <row r="9258" spans="1:23" customFormat="1">
      <c r="A9258" s="10"/>
      <c r="B9258" s="10"/>
      <c r="C9258" s="10"/>
      <c r="D9258" s="10"/>
      <c r="E9258" s="10"/>
      <c r="F9258" s="11"/>
      <c r="G9258" s="10"/>
      <c r="W9258" s="10"/>
    </row>
    <row r="9259" spans="1:23" customFormat="1">
      <c r="A9259" s="10"/>
      <c r="B9259" s="10"/>
      <c r="C9259" s="10"/>
      <c r="D9259" s="10"/>
      <c r="E9259" s="10"/>
      <c r="F9259" s="11"/>
      <c r="G9259" s="10"/>
      <c r="W9259" s="10"/>
    </row>
    <row r="9260" spans="1:23" customFormat="1">
      <c r="A9260" s="10"/>
      <c r="B9260" s="10"/>
      <c r="C9260" s="10"/>
      <c r="D9260" s="10"/>
      <c r="E9260" s="10"/>
      <c r="F9260" s="11"/>
      <c r="G9260" s="10"/>
      <c r="W9260" s="10"/>
    </row>
    <row r="9261" spans="1:23" customFormat="1">
      <c r="A9261" s="10"/>
      <c r="B9261" s="10"/>
      <c r="C9261" s="10"/>
      <c r="D9261" s="10"/>
      <c r="E9261" s="10"/>
      <c r="F9261" s="11"/>
      <c r="G9261" s="10"/>
      <c r="W9261" s="10"/>
    </row>
    <row r="9262" spans="1:23" customFormat="1">
      <c r="A9262" s="10"/>
      <c r="B9262" s="10"/>
      <c r="C9262" s="10"/>
      <c r="D9262" s="10"/>
      <c r="E9262" s="10"/>
      <c r="F9262" s="11"/>
      <c r="G9262" s="10"/>
      <c r="W9262" s="10"/>
    </row>
    <row r="9263" spans="1:23" customFormat="1">
      <c r="A9263" s="10"/>
      <c r="B9263" s="10"/>
      <c r="C9263" s="10"/>
      <c r="D9263" s="10"/>
      <c r="E9263" s="10"/>
      <c r="F9263" s="11"/>
      <c r="G9263" s="10"/>
      <c r="W9263" s="10"/>
    </row>
    <row r="9264" spans="1:23" customFormat="1">
      <c r="A9264" s="10"/>
      <c r="B9264" s="10"/>
      <c r="C9264" s="10"/>
      <c r="D9264" s="10"/>
      <c r="E9264" s="10"/>
      <c r="F9264" s="11"/>
      <c r="G9264" s="10"/>
      <c r="W9264" s="10"/>
    </row>
    <row r="9265" spans="1:23" customFormat="1">
      <c r="A9265" s="10"/>
      <c r="B9265" s="10"/>
      <c r="C9265" s="10"/>
      <c r="D9265" s="10"/>
      <c r="E9265" s="10"/>
      <c r="F9265" s="11"/>
      <c r="G9265" s="10"/>
      <c r="W9265" s="10"/>
    </row>
    <row r="9266" spans="1:23" customFormat="1">
      <c r="A9266" s="10"/>
      <c r="B9266" s="10"/>
      <c r="C9266" s="10"/>
      <c r="D9266" s="10"/>
      <c r="E9266" s="10"/>
      <c r="F9266" s="11"/>
      <c r="G9266" s="10"/>
      <c r="W9266" s="10"/>
    </row>
    <row r="9267" spans="1:23" customFormat="1">
      <c r="A9267" s="10"/>
      <c r="B9267" s="10"/>
      <c r="C9267" s="10"/>
      <c r="D9267" s="10"/>
      <c r="E9267" s="10"/>
      <c r="F9267" s="11"/>
      <c r="G9267" s="10"/>
      <c r="W9267" s="10"/>
    </row>
    <row r="9268" spans="1:23" customFormat="1">
      <c r="A9268" s="10"/>
      <c r="B9268" s="10"/>
      <c r="C9268" s="10"/>
      <c r="D9268" s="10"/>
      <c r="E9268" s="10"/>
      <c r="F9268" s="11"/>
      <c r="G9268" s="10"/>
      <c r="W9268" s="10"/>
    </row>
    <row r="9269" spans="1:23" customFormat="1">
      <c r="A9269" s="10"/>
      <c r="B9269" s="10"/>
      <c r="C9269" s="10"/>
      <c r="D9269" s="10"/>
      <c r="E9269" s="10"/>
      <c r="F9269" s="11"/>
      <c r="G9269" s="10"/>
      <c r="W9269" s="10"/>
    </row>
    <row r="9270" spans="1:23" customFormat="1">
      <c r="A9270" s="10"/>
      <c r="B9270" s="10"/>
      <c r="C9270" s="10"/>
      <c r="D9270" s="10"/>
      <c r="E9270" s="10"/>
      <c r="F9270" s="11"/>
      <c r="G9270" s="10"/>
      <c r="W9270" s="10"/>
    </row>
    <row r="9271" spans="1:23" customFormat="1">
      <c r="A9271" s="10"/>
      <c r="B9271" s="10"/>
      <c r="C9271" s="10"/>
      <c r="D9271" s="10"/>
      <c r="E9271" s="10"/>
      <c r="F9271" s="11"/>
      <c r="G9271" s="10"/>
      <c r="W9271" s="10"/>
    </row>
    <row r="9272" spans="1:23" customFormat="1">
      <c r="A9272" s="10"/>
      <c r="B9272" s="10"/>
      <c r="C9272" s="10"/>
      <c r="D9272" s="10"/>
      <c r="E9272" s="10"/>
      <c r="F9272" s="11"/>
      <c r="G9272" s="10"/>
      <c r="W9272" s="10"/>
    </row>
    <row r="9273" spans="1:23" customFormat="1">
      <c r="A9273" s="10"/>
      <c r="B9273" s="10"/>
      <c r="C9273" s="10"/>
      <c r="D9273" s="10"/>
      <c r="E9273" s="10"/>
      <c r="F9273" s="11"/>
      <c r="G9273" s="10"/>
      <c r="W9273" s="10"/>
    </row>
    <row r="9274" spans="1:23" customFormat="1">
      <c r="A9274" s="10"/>
      <c r="B9274" s="10"/>
      <c r="C9274" s="10"/>
      <c r="D9274" s="10"/>
      <c r="E9274" s="10"/>
      <c r="F9274" s="11"/>
      <c r="G9274" s="10"/>
      <c r="W9274" s="10"/>
    </row>
    <row r="9275" spans="1:23" customFormat="1">
      <c r="A9275" s="10"/>
      <c r="B9275" s="10"/>
      <c r="C9275" s="10"/>
      <c r="D9275" s="10"/>
      <c r="E9275" s="10"/>
      <c r="F9275" s="11"/>
      <c r="G9275" s="10"/>
      <c r="W9275" s="10"/>
    </row>
    <row r="9276" spans="1:23" customFormat="1">
      <c r="A9276" s="10"/>
      <c r="B9276" s="10"/>
      <c r="C9276" s="10"/>
      <c r="D9276" s="10"/>
      <c r="E9276" s="10"/>
      <c r="F9276" s="11"/>
      <c r="G9276" s="10"/>
      <c r="W9276" s="10"/>
    </row>
    <row r="9277" spans="1:23" customFormat="1">
      <c r="A9277" s="10"/>
      <c r="B9277" s="10"/>
      <c r="C9277" s="10"/>
      <c r="D9277" s="10"/>
      <c r="E9277" s="10"/>
      <c r="F9277" s="11"/>
      <c r="G9277" s="10"/>
      <c r="W9277" s="10"/>
    </row>
    <row r="9278" spans="1:23" customFormat="1">
      <c r="A9278" s="10"/>
      <c r="B9278" s="10"/>
      <c r="C9278" s="10"/>
      <c r="D9278" s="10"/>
      <c r="E9278" s="10"/>
      <c r="F9278" s="11"/>
      <c r="G9278" s="10"/>
      <c r="W9278" s="10"/>
    </row>
    <row r="9279" spans="1:23" customFormat="1">
      <c r="A9279" s="10"/>
      <c r="B9279" s="10"/>
      <c r="C9279" s="10"/>
      <c r="D9279" s="10"/>
      <c r="E9279" s="10"/>
      <c r="F9279" s="11"/>
      <c r="G9279" s="10"/>
      <c r="W9279" s="10"/>
    </row>
    <row r="9280" spans="1:23" customFormat="1">
      <c r="A9280" s="10"/>
      <c r="B9280" s="10"/>
      <c r="C9280" s="10"/>
      <c r="D9280" s="10"/>
      <c r="E9280" s="10"/>
      <c r="F9280" s="11"/>
      <c r="G9280" s="10"/>
      <c r="W9280" s="10"/>
    </row>
    <row r="9281" spans="1:23" customFormat="1">
      <c r="A9281" s="10"/>
      <c r="B9281" s="10"/>
      <c r="C9281" s="10"/>
      <c r="D9281" s="10"/>
      <c r="E9281" s="10"/>
      <c r="F9281" s="11"/>
      <c r="G9281" s="10"/>
      <c r="W9281" s="10"/>
    </row>
    <row r="9282" spans="1:23" customFormat="1">
      <c r="A9282" s="10"/>
      <c r="B9282" s="10"/>
      <c r="C9282" s="10"/>
      <c r="D9282" s="10"/>
      <c r="E9282" s="10"/>
      <c r="F9282" s="11"/>
      <c r="G9282" s="10"/>
      <c r="W9282" s="10"/>
    </row>
    <row r="9283" spans="1:23" customFormat="1">
      <c r="A9283" s="10"/>
      <c r="B9283" s="10"/>
      <c r="C9283" s="10"/>
      <c r="D9283" s="10"/>
      <c r="E9283" s="10"/>
      <c r="F9283" s="11"/>
      <c r="G9283" s="10"/>
      <c r="W9283" s="10"/>
    </row>
    <row r="9284" spans="1:23" customFormat="1">
      <c r="A9284" s="10"/>
      <c r="B9284" s="10"/>
      <c r="C9284" s="10"/>
      <c r="D9284" s="10"/>
      <c r="E9284" s="10"/>
      <c r="F9284" s="11"/>
      <c r="G9284" s="10"/>
      <c r="W9284" s="10"/>
    </row>
    <row r="9285" spans="1:23" customFormat="1">
      <c r="A9285" s="10"/>
      <c r="B9285" s="10"/>
      <c r="C9285" s="10"/>
      <c r="D9285" s="10"/>
      <c r="E9285" s="10"/>
      <c r="F9285" s="11"/>
      <c r="G9285" s="10"/>
      <c r="W9285" s="10"/>
    </row>
    <row r="9286" spans="1:23" customFormat="1">
      <c r="A9286" s="10"/>
      <c r="B9286" s="10"/>
      <c r="C9286" s="10"/>
      <c r="D9286" s="10"/>
      <c r="E9286" s="10"/>
      <c r="F9286" s="11"/>
      <c r="G9286" s="10"/>
      <c r="W9286" s="10"/>
    </row>
    <row r="9287" spans="1:23" customFormat="1">
      <c r="A9287" s="10"/>
      <c r="B9287" s="10"/>
      <c r="C9287" s="10"/>
      <c r="D9287" s="10"/>
      <c r="E9287" s="10"/>
      <c r="F9287" s="11"/>
      <c r="G9287" s="10"/>
      <c r="W9287" s="10"/>
    </row>
    <row r="9288" spans="1:23" customFormat="1">
      <c r="A9288" s="10"/>
      <c r="B9288" s="10"/>
      <c r="C9288" s="10"/>
      <c r="D9288" s="10"/>
      <c r="E9288" s="10"/>
      <c r="F9288" s="11"/>
      <c r="G9288" s="10"/>
      <c r="W9288" s="10"/>
    </row>
    <row r="9289" spans="1:23" customFormat="1">
      <c r="A9289" s="10"/>
      <c r="B9289" s="10"/>
      <c r="C9289" s="10"/>
      <c r="D9289" s="10"/>
      <c r="E9289" s="10"/>
      <c r="F9289" s="11"/>
      <c r="G9289" s="10"/>
      <c r="W9289" s="10"/>
    </row>
    <row r="9290" spans="1:23" customFormat="1">
      <c r="A9290" s="10"/>
      <c r="B9290" s="10"/>
      <c r="C9290" s="10"/>
      <c r="D9290" s="10"/>
      <c r="E9290" s="10"/>
      <c r="F9290" s="11"/>
      <c r="G9290" s="10"/>
      <c r="W9290" s="10"/>
    </row>
    <row r="9291" spans="1:23" customFormat="1">
      <c r="A9291" s="10"/>
      <c r="B9291" s="10"/>
      <c r="C9291" s="10"/>
      <c r="D9291" s="10"/>
      <c r="E9291" s="10"/>
      <c r="F9291" s="11"/>
      <c r="G9291" s="10"/>
      <c r="W9291" s="10"/>
    </row>
    <row r="9292" spans="1:23" customFormat="1">
      <c r="A9292" s="10"/>
      <c r="B9292" s="10"/>
      <c r="C9292" s="10"/>
      <c r="D9292" s="10"/>
      <c r="E9292" s="10"/>
      <c r="F9292" s="11"/>
      <c r="G9292" s="10"/>
      <c r="W9292" s="10"/>
    </row>
    <row r="9293" spans="1:23" customFormat="1">
      <c r="A9293" s="10"/>
      <c r="B9293" s="10"/>
      <c r="C9293" s="10"/>
      <c r="D9293" s="10"/>
      <c r="E9293" s="10"/>
      <c r="F9293" s="11"/>
      <c r="G9293" s="10"/>
      <c r="W9293" s="10"/>
    </row>
    <row r="9294" spans="1:23" customFormat="1">
      <c r="A9294" s="10"/>
      <c r="B9294" s="10"/>
      <c r="C9294" s="10"/>
      <c r="D9294" s="10"/>
      <c r="E9294" s="10"/>
      <c r="F9294" s="11"/>
      <c r="G9294" s="10"/>
      <c r="W9294" s="10"/>
    </row>
    <row r="9295" spans="1:23" customFormat="1">
      <c r="A9295" s="10"/>
      <c r="B9295" s="10"/>
      <c r="C9295" s="10"/>
      <c r="D9295" s="10"/>
      <c r="E9295" s="10"/>
      <c r="F9295" s="11"/>
      <c r="G9295" s="10"/>
      <c r="W9295" s="10"/>
    </row>
    <row r="9296" spans="1:23" customFormat="1">
      <c r="A9296" s="10"/>
      <c r="B9296" s="10"/>
      <c r="C9296" s="10"/>
      <c r="D9296" s="10"/>
      <c r="E9296" s="10"/>
      <c r="F9296" s="11"/>
      <c r="G9296" s="10"/>
      <c r="W9296" s="10"/>
    </row>
    <row r="9297" spans="1:23" customFormat="1">
      <c r="A9297" s="10"/>
      <c r="B9297" s="10"/>
      <c r="C9297" s="10"/>
      <c r="D9297" s="10"/>
      <c r="E9297" s="10"/>
      <c r="F9297" s="11"/>
      <c r="G9297" s="10"/>
      <c r="W9297" s="10"/>
    </row>
    <row r="9298" spans="1:23" customFormat="1">
      <c r="A9298" s="10"/>
      <c r="B9298" s="10"/>
      <c r="C9298" s="10"/>
      <c r="D9298" s="10"/>
      <c r="E9298" s="10"/>
      <c r="F9298" s="11"/>
      <c r="G9298" s="10"/>
      <c r="W9298" s="10"/>
    </row>
    <row r="9299" spans="1:23" customFormat="1">
      <c r="A9299" s="10"/>
      <c r="B9299" s="10"/>
      <c r="C9299" s="10"/>
      <c r="D9299" s="10"/>
      <c r="E9299" s="10"/>
      <c r="F9299" s="11"/>
      <c r="G9299" s="10"/>
      <c r="W9299" s="10"/>
    </row>
    <row r="9300" spans="1:23" customFormat="1">
      <c r="A9300" s="10"/>
      <c r="B9300" s="10"/>
      <c r="C9300" s="10"/>
      <c r="D9300" s="10"/>
      <c r="E9300" s="10"/>
      <c r="F9300" s="11"/>
      <c r="G9300" s="10"/>
      <c r="W9300" s="10"/>
    </row>
    <row r="9301" spans="1:23" customFormat="1">
      <c r="A9301" s="10"/>
      <c r="B9301" s="10"/>
      <c r="C9301" s="10"/>
      <c r="D9301" s="10"/>
      <c r="E9301" s="10"/>
      <c r="F9301" s="11"/>
      <c r="G9301" s="10"/>
      <c r="W9301" s="10"/>
    </row>
    <row r="9302" spans="1:23" customFormat="1">
      <c r="A9302" s="10"/>
      <c r="B9302" s="10"/>
      <c r="C9302" s="10"/>
      <c r="D9302" s="10"/>
      <c r="E9302" s="10"/>
      <c r="F9302" s="11"/>
      <c r="G9302" s="10"/>
      <c r="W9302" s="10"/>
    </row>
    <row r="9303" spans="1:23" customFormat="1">
      <c r="A9303" s="10"/>
      <c r="B9303" s="10"/>
      <c r="C9303" s="10"/>
      <c r="D9303" s="10"/>
      <c r="E9303" s="10"/>
      <c r="F9303" s="11"/>
      <c r="G9303" s="10"/>
      <c r="W9303" s="10"/>
    </row>
    <row r="9304" spans="1:23" customFormat="1">
      <c r="A9304" s="10"/>
      <c r="B9304" s="10"/>
      <c r="C9304" s="10"/>
      <c r="D9304" s="10"/>
      <c r="E9304" s="10"/>
      <c r="F9304" s="11"/>
      <c r="G9304" s="10"/>
      <c r="W9304" s="10"/>
    </row>
    <row r="9305" spans="1:23" customFormat="1">
      <c r="A9305" s="10"/>
      <c r="B9305" s="10"/>
      <c r="C9305" s="10"/>
      <c r="D9305" s="10"/>
      <c r="E9305" s="10"/>
      <c r="F9305" s="11"/>
      <c r="G9305" s="10"/>
      <c r="W9305" s="10"/>
    </row>
    <row r="9306" spans="1:23" customFormat="1">
      <c r="A9306" s="10"/>
      <c r="B9306" s="10"/>
      <c r="C9306" s="10"/>
      <c r="D9306" s="10"/>
      <c r="E9306" s="10"/>
      <c r="F9306" s="11"/>
      <c r="G9306" s="10"/>
      <c r="W9306" s="10"/>
    </row>
    <row r="9307" spans="1:23" customFormat="1">
      <c r="A9307" s="10"/>
      <c r="B9307" s="10"/>
      <c r="C9307" s="10"/>
      <c r="D9307" s="10"/>
      <c r="E9307" s="10"/>
      <c r="F9307" s="11"/>
      <c r="G9307" s="10"/>
      <c r="W9307" s="10"/>
    </row>
    <row r="9308" spans="1:23" customFormat="1">
      <c r="A9308" s="10"/>
      <c r="B9308" s="10"/>
      <c r="C9308" s="10"/>
      <c r="D9308" s="10"/>
      <c r="E9308" s="10"/>
      <c r="F9308" s="11"/>
      <c r="G9308" s="10"/>
      <c r="W9308" s="10"/>
    </row>
    <row r="9309" spans="1:23" customFormat="1">
      <c r="A9309" s="10"/>
      <c r="B9309" s="10"/>
      <c r="C9309" s="10"/>
      <c r="D9309" s="10"/>
      <c r="E9309" s="10"/>
      <c r="F9309" s="11"/>
      <c r="G9309" s="10"/>
      <c r="W9309" s="10"/>
    </row>
    <row r="9310" spans="1:23" customFormat="1">
      <c r="A9310" s="10"/>
      <c r="B9310" s="10"/>
      <c r="C9310" s="10"/>
      <c r="D9310" s="10"/>
      <c r="E9310" s="10"/>
      <c r="F9310" s="11"/>
      <c r="G9310" s="10"/>
      <c r="W9310" s="10"/>
    </row>
    <row r="9311" spans="1:23" customFormat="1">
      <c r="A9311" s="10"/>
      <c r="B9311" s="10"/>
      <c r="C9311" s="10"/>
      <c r="D9311" s="10"/>
      <c r="E9311" s="10"/>
      <c r="F9311" s="11"/>
      <c r="G9311" s="10"/>
      <c r="W9311" s="10"/>
    </row>
    <row r="9312" spans="1:23" customFormat="1">
      <c r="A9312" s="10"/>
      <c r="B9312" s="10"/>
      <c r="C9312" s="10"/>
      <c r="D9312" s="10"/>
      <c r="E9312" s="10"/>
      <c r="F9312" s="11"/>
      <c r="G9312" s="10"/>
      <c r="W9312" s="10"/>
    </row>
    <row r="9313" spans="1:23" customFormat="1">
      <c r="A9313" s="10"/>
      <c r="B9313" s="10"/>
      <c r="C9313" s="10"/>
      <c r="D9313" s="10"/>
      <c r="E9313" s="10"/>
      <c r="F9313" s="11"/>
      <c r="G9313" s="10"/>
      <c r="W9313" s="10"/>
    </row>
    <row r="9314" spans="1:23" customFormat="1">
      <c r="A9314" s="10"/>
      <c r="B9314" s="10"/>
      <c r="C9314" s="10"/>
      <c r="D9314" s="10"/>
      <c r="E9314" s="10"/>
      <c r="F9314" s="11"/>
      <c r="G9314" s="10"/>
      <c r="W9314" s="10"/>
    </row>
    <row r="9315" spans="1:23" customFormat="1">
      <c r="A9315" s="10"/>
      <c r="B9315" s="10"/>
      <c r="C9315" s="10"/>
      <c r="D9315" s="10"/>
      <c r="E9315" s="10"/>
      <c r="F9315" s="11"/>
      <c r="G9315" s="10"/>
      <c r="W9315" s="10"/>
    </row>
    <row r="9316" spans="1:23" customFormat="1">
      <c r="A9316" s="10"/>
      <c r="B9316" s="10"/>
      <c r="C9316" s="10"/>
      <c r="D9316" s="10"/>
      <c r="E9316" s="10"/>
      <c r="F9316" s="11"/>
      <c r="G9316" s="10"/>
      <c r="W9316" s="10"/>
    </row>
    <row r="9317" spans="1:23" customFormat="1">
      <c r="A9317" s="10"/>
      <c r="B9317" s="10"/>
      <c r="C9317" s="10"/>
      <c r="D9317" s="10"/>
      <c r="E9317" s="10"/>
      <c r="F9317" s="11"/>
      <c r="G9317" s="10"/>
      <c r="W9317" s="10"/>
    </row>
    <row r="9318" spans="1:23" customFormat="1">
      <c r="A9318" s="10"/>
      <c r="B9318" s="10"/>
      <c r="C9318" s="10"/>
      <c r="D9318" s="10"/>
      <c r="E9318" s="10"/>
      <c r="F9318" s="11"/>
      <c r="G9318" s="10"/>
      <c r="W9318" s="10"/>
    </row>
    <row r="9319" spans="1:23" customFormat="1">
      <c r="A9319" s="10"/>
      <c r="B9319" s="10"/>
      <c r="C9319" s="10"/>
      <c r="D9319" s="10"/>
      <c r="E9319" s="10"/>
      <c r="F9319" s="11"/>
      <c r="G9319" s="10"/>
      <c r="W9319" s="10"/>
    </row>
    <row r="9320" spans="1:23" customFormat="1">
      <c r="A9320" s="10"/>
      <c r="B9320" s="10"/>
      <c r="C9320" s="10"/>
      <c r="D9320" s="10"/>
      <c r="E9320" s="10"/>
      <c r="F9320" s="11"/>
      <c r="G9320" s="10"/>
      <c r="W9320" s="10"/>
    </row>
    <row r="9321" spans="1:23" customFormat="1">
      <c r="A9321" s="10"/>
      <c r="B9321" s="10"/>
      <c r="C9321" s="10"/>
      <c r="D9321" s="10"/>
      <c r="E9321" s="10"/>
      <c r="F9321" s="11"/>
      <c r="G9321" s="10"/>
      <c r="W9321" s="10"/>
    </row>
    <row r="9322" spans="1:23" customFormat="1">
      <c r="A9322" s="10"/>
      <c r="B9322" s="10"/>
      <c r="C9322" s="10"/>
      <c r="D9322" s="10"/>
      <c r="E9322" s="10"/>
      <c r="F9322" s="11"/>
      <c r="G9322" s="10"/>
      <c r="W9322" s="10"/>
    </row>
    <row r="9323" spans="1:23" customFormat="1">
      <c r="A9323" s="10"/>
      <c r="B9323" s="10"/>
      <c r="C9323" s="10"/>
      <c r="D9323" s="10"/>
      <c r="E9323" s="10"/>
      <c r="F9323" s="11"/>
      <c r="G9323" s="10"/>
      <c r="W9323" s="10"/>
    </row>
    <row r="9324" spans="1:23" customFormat="1">
      <c r="A9324" s="10"/>
      <c r="B9324" s="10"/>
      <c r="C9324" s="10"/>
      <c r="D9324" s="10"/>
      <c r="E9324" s="10"/>
      <c r="F9324" s="11"/>
      <c r="G9324" s="10"/>
      <c r="W9324" s="10"/>
    </row>
    <row r="9325" spans="1:23" customFormat="1">
      <c r="A9325" s="10"/>
      <c r="B9325" s="10"/>
      <c r="C9325" s="10"/>
      <c r="D9325" s="10"/>
      <c r="E9325" s="10"/>
      <c r="F9325" s="11"/>
      <c r="G9325" s="10"/>
      <c r="W9325" s="10"/>
    </row>
    <row r="9326" spans="1:23" customFormat="1">
      <c r="A9326" s="10"/>
      <c r="B9326" s="10"/>
      <c r="C9326" s="10"/>
      <c r="D9326" s="10"/>
      <c r="E9326" s="10"/>
      <c r="F9326" s="11"/>
      <c r="G9326" s="10"/>
      <c r="W9326" s="10"/>
    </row>
    <row r="9327" spans="1:23" customFormat="1">
      <c r="A9327" s="10"/>
      <c r="B9327" s="10"/>
      <c r="C9327" s="10"/>
      <c r="D9327" s="10"/>
      <c r="E9327" s="10"/>
      <c r="F9327" s="11"/>
      <c r="G9327" s="10"/>
      <c r="W9327" s="10"/>
    </row>
    <row r="9328" spans="1:23" customFormat="1">
      <c r="A9328" s="10"/>
      <c r="B9328" s="10"/>
      <c r="C9328" s="10"/>
      <c r="D9328" s="10"/>
      <c r="E9328" s="10"/>
      <c r="F9328" s="11"/>
      <c r="G9328" s="10"/>
      <c r="W9328" s="10"/>
    </row>
    <row r="9329" spans="1:23" customFormat="1">
      <c r="A9329" s="10"/>
      <c r="B9329" s="10"/>
      <c r="C9329" s="10"/>
      <c r="D9329" s="10"/>
      <c r="E9329" s="10"/>
      <c r="F9329" s="11"/>
      <c r="G9329" s="10"/>
      <c r="W9329" s="10"/>
    </row>
    <row r="9330" spans="1:23" customFormat="1">
      <c r="A9330" s="10"/>
      <c r="B9330" s="10"/>
      <c r="C9330" s="10"/>
      <c r="D9330" s="10"/>
      <c r="E9330" s="10"/>
      <c r="F9330" s="11"/>
      <c r="G9330" s="10"/>
      <c r="W9330" s="10"/>
    </row>
    <row r="9331" spans="1:23" customFormat="1">
      <c r="A9331" s="10"/>
      <c r="B9331" s="10"/>
      <c r="C9331" s="10"/>
      <c r="D9331" s="10"/>
      <c r="E9331" s="10"/>
      <c r="F9331" s="11"/>
      <c r="G9331" s="10"/>
      <c r="W9331" s="10"/>
    </row>
    <row r="9332" spans="1:23" customFormat="1">
      <c r="A9332" s="10"/>
      <c r="B9332" s="10"/>
      <c r="C9332" s="10"/>
      <c r="D9332" s="10"/>
      <c r="E9332" s="10"/>
      <c r="F9332" s="11"/>
      <c r="G9332" s="10"/>
      <c r="W9332" s="10"/>
    </row>
    <row r="9333" spans="1:23" customFormat="1">
      <c r="A9333" s="10"/>
      <c r="B9333" s="10"/>
      <c r="C9333" s="10"/>
      <c r="D9333" s="10"/>
      <c r="E9333" s="10"/>
      <c r="F9333" s="11"/>
      <c r="G9333" s="10"/>
      <c r="W9333" s="10"/>
    </row>
    <row r="9334" spans="1:23" customFormat="1">
      <c r="A9334" s="10"/>
      <c r="B9334" s="10"/>
      <c r="C9334" s="10"/>
      <c r="D9334" s="10"/>
      <c r="E9334" s="10"/>
      <c r="F9334" s="11"/>
      <c r="G9334" s="10"/>
      <c r="W9334" s="10"/>
    </row>
    <row r="9335" spans="1:23" customFormat="1">
      <c r="A9335" s="10"/>
      <c r="B9335" s="10"/>
      <c r="C9335" s="10"/>
      <c r="D9335" s="10"/>
      <c r="E9335" s="10"/>
      <c r="F9335" s="11"/>
      <c r="G9335" s="10"/>
      <c r="W9335" s="10"/>
    </row>
    <row r="9336" spans="1:23" customFormat="1">
      <c r="A9336" s="10"/>
      <c r="B9336" s="10"/>
      <c r="C9336" s="10"/>
      <c r="D9336" s="10"/>
      <c r="E9336" s="10"/>
      <c r="F9336" s="11"/>
      <c r="G9336" s="10"/>
      <c r="W9336" s="10"/>
    </row>
    <row r="9337" spans="1:23" customFormat="1">
      <c r="A9337" s="10"/>
      <c r="B9337" s="10"/>
      <c r="C9337" s="10"/>
      <c r="D9337" s="10"/>
      <c r="E9337" s="10"/>
      <c r="F9337" s="11"/>
      <c r="G9337" s="10"/>
      <c r="W9337" s="10"/>
    </row>
    <row r="9338" spans="1:23" customFormat="1">
      <c r="A9338" s="10"/>
      <c r="B9338" s="10"/>
      <c r="C9338" s="10"/>
      <c r="D9338" s="10"/>
      <c r="E9338" s="10"/>
      <c r="F9338" s="11"/>
      <c r="G9338" s="10"/>
      <c r="W9338" s="10"/>
    </row>
    <row r="9339" spans="1:23" customFormat="1">
      <c r="A9339" s="10"/>
      <c r="B9339" s="10"/>
      <c r="C9339" s="10"/>
      <c r="D9339" s="10"/>
      <c r="E9339" s="10"/>
      <c r="F9339" s="11"/>
      <c r="G9339" s="10"/>
      <c r="W9339" s="10"/>
    </row>
    <row r="9340" spans="1:23" customFormat="1">
      <c r="A9340" s="10"/>
      <c r="B9340" s="10"/>
      <c r="C9340" s="10"/>
      <c r="D9340" s="10"/>
      <c r="E9340" s="10"/>
      <c r="F9340" s="11"/>
      <c r="G9340" s="10"/>
      <c r="W9340" s="10"/>
    </row>
    <row r="9341" spans="1:23" customFormat="1">
      <c r="A9341" s="10"/>
      <c r="B9341" s="10"/>
      <c r="C9341" s="10"/>
      <c r="D9341" s="10"/>
      <c r="E9341" s="10"/>
      <c r="F9341" s="11"/>
      <c r="G9341" s="10"/>
      <c r="W9341" s="10"/>
    </row>
    <row r="9342" spans="1:23" customFormat="1">
      <c r="A9342" s="10"/>
      <c r="B9342" s="10"/>
      <c r="C9342" s="10"/>
      <c r="D9342" s="10"/>
      <c r="E9342" s="10"/>
      <c r="F9342" s="11"/>
      <c r="G9342" s="10"/>
      <c r="W9342" s="10"/>
    </row>
    <row r="9343" spans="1:23" customFormat="1">
      <c r="A9343" s="10"/>
      <c r="B9343" s="10"/>
      <c r="C9343" s="10"/>
      <c r="D9343" s="10"/>
      <c r="E9343" s="10"/>
      <c r="F9343" s="11"/>
      <c r="G9343" s="10"/>
      <c r="W9343" s="10"/>
    </row>
    <row r="9344" spans="1:23" customFormat="1">
      <c r="A9344" s="10"/>
      <c r="B9344" s="10"/>
      <c r="C9344" s="10"/>
      <c r="D9344" s="10"/>
      <c r="E9344" s="10"/>
      <c r="F9344" s="11"/>
      <c r="G9344" s="10"/>
      <c r="W9344" s="10"/>
    </row>
    <row r="9345" spans="1:23" customFormat="1">
      <c r="A9345" s="10"/>
      <c r="B9345" s="10"/>
      <c r="C9345" s="10"/>
      <c r="D9345" s="10"/>
      <c r="E9345" s="10"/>
      <c r="F9345" s="11"/>
      <c r="G9345" s="10"/>
      <c r="W9345" s="10"/>
    </row>
    <row r="9346" spans="1:23" customFormat="1">
      <c r="A9346" s="10"/>
      <c r="B9346" s="10"/>
      <c r="C9346" s="10"/>
      <c r="D9346" s="10"/>
      <c r="E9346" s="10"/>
      <c r="F9346" s="11"/>
      <c r="G9346" s="10"/>
      <c r="W9346" s="10"/>
    </row>
    <row r="9347" spans="1:23" customFormat="1">
      <c r="A9347" s="10"/>
      <c r="B9347" s="10"/>
      <c r="C9347" s="10"/>
      <c r="D9347" s="10"/>
      <c r="E9347" s="10"/>
      <c r="F9347" s="11"/>
      <c r="G9347" s="10"/>
      <c r="W9347" s="10"/>
    </row>
    <row r="9348" spans="1:23" customFormat="1">
      <c r="A9348" s="10"/>
      <c r="B9348" s="10"/>
      <c r="C9348" s="10"/>
      <c r="D9348" s="10"/>
      <c r="E9348" s="10"/>
      <c r="F9348" s="11"/>
      <c r="G9348" s="10"/>
      <c r="W9348" s="10"/>
    </row>
    <row r="9349" spans="1:23" customFormat="1">
      <c r="A9349" s="10"/>
      <c r="B9349" s="10"/>
      <c r="C9349" s="10"/>
      <c r="D9349" s="10"/>
      <c r="E9349" s="10"/>
      <c r="F9349" s="11"/>
      <c r="G9349" s="10"/>
      <c r="W9349" s="10"/>
    </row>
    <row r="9350" spans="1:23" customFormat="1">
      <c r="A9350" s="10"/>
      <c r="B9350" s="10"/>
      <c r="C9350" s="10"/>
      <c r="D9350" s="10"/>
      <c r="E9350" s="10"/>
      <c r="F9350" s="11"/>
      <c r="G9350" s="10"/>
      <c r="W9350" s="10"/>
    </row>
    <row r="9351" spans="1:23" customFormat="1">
      <c r="A9351" s="10"/>
      <c r="B9351" s="10"/>
      <c r="C9351" s="10"/>
      <c r="D9351" s="10"/>
      <c r="E9351" s="10"/>
      <c r="F9351" s="11"/>
      <c r="G9351" s="10"/>
      <c r="W9351" s="10"/>
    </row>
    <row r="9352" spans="1:23" customFormat="1">
      <c r="A9352" s="10"/>
      <c r="B9352" s="10"/>
      <c r="C9352" s="10"/>
      <c r="D9352" s="10"/>
      <c r="E9352" s="10"/>
      <c r="F9352" s="11"/>
      <c r="G9352" s="10"/>
      <c r="W9352" s="10"/>
    </row>
    <row r="9353" spans="1:23" customFormat="1">
      <c r="A9353" s="10"/>
      <c r="B9353" s="10"/>
      <c r="C9353" s="10"/>
      <c r="D9353" s="10"/>
      <c r="E9353" s="10"/>
      <c r="F9353" s="11"/>
      <c r="G9353" s="10"/>
      <c r="W9353" s="10"/>
    </row>
    <row r="9354" spans="1:23" customFormat="1">
      <c r="A9354" s="10"/>
      <c r="B9354" s="10"/>
      <c r="C9354" s="10"/>
      <c r="D9354" s="10"/>
      <c r="E9354" s="10"/>
      <c r="F9354" s="11"/>
      <c r="G9354" s="10"/>
      <c r="W9354" s="10"/>
    </row>
    <row r="9355" spans="1:23" customFormat="1">
      <c r="A9355" s="10"/>
      <c r="B9355" s="10"/>
      <c r="C9355" s="10"/>
      <c r="D9355" s="10"/>
      <c r="E9355" s="10"/>
      <c r="F9355" s="11"/>
      <c r="G9355" s="10"/>
      <c r="W9355" s="10"/>
    </row>
    <row r="9356" spans="1:23" customFormat="1">
      <c r="A9356" s="10"/>
      <c r="B9356" s="10"/>
      <c r="C9356" s="10"/>
      <c r="D9356" s="10"/>
      <c r="E9356" s="10"/>
      <c r="F9356" s="11"/>
      <c r="G9356" s="10"/>
      <c r="W9356" s="10"/>
    </row>
    <row r="9357" spans="1:23" customFormat="1">
      <c r="A9357" s="10"/>
      <c r="B9357" s="10"/>
      <c r="C9357" s="10"/>
      <c r="D9357" s="10"/>
      <c r="E9357" s="10"/>
      <c r="F9357" s="11"/>
      <c r="G9357" s="10"/>
      <c r="W9357" s="10"/>
    </row>
    <row r="9358" spans="1:23" customFormat="1">
      <c r="A9358" s="10"/>
      <c r="B9358" s="10"/>
      <c r="C9358" s="10"/>
      <c r="D9358" s="10"/>
      <c r="E9358" s="10"/>
      <c r="F9358" s="11"/>
      <c r="G9358" s="10"/>
      <c r="W9358" s="10"/>
    </row>
    <row r="9359" spans="1:23" customFormat="1">
      <c r="A9359" s="10"/>
      <c r="B9359" s="10"/>
      <c r="C9359" s="10"/>
      <c r="D9359" s="10"/>
      <c r="E9359" s="10"/>
      <c r="F9359" s="11"/>
      <c r="G9359" s="10"/>
      <c r="W9359" s="10"/>
    </row>
    <row r="9360" spans="1:23" customFormat="1">
      <c r="A9360" s="10"/>
      <c r="B9360" s="10"/>
      <c r="C9360" s="10"/>
      <c r="D9360" s="10"/>
      <c r="E9360" s="10"/>
      <c r="F9360" s="11"/>
      <c r="G9360" s="10"/>
      <c r="W9360" s="10"/>
    </row>
    <row r="9361" spans="1:23" customFormat="1">
      <c r="A9361" s="10"/>
      <c r="B9361" s="10"/>
      <c r="C9361" s="10"/>
      <c r="D9361" s="10"/>
      <c r="E9361" s="10"/>
      <c r="F9361" s="11"/>
      <c r="G9361" s="10"/>
      <c r="W9361" s="10"/>
    </row>
    <row r="9362" spans="1:23" customFormat="1">
      <c r="A9362" s="10"/>
      <c r="B9362" s="10"/>
      <c r="C9362" s="10"/>
      <c r="D9362" s="10"/>
      <c r="E9362" s="10"/>
      <c r="F9362" s="11"/>
      <c r="G9362" s="10"/>
      <c r="W9362" s="10"/>
    </row>
    <row r="9363" spans="1:23" customFormat="1">
      <c r="A9363" s="10"/>
      <c r="B9363" s="10"/>
      <c r="C9363" s="10"/>
      <c r="D9363" s="10"/>
      <c r="E9363" s="10"/>
      <c r="F9363" s="11"/>
      <c r="G9363" s="10"/>
      <c r="W9363" s="10"/>
    </row>
    <row r="9364" spans="1:23" customFormat="1">
      <c r="A9364" s="10"/>
      <c r="B9364" s="10"/>
      <c r="C9364" s="10"/>
      <c r="D9364" s="10"/>
      <c r="E9364" s="10"/>
      <c r="F9364" s="11"/>
      <c r="G9364" s="10"/>
      <c r="W9364" s="10"/>
    </row>
    <row r="9365" spans="1:23" customFormat="1">
      <c r="A9365" s="10"/>
      <c r="B9365" s="10"/>
      <c r="C9365" s="10"/>
      <c r="D9365" s="10"/>
      <c r="E9365" s="10"/>
      <c r="F9365" s="11"/>
      <c r="G9365" s="10"/>
      <c r="W9365" s="10"/>
    </row>
    <row r="9366" spans="1:23" customFormat="1">
      <c r="A9366" s="10"/>
      <c r="B9366" s="10"/>
      <c r="C9366" s="10"/>
      <c r="D9366" s="10"/>
      <c r="E9366" s="10"/>
      <c r="F9366" s="11"/>
      <c r="G9366" s="10"/>
      <c r="W9366" s="10"/>
    </row>
    <row r="9367" spans="1:23" customFormat="1">
      <c r="A9367" s="10"/>
      <c r="B9367" s="10"/>
      <c r="C9367" s="10"/>
      <c r="D9367" s="10"/>
      <c r="E9367" s="10"/>
      <c r="F9367" s="11"/>
      <c r="G9367" s="10"/>
      <c r="W9367" s="10"/>
    </row>
    <row r="9368" spans="1:23" customFormat="1">
      <c r="A9368" s="10"/>
      <c r="B9368" s="10"/>
      <c r="C9368" s="10"/>
      <c r="D9368" s="10"/>
      <c r="E9368" s="10"/>
      <c r="F9368" s="11"/>
      <c r="G9368" s="10"/>
      <c r="W9368" s="10"/>
    </row>
    <row r="9369" spans="1:23" customFormat="1">
      <c r="A9369" s="10"/>
      <c r="B9369" s="10"/>
      <c r="C9369" s="10"/>
      <c r="D9369" s="10"/>
      <c r="E9369" s="10"/>
      <c r="F9369" s="11"/>
      <c r="G9369" s="10"/>
      <c r="W9369" s="10"/>
    </row>
    <row r="9370" spans="1:23" customFormat="1">
      <c r="A9370" s="10"/>
      <c r="B9370" s="10"/>
      <c r="C9370" s="10"/>
      <c r="D9370" s="10"/>
      <c r="E9370" s="10"/>
      <c r="F9370" s="11"/>
      <c r="G9370" s="10"/>
      <c r="W9370" s="10"/>
    </row>
    <row r="9371" spans="1:23" customFormat="1">
      <c r="A9371" s="10"/>
      <c r="B9371" s="10"/>
      <c r="C9371" s="10"/>
      <c r="D9371" s="10"/>
      <c r="E9371" s="10"/>
      <c r="F9371" s="11"/>
      <c r="G9371" s="10"/>
      <c r="W9371" s="10"/>
    </row>
    <row r="9372" spans="1:23" customFormat="1">
      <c r="A9372" s="10"/>
      <c r="B9372" s="10"/>
      <c r="C9372" s="10"/>
      <c r="D9372" s="10"/>
      <c r="E9372" s="10"/>
      <c r="F9372" s="11"/>
      <c r="G9372" s="10"/>
      <c r="W9372" s="10"/>
    </row>
    <row r="9373" spans="1:23" customFormat="1">
      <c r="A9373" s="10"/>
      <c r="B9373" s="10"/>
      <c r="C9373" s="10"/>
      <c r="D9373" s="10"/>
      <c r="E9373" s="10"/>
      <c r="F9373" s="11"/>
      <c r="G9373" s="10"/>
      <c r="W9373" s="10"/>
    </row>
    <row r="9374" spans="1:23" customFormat="1">
      <c r="A9374" s="10"/>
      <c r="B9374" s="10"/>
      <c r="C9374" s="10"/>
      <c r="D9374" s="10"/>
      <c r="E9374" s="10"/>
      <c r="F9374" s="11"/>
      <c r="G9374" s="10"/>
      <c r="W9374" s="10"/>
    </row>
    <row r="9375" spans="1:23" customFormat="1">
      <c r="A9375" s="10"/>
      <c r="B9375" s="10"/>
      <c r="C9375" s="10"/>
      <c r="D9375" s="10"/>
      <c r="E9375" s="10"/>
      <c r="F9375" s="11"/>
      <c r="G9375" s="10"/>
      <c r="W9375" s="10"/>
    </row>
    <row r="9376" spans="1:23" customFormat="1">
      <c r="A9376" s="10"/>
      <c r="B9376" s="10"/>
      <c r="C9376" s="10"/>
      <c r="D9376" s="10"/>
      <c r="E9376" s="10"/>
      <c r="F9376" s="11"/>
      <c r="G9376" s="10"/>
      <c r="W9376" s="10"/>
    </row>
    <row r="9377" spans="1:23" customFormat="1">
      <c r="A9377" s="10"/>
      <c r="B9377" s="10"/>
      <c r="C9377" s="10"/>
      <c r="D9377" s="10"/>
      <c r="E9377" s="10"/>
      <c r="F9377" s="11"/>
      <c r="G9377" s="10"/>
      <c r="W9377" s="10"/>
    </row>
    <row r="9378" spans="1:23" customFormat="1">
      <c r="A9378" s="10"/>
      <c r="B9378" s="10"/>
      <c r="C9378" s="10"/>
      <c r="D9378" s="10"/>
      <c r="E9378" s="10"/>
      <c r="F9378" s="11"/>
      <c r="G9378" s="10"/>
      <c r="W9378" s="10"/>
    </row>
    <row r="9379" spans="1:23" customFormat="1">
      <c r="A9379" s="10"/>
      <c r="B9379" s="10"/>
      <c r="C9379" s="10"/>
      <c r="D9379" s="10"/>
      <c r="E9379" s="10"/>
      <c r="F9379" s="11"/>
      <c r="G9379" s="10"/>
      <c r="W9379" s="10"/>
    </row>
    <row r="9380" spans="1:23" customFormat="1">
      <c r="A9380" s="10"/>
      <c r="B9380" s="10"/>
      <c r="C9380" s="10"/>
      <c r="D9380" s="10"/>
      <c r="E9380" s="10"/>
      <c r="F9380" s="11"/>
      <c r="G9380" s="10"/>
      <c r="W9380" s="10"/>
    </row>
    <row r="9381" spans="1:23" customFormat="1">
      <c r="A9381" s="10"/>
      <c r="B9381" s="10"/>
      <c r="C9381" s="10"/>
      <c r="D9381" s="10"/>
      <c r="E9381" s="10"/>
      <c r="F9381" s="11"/>
      <c r="G9381" s="10"/>
      <c r="W9381" s="10"/>
    </row>
    <row r="9382" spans="1:23" customFormat="1">
      <c r="A9382" s="10"/>
      <c r="B9382" s="10"/>
      <c r="C9382" s="10"/>
      <c r="D9382" s="10"/>
      <c r="E9382" s="10"/>
      <c r="F9382" s="11"/>
      <c r="G9382" s="10"/>
      <c r="W9382" s="10"/>
    </row>
    <row r="9383" spans="1:23" customFormat="1">
      <c r="A9383" s="10"/>
      <c r="B9383" s="10"/>
      <c r="C9383" s="10"/>
      <c r="D9383" s="10"/>
      <c r="E9383" s="10"/>
      <c r="F9383" s="11"/>
      <c r="G9383" s="10"/>
      <c r="W9383" s="10"/>
    </row>
    <row r="9384" spans="1:23" customFormat="1">
      <c r="A9384" s="10"/>
      <c r="B9384" s="10"/>
      <c r="C9384" s="10"/>
      <c r="D9384" s="10"/>
      <c r="E9384" s="10"/>
      <c r="F9384" s="11"/>
      <c r="G9384" s="10"/>
      <c r="W9384" s="10"/>
    </row>
    <row r="9385" spans="1:23" customFormat="1">
      <c r="A9385" s="10"/>
      <c r="B9385" s="10"/>
      <c r="C9385" s="10"/>
      <c r="D9385" s="10"/>
      <c r="E9385" s="10"/>
      <c r="F9385" s="11"/>
      <c r="G9385" s="10"/>
      <c r="W9385" s="10"/>
    </row>
    <row r="9386" spans="1:23" customFormat="1">
      <c r="A9386" s="10"/>
      <c r="B9386" s="10"/>
      <c r="C9386" s="10"/>
      <c r="D9386" s="10"/>
      <c r="E9386" s="10"/>
      <c r="F9386" s="11"/>
      <c r="G9386" s="10"/>
      <c r="W9386" s="10"/>
    </row>
    <row r="9387" spans="1:23" customFormat="1">
      <c r="A9387" s="10"/>
      <c r="B9387" s="10"/>
      <c r="C9387" s="10"/>
      <c r="D9387" s="10"/>
      <c r="E9387" s="10"/>
      <c r="F9387" s="11"/>
      <c r="G9387" s="10"/>
      <c r="W9387" s="10"/>
    </row>
    <row r="9388" spans="1:23" customFormat="1">
      <c r="A9388" s="10"/>
      <c r="B9388" s="10"/>
      <c r="C9388" s="10"/>
      <c r="D9388" s="10"/>
      <c r="E9388" s="10"/>
      <c r="F9388" s="11"/>
      <c r="G9388" s="10"/>
      <c r="W9388" s="10"/>
    </row>
    <row r="9389" spans="1:23" customFormat="1">
      <c r="A9389" s="10"/>
      <c r="B9389" s="10"/>
      <c r="C9389" s="10"/>
      <c r="D9389" s="10"/>
      <c r="E9389" s="10"/>
      <c r="F9389" s="11"/>
      <c r="G9389" s="10"/>
      <c r="W9389" s="10"/>
    </row>
    <row r="9390" spans="1:23" customFormat="1">
      <c r="A9390" s="10"/>
      <c r="B9390" s="10"/>
      <c r="C9390" s="10"/>
      <c r="D9390" s="10"/>
      <c r="E9390" s="10"/>
      <c r="F9390" s="11"/>
      <c r="G9390" s="10"/>
      <c r="W9390" s="10"/>
    </row>
    <row r="9391" spans="1:23" customFormat="1">
      <c r="A9391" s="10"/>
      <c r="B9391" s="10"/>
      <c r="C9391" s="10"/>
      <c r="D9391" s="10"/>
      <c r="E9391" s="10"/>
      <c r="F9391" s="11"/>
      <c r="G9391" s="10"/>
      <c r="W9391" s="10"/>
    </row>
    <row r="9392" spans="1:23" customFormat="1">
      <c r="A9392" s="10"/>
      <c r="B9392" s="10"/>
      <c r="C9392" s="10"/>
      <c r="D9392" s="10"/>
      <c r="E9392" s="10"/>
      <c r="F9392" s="11"/>
      <c r="G9392" s="10"/>
      <c r="W9392" s="10"/>
    </row>
    <row r="9393" spans="1:23" customFormat="1">
      <c r="A9393" s="10"/>
      <c r="B9393" s="10"/>
      <c r="C9393" s="10"/>
      <c r="D9393" s="10"/>
      <c r="E9393" s="10"/>
      <c r="F9393" s="11"/>
      <c r="G9393" s="10"/>
      <c r="W9393" s="10"/>
    </row>
    <row r="9394" spans="1:23" customFormat="1">
      <c r="A9394" s="10"/>
      <c r="B9394" s="10"/>
      <c r="C9394" s="10"/>
      <c r="D9394" s="10"/>
      <c r="E9394" s="10"/>
      <c r="F9394" s="11"/>
      <c r="G9394" s="10"/>
      <c r="W9394" s="10"/>
    </row>
    <row r="9395" spans="1:23" customFormat="1">
      <c r="A9395" s="10"/>
      <c r="B9395" s="10"/>
      <c r="C9395" s="10"/>
      <c r="D9395" s="10"/>
      <c r="E9395" s="10"/>
      <c r="F9395" s="11"/>
      <c r="G9395" s="10"/>
      <c r="W9395" s="10"/>
    </row>
    <row r="9396" spans="1:23" customFormat="1">
      <c r="A9396" s="10"/>
      <c r="B9396" s="10"/>
      <c r="C9396" s="10"/>
      <c r="D9396" s="10"/>
      <c r="E9396" s="10"/>
      <c r="F9396" s="11"/>
      <c r="G9396" s="10"/>
      <c r="W9396" s="10"/>
    </row>
    <row r="9397" spans="1:23" customFormat="1">
      <c r="A9397" s="10"/>
      <c r="B9397" s="10"/>
      <c r="C9397" s="10"/>
      <c r="D9397" s="10"/>
      <c r="E9397" s="10"/>
      <c r="F9397" s="11"/>
      <c r="G9397" s="10"/>
      <c r="W9397" s="10"/>
    </row>
    <row r="9398" spans="1:23" customFormat="1">
      <c r="A9398" s="10"/>
      <c r="B9398" s="10"/>
      <c r="C9398" s="10"/>
      <c r="D9398" s="10"/>
      <c r="E9398" s="10"/>
      <c r="F9398" s="11"/>
      <c r="G9398" s="10"/>
      <c r="W9398" s="10"/>
    </row>
    <row r="9399" spans="1:23" customFormat="1">
      <c r="A9399" s="10"/>
      <c r="B9399" s="10"/>
      <c r="C9399" s="10"/>
      <c r="D9399" s="10"/>
      <c r="E9399" s="10"/>
      <c r="F9399" s="11"/>
      <c r="G9399" s="10"/>
      <c r="W9399" s="10"/>
    </row>
    <row r="9400" spans="1:23" customFormat="1">
      <c r="A9400" s="10"/>
      <c r="B9400" s="10"/>
      <c r="C9400" s="10"/>
      <c r="D9400" s="10"/>
      <c r="E9400" s="10"/>
      <c r="F9400" s="11"/>
      <c r="G9400" s="10"/>
      <c r="W9400" s="10"/>
    </row>
    <row r="9401" spans="1:23" customFormat="1">
      <c r="A9401" s="10"/>
      <c r="B9401" s="10"/>
      <c r="C9401" s="10"/>
      <c r="D9401" s="10"/>
      <c r="E9401" s="10"/>
      <c r="F9401" s="11"/>
      <c r="G9401" s="10"/>
      <c r="W9401" s="10"/>
    </row>
    <row r="9402" spans="1:23" customFormat="1">
      <c r="A9402" s="10"/>
      <c r="B9402" s="10"/>
      <c r="C9402" s="10"/>
      <c r="D9402" s="10"/>
      <c r="E9402" s="10"/>
      <c r="F9402" s="11"/>
      <c r="G9402" s="10"/>
      <c r="W9402" s="10"/>
    </row>
    <row r="9403" spans="1:23" customFormat="1">
      <c r="A9403" s="10"/>
      <c r="B9403" s="10"/>
      <c r="C9403" s="10"/>
      <c r="D9403" s="10"/>
      <c r="E9403" s="10"/>
      <c r="F9403" s="11"/>
      <c r="G9403" s="10"/>
      <c r="W9403" s="10"/>
    </row>
    <row r="9404" spans="1:23" customFormat="1">
      <c r="A9404" s="10"/>
      <c r="B9404" s="10"/>
      <c r="C9404" s="10"/>
      <c r="D9404" s="10"/>
      <c r="E9404" s="10"/>
      <c r="F9404" s="11"/>
      <c r="G9404" s="10"/>
      <c r="W9404" s="10"/>
    </row>
    <row r="9405" spans="1:23" customFormat="1">
      <c r="A9405" s="10"/>
      <c r="B9405" s="10"/>
      <c r="C9405" s="10"/>
      <c r="D9405" s="10"/>
      <c r="E9405" s="10"/>
      <c r="F9405" s="11"/>
      <c r="G9405" s="10"/>
      <c r="W9405" s="10"/>
    </row>
    <row r="9406" spans="1:23" customFormat="1">
      <c r="A9406" s="10"/>
      <c r="B9406" s="10"/>
      <c r="C9406" s="10"/>
      <c r="D9406" s="10"/>
      <c r="E9406" s="10"/>
      <c r="F9406" s="11"/>
      <c r="G9406" s="10"/>
      <c r="W9406" s="10"/>
    </row>
    <row r="9407" spans="1:23" customFormat="1">
      <c r="A9407" s="10"/>
      <c r="B9407" s="10"/>
      <c r="C9407" s="10"/>
      <c r="D9407" s="10"/>
      <c r="E9407" s="10"/>
      <c r="F9407" s="11"/>
      <c r="G9407" s="10"/>
      <c r="W9407" s="10"/>
    </row>
    <row r="9408" spans="1:23" customFormat="1">
      <c r="A9408" s="10"/>
      <c r="B9408" s="10"/>
      <c r="C9408" s="10"/>
      <c r="D9408" s="10"/>
      <c r="E9408" s="10"/>
      <c r="F9408" s="11"/>
      <c r="G9408" s="10"/>
      <c r="W9408" s="10"/>
    </row>
    <row r="9409" spans="1:23" customFormat="1">
      <c r="A9409" s="10"/>
      <c r="B9409" s="10"/>
      <c r="C9409" s="10"/>
      <c r="D9409" s="10"/>
      <c r="E9409" s="10"/>
      <c r="F9409" s="11"/>
      <c r="G9409" s="10"/>
      <c r="W9409" s="10"/>
    </row>
    <row r="9410" spans="1:23" customFormat="1">
      <c r="A9410" s="10"/>
      <c r="B9410" s="10"/>
      <c r="C9410" s="10"/>
      <c r="D9410" s="10"/>
      <c r="E9410" s="10"/>
      <c r="F9410" s="11"/>
      <c r="G9410" s="10"/>
      <c r="W9410" s="10"/>
    </row>
    <row r="9411" spans="1:23" customFormat="1">
      <c r="A9411" s="10"/>
      <c r="B9411" s="10"/>
      <c r="C9411" s="10"/>
      <c r="D9411" s="10"/>
      <c r="E9411" s="10"/>
      <c r="F9411" s="11"/>
      <c r="G9411" s="10"/>
      <c r="W9411" s="10"/>
    </row>
    <row r="9412" spans="1:23" customFormat="1">
      <c r="A9412" s="10"/>
      <c r="B9412" s="10"/>
      <c r="C9412" s="10"/>
      <c r="D9412" s="10"/>
      <c r="E9412" s="10"/>
      <c r="F9412" s="11"/>
      <c r="G9412" s="10"/>
      <c r="W9412" s="10"/>
    </row>
    <row r="9413" spans="1:23" customFormat="1">
      <c r="A9413" s="10"/>
      <c r="B9413" s="10"/>
      <c r="C9413" s="10"/>
      <c r="D9413" s="10"/>
      <c r="E9413" s="10"/>
      <c r="F9413" s="11"/>
      <c r="G9413" s="10"/>
      <c r="W9413" s="10"/>
    </row>
    <row r="9414" spans="1:23" customFormat="1">
      <c r="A9414" s="10"/>
      <c r="B9414" s="10"/>
      <c r="C9414" s="10"/>
      <c r="D9414" s="10"/>
      <c r="E9414" s="10"/>
      <c r="F9414" s="11"/>
      <c r="G9414" s="10"/>
      <c r="W9414" s="10"/>
    </row>
    <row r="9415" spans="1:23" customFormat="1">
      <c r="A9415" s="10"/>
      <c r="B9415" s="10"/>
      <c r="C9415" s="10"/>
      <c r="D9415" s="10"/>
      <c r="E9415" s="10"/>
      <c r="F9415" s="11"/>
      <c r="G9415" s="10"/>
      <c r="W9415" s="10"/>
    </row>
    <row r="9416" spans="1:23" customFormat="1">
      <c r="A9416" s="10"/>
      <c r="B9416" s="10"/>
      <c r="C9416" s="10"/>
      <c r="D9416" s="10"/>
      <c r="E9416" s="10"/>
      <c r="F9416" s="11"/>
      <c r="G9416" s="10"/>
      <c r="W9416" s="10"/>
    </row>
    <row r="9417" spans="1:23" customFormat="1">
      <c r="A9417" s="10"/>
      <c r="B9417" s="10"/>
      <c r="C9417" s="10"/>
      <c r="D9417" s="10"/>
      <c r="E9417" s="10"/>
      <c r="F9417" s="11"/>
      <c r="G9417" s="10"/>
      <c r="W9417" s="10"/>
    </row>
    <row r="9418" spans="1:23" customFormat="1">
      <c r="A9418" s="10"/>
      <c r="B9418" s="10"/>
      <c r="C9418" s="10"/>
      <c r="D9418" s="10"/>
      <c r="E9418" s="10"/>
      <c r="F9418" s="11"/>
      <c r="G9418" s="10"/>
      <c r="W9418" s="10"/>
    </row>
    <row r="9419" spans="1:23" customFormat="1">
      <c r="A9419" s="10"/>
      <c r="B9419" s="10"/>
      <c r="C9419" s="10"/>
      <c r="D9419" s="10"/>
      <c r="E9419" s="10"/>
      <c r="F9419" s="11"/>
      <c r="G9419" s="10"/>
      <c r="W9419" s="10"/>
    </row>
    <row r="9420" spans="1:23" customFormat="1">
      <c r="A9420" s="10"/>
      <c r="B9420" s="10"/>
      <c r="C9420" s="10"/>
      <c r="D9420" s="10"/>
      <c r="E9420" s="10"/>
      <c r="F9420" s="11"/>
      <c r="G9420" s="10"/>
      <c r="W9420" s="10"/>
    </row>
    <row r="9421" spans="1:23" customFormat="1">
      <c r="A9421" s="10"/>
      <c r="B9421" s="10"/>
      <c r="C9421" s="10"/>
      <c r="D9421" s="10"/>
      <c r="E9421" s="10"/>
      <c r="F9421" s="11"/>
      <c r="G9421" s="10"/>
      <c r="W9421" s="10"/>
    </row>
    <row r="9422" spans="1:23" customFormat="1">
      <c r="A9422" s="10"/>
      <c r="B9422" s="10"/>
      <c r="C9422" s="10"/>
      <c r="D9422" s="10"/>
      <c r="E9422" s="10"/>
      <c r="F9422" s="11"/>
      <c r="G9422" s="10"/>
      <c r="W9422" s="10"/>
    </row>
    <row r="9423" spans="1:23" customFormat="1">
      <c r="A9423" s="10"/>
      <c r="B9423" s="10"/>
      <c r="C9423" s="10"/>
      <c r="D9423" s="10"/>
      <c r="E9423" s="10"/>
      <c r="F9423" s="11"/>
      <c r="G9423" s="10"/>
      <c r="W9423" s="10"/>
    </row>
    <row r="9424" spans="1:23" customFormat="1">
      <c r="A9424" s="10"/>
      <c r="B9424" s="10"/>
      <c r="C9424" s="10"/>
      <c r="D9424" s="10"/>
      <c r="E9424" s="10"/>
      <c r="F9424" s="11"/>
      <c r="G9424" s="10"/>
      <c r="W9424" s="10"/>
    </row>
    <row r="9425" spans="1:23" customFormat="1">
      <c r="A9425" s="10"/>
      <c r="B9425" s="10"/>
      <c r="C9425" s="10"/>
      <c r="D9425" s="10"/>
      <c r="E9425" s="10"/>
      <c r="F9425" s="11"/>
      <c r="G9425" s="10"/>
      <c r="W9425" s="10"/>
    </row>
    <row r="9426" spans="1:23" customFormat="1">
      <c r="A9426" s="10"/>
      <c r="B9426" s="10"/>
      <c r="C9426" s="10"/>
      <c r="D9426" s="10"/>
      <c r="E9426" s="10"/>
      <c r="F9426" s="11"/>
      <c r="G9426" s="10"/>
      <c r="W9426" s="10"/>
    </row>
    <row r="9427" spans="1:23" customFormat="1">
      <c r="A9427" s="10"/>
      <c r="B9427" s="10"/>
      <c r="C9427" s="10"/>
      <c r="D9427" s="10"/>
      <c r="E9427" s="10"/>
      <c r="F9427" s="11"/>
      <c r="G9427" s="10"/>
      <c r="W9427" s="10"/>
    </row>
    <row r="9428" spans="1:23" customFormat="1">
      <c r="A9428" s="10"/>
      <c r="B9428" s="10"/>
      <c r="C9428" s="10"/>
      <c r="D9428" s="10"/>
      <c r="E9428" s="10"/>
      <c r="F9428" s="11"/>
      <c r="G9428" s="10"/>
      <c r="W9428" s="10"/>
    </row>
    <row r="9429" spans="1:23" customFormat="1">
      <c r="A9429" s="10"/>
      <c r="B9429" s="10"/>
      <c r="C9429" s="10"/>
      <c r="D9429" s="10"/>
      <c r="E9429" s="10"/>
      <c r="F9429" s="11"/>
      <c r="G9429" s="10"/>
      <c r="W9429" s="10"/>
    </row>
    <row r="9430" spans="1:23" customFormat="1">
      <c r="A9430" s="10"/>
      <c r="B9430" s="10"/>
      <c r="C9430" s="10"/>
      <c r="D9430" s="10"/>
      <c r="E9430" s="10"/>
      <c r="F9430" s="11"/>
      <c r="G9430" s="10"/>
      <c r="W9430" s="10"/>
    </row>
    <row r="9431" spans="1:23" customFormat="1">
      <c r="A9431" s="10"/>
      <c r="B9431" s="10"/>
      <c r="C9431" s="10"/>
      <c r="D9431" s="10"/>
      <c r="E9431" s="10"/>
      <c r="F9431" s="11"/>
      <c r="G9431" s="10"/>
      <c r="W9431" s="10"/>
    </row>
    <row r="9432" spans="1:23" customFormat="1">
      <c r="A9432" s="10"/>
      <c r="B9432" s="10"/>
      <c r="C9432" s="10"/>
      <c r="D9432" s="10"/>
      <c r="E9432" s="10"/>
      <c r="F9432" s="11"/>
      <c r="G9432" s="10"/>
      <c r="W9432" s="10"/>
    </row>
    <row r="9433" spans="1:23" customFormat="1">
      <c r="A9433" s="10"/>
      <c r="B9433" s="10"/>
      <c r="C9433" s="10"/>
      <c r="D9433" s="10"/>
      <c r="E9433" s="10"/>
      <c r="F9433" s="11"/>
      <c r="G9433" s="10"/>
      <c r="W9433" s="10"/>
    </row>
    <row r="9434" spans="1:23" customFormat="1">
      <c r="A9434" s="10"/>
      <c r="B9434" s="10"/>
      <c r="C9434" s="10"/>
      <c r="D9434" s="10"/>
      <c r="E9434" s="10"/>
      <c r="F9434" s="11"/>
      <c r="G9434" s="10"/>
      <c r="W9434" s="10"/>
    </row>
    <row r="9435" spans="1:23" customFormat="1">
      <c r="A9435" s="10"/>
      <c r="B9435" s="10"/>
      <c r="C9435" s="10"/>
      <c r="D9435" s="10"/>
      <c r="E9435" s="10"/>
      <c r="F9435" s="11"/>
      <c r="G9435" s="10"/>
      <c r="W9435" s="10"/>
    </row>
    <row r="9436" spans="1:23" customFormat="1">
      <c r="A9436" s="10"/>
      <c r="B9436" s="10"/>
      <c r="C9436" s="10"/>
      <c r="D9436" s="10"/>
      <c r="E9436" s="10"/>
      <c r="F9436" s="11"/>
      <c r="G9436" s="10"/>
      <c r="W9436" s="10"/>
    </row>
    <row r="9437" spans="1:23" customFormat="1">
      <c r="A9437" s="10"/>
      <c r="B9437" s="10"/>
      <c r="C9437" s="10"/>
      <c r="D9437" s="10"/>
      <c r="E9437" s="10"/>
      <c r="F9437" s="11"/>
      <c r="G9437" s="10"/>
      <c r="W9437" s="10"/>
    </row>
    <row r="9438" spans="1:23" customFormat="1">
      <c r="A9438" s="10"/>
      <c r="B9438" s="10"/>
      <c r="C9438" s="10"/>
      <c r="D9438" s="10"/>
      <c r="E9438" s="10"/>
      <c r="F9438" s="11"/>
      <c r="G9438" s="10"/>
      <c r="W9438" s="10"/>
    </row>
    <row r="9439" spans="1:23" customFormat="1">
      <c r="A9439" s="10"/>
      <c r="B9439" s="10"/>
      <c r="C9439" s="10"/>
      <c r="D9439" s="10"/>
      <c r="E9439" s="10"/>
      <c r="F9439" s="11"/>
      <c r="G9439" s="10"/>
      <c r="W9439" s="10"/>
    </row>
    <row r="9440" spans="1:23" customFormat="1">
      <c r="A9440" s="10"/>
      <c r="B9440" s="10"/>
      <c r="C9440" s="10"/>
      <c r="D9440" s="10"/>
      <c r="E9440" s="10"/>
      <c r="F9440" s="11"/>
      <c r="G9440" s="10"/>
      <c r="W9440" s="10"/>
    </row>
    <row r="9441" spans="1:23" customFormat="1">
      <c r="A9441" s="10"/>
      <c r="B9441" s="10"/>
      <c r="C9441" s="10"/>
      <c r="D9441" s="10"/>
      <c r="E9441" s="10"/>
      <c r="F9441" s="11"/>
      <c r="G9441" s="10"/>
      <c r="W9441" s="10"/>
    </row>
    <row r="9442" spans="1:23" customFormat="1">
      <c r="A9442" s="10"/>
      <c r="B9442" s="10"/>
      <c r="C9442" s="10"/>
      <c r="D9442" s="10"/>
      <c r="E9442" s="10"/>
      <c r="F9442" s="11"/>
      <c r="G9442" s="10"/>
      <c r="W9442" s="10"/>
    </row>
    <row r="9443" spans="1:23" customFormat="1">
      <c r="A9443" s="10"/>
      <c r="B9443" s="10"/>
      <c r="C9443" s="10"/>
      <c r="D9443" s="10"/>
      <c r="E9443" s="10"/>
      <c r="F9443" s="11"/>
      <c r="G9443" s="10"/>
      <c r="W9443" s="10"/>
    </row>
    <row r="9444" spans="1:23" customFormat="1">
      <c r="A9444" s="10"/>
      <c r="B9444" s="10"/>
      <c r="C9444" s="10"/>
      <c r="D9444" s="10"/>
      <c r="E9444" s="10"/>
      <c r="F9444" s="11"/>
      <c r="G9444" s="10"/>
      <c r="W9444" s="10"/>
    </row>
    <row r="9445" spans="1:23" customFormat="1">
      <c r="A9445" s="10"/>
      <c r="B9445" s="10"/>
      <c r="C9445" s="10"/>
      <c r="D9445" s="10"/>
      <c r="E9445" s="10"/>
      <c r="F9445" s="11"/>
      <c r="G9445" s="10"/>
      <c r="W9445" s="10"/>
    </row>
    <row r="9446" spans="1:23" customFormat="1">
      <c r="A9446" s="10"/>
      <c r="B9446" s="10"/>
      <c r="C9446" s="10"/>
      <c r="D9446" s="10"/>
      <c r="E9446" s="10"/>
      <c r="F9446" s="11"/>
      <c r="G9446" s="10"/>
      <c r="W9446" s="10"/>
    </row>
    <row r="9447" spans="1:23" customFormat="1">
      <c r="A9447" s="10"/>
      <c r="B9447" s="10"/>
      <c r="C9447" s="10"/>
      <c r="D9447" s="10"/>
      <c r="E9447" s="10"/>
      <c r="F9447" s="11"/>
      <c r="G9447" s="10"/>
      <c r="W9447" s="10"/>
    </row>
    <row r="9448" spans="1:23" customFormat="1">
      <c r="A9448" s="10"/>
      <c r="B9448" s="10"/>
      <c r="C9448" s="10"/>
      <c r="D9448" s="10"/>
      <c r="E9448" s="10"/>
      <c r="F9448" s="11"/>
      <c r="G9448" s="10"/>
      <c r="W9448" s="10"/>
    </row>
    <row r="9449" spans="1:23" customFormat="1">
      <c r="A9449" s="10"/>
      <c r="B9449" s="10"/>
      <c r="C9449" s="10"/>
      <c r="D9449" s="10"/>
      <c r="E9449" s="10"/>
      <c r="F9449" s="11"/>
      <c r="G9449" s="10"/>
      <c r="W9449" s="10"/>
    </row>
    <row r="9450" spans="1:23" customFormat="1">
      <c r="A9450" s="10"/>
      <c r="B9450" s="10"/>
      <c r="C9450" s="10"/>
      <c r="D9450" s="10"/>
      <c r="E9450" s="10"/>
      <c r="F9450" s="11"/>
      <c r="G9450" s="10"/>
      <c r="W9450" s="10"/>
    </row>
    <row r="9451" spans="1:23" customFormat="1">
      <c r="A9451" s="10"/>
      <c r="B9451" s="10"/>
      <c r="C9451" s="10"/>
      <c r="D9451" s="10"/>
      <c r="E9451" s="10"/>
      <c r="F9451" s="11"/>
      <c r="G9451" s="10"/>
      <c r="W9451" s="10"/>
    </row>
    <row r="9452" spans="1:23" customFormat="1">
      <c r="A9452" s="10"/>
      <c r="B9452" s="10"/>
      <c r="C9452" s="10"/>
      <c r="D9452" s="10"/>
      <c r="E9452" s="10"/>
      <c r="F9452" s="11"/>
      <c r="G9452" s="10"/>
      <c r="W9452" s="10"/>
    </row>
    <row r="9453" spans="1:23" customFormat="1">
      <c r="A9453" s="10"/>
      <c r="B9453" s="10"/>
      <c r="C9453" s="10"/>
      <c r="D9453" s="10"/>
      <c r="E9453" s="10"/>
      <c r="F9453" s="11"/>
      <c r="G9453" s="10"/>
      <c r="W9453" s="10"/>
    </row>
    <row r="9454" spans="1:23" customFormat="1">
      <c r="A9454" s="10"/>
      <c r="B9454" s="10"/>
      <c r="C9454" s="10"/>
      <c r="D9454" s="10"/>
      <c r="E9454" s="10"/>
      <c r="F9454" s="11"/>
      <c r="G9454" s="10"/>
      <c r="W9454" s="10"/>
    </row>
    <row r="9455" spans="1:23" customFormat="1">
      <c r="A9455" s="10"/>
      <c r="B9455" s="10"/>
      <c r="C9455" s="10"/>
      <c r="D9455" s="10"/>
      <c r="E9455" s="10"/>
      <c r="F9455" s="11"/>
      <c r="G9455" s="10"/>
      <c r="W9455" s="10"/>
    </row>
    <row r="9456" spans="1:23" customFormat="1">
      <c r="A9456" s="10"/>
      <c r="B9456" s="10"/>
      <c r="C9456" s="10"/>
      <c r="D9456" s="10"/>
      <c r="E9456" s="10"/>
      <c r="F9456" s="11"/>
      <c r="G9456" s="10"/>
      <c r="W9456" s="10"/>
    </row>
    <row r="9457" spans="1:23" customFormat="1">
      <c r="A9457" s="10"/>
      <c r="B9457" s="10"/>
      <c r="C9457" s="10"/>
      <c r="D9457" s="10"/>
      <c r="E9457" s="10"/>
      <c r="F9457" s="11"/>
      <c r="G9457" s="10"/>
      <c r="W9457" s="10"/>
    </row>
    <row r="9458" spans="1:23" customFormat="1">
      <c r="A9458" s="10"/>
      <c r="B9458" s="10"/>
      <c r="C9458" s="10"/>
      <c r="D9458" s="10"/>
      <c r="E9458" s="10"/>
      <c r="F9458" s="11"/>
      <c r="G9458" s="10"/>
      <c r="W9458" s="10"/>
    </row>
    <row r="9459" spans="1:23" customFormat="1">
      <c r="A9459" s="10"/>
      <c r="B9459" s="10"/>
      <c r="C9459" s="10"/>
      <c r="D9459" s="10"/>
      <c r="E9459" s="10"/>
      <c r="F9459" s="11"/>
      <c r="G9459" s="10"/>
      <c r="W9459" s="10"/>
    </row>
    <row r="9460" spans="1:23" customFormat="1">
      <c r="A9460" s="10"/>
      <c r="B9460" s="10"/>
      <c r="C9460" s="10"/>
      <c r="D9460" s="10"/>
      <c r="E9460" s="10"/>
      <c r="F9460" s="11"/>
      <c r="G9460" s="10"/>
      <c r="W9460" s="10"/>
    </row>
    <row r="9461" spans="1:23" customFormat="1">
      <c r="A9461" s="10"/>
      <c r="B9461" s="10"/>
      <c r="C9461" s="10"/>
      <c r="D9461" s="10"/>
      <c r="E9461" s="10"/>
      <c r="F9461" s="11"/>
      <c r="G9461" s="10"/>
      <c r="W9461" s="10"/>
    </row>
    <row r="9462" spans="1:23" customFormat="1">
      <c r="A9462" s="10"/>
      <c r="B9462" s="10"/>
      <c r="C9462" s="10"/>
      <c r="D9462" s="10"/>
      <c r="E9462" s="10"/>
      <c r="F9462" s="11"/>
      <c r="G9462" s="10"/>
      <c r="W9462" s="10"/>
    </row>
    <row r="9463" spans="1:23" customFormat="1">
      <c r="A9463" s="10"/>
      <c r="B9463" s="10"/>
      <c r="C9463" s="10"/>
      <c r="D9463" s="10"/>
      <c r="E9463" s="10"/>
      <c r="F9463" s="11"/>
      <c r="G9463" s="10"/>
      <c r="W9463" s="10"/>
    </row>
    <row r="9464" spans="1:23" customFormat="1">
      <c r="A9464" s="10"/>
      <c r="B9464" s="10"/>
      <c r="C9464" s="10"/>
      <c r="D9464" s="10"/>
      <c r="E9464" s="10"/>
      <c r="F9464" s="11"/>
      <c r="G9464" s="10"/>
      <c r="W9464" s="10"/>
    </row>
    <row r="9465" spans="1:23" customFormat="1">
      <c r="A9465" s="10"/>
      <c r="B9465" s="10"/>
      <c r="C9465" s="10"/>
      <c r="D9465" s="10"/>
      <c r="E9465" s="10"/>
      <c r="F9465" s="11"/>
      <c r="G9465" s="10"/>
      <c r="W9465" s="10"/>
    </row>
    <row r="9466" spans="1:23" customFormat="1">
      <c r="A9466" s="10"/>
      <c r="B9466" s="10"/>
      <c r="C9466" s="10"/>
      <c r="D9466" s="10"/>
      <c r="E9466" s="10"/>
      <c r="F9466" s="11"/>
      <c r="G9466" s="10"/>
      <c r="W9466" s="10"/>
    </row>
    <row r="9467" spans="1:23" customFormat="1">
      <c r="A9467" s="10"/>
      <c r="B9467" s="10"/>
      <c r="C9467" s="10"/>
      <c r="D9467" s="10"/>
      <c r="E9467" s="10"/>
      <c r="F9467" s="11"/>
      <c r="G9467" s="10"/>
      <c r="W9467" s="10"/>
    </row>
    <row r="9468" spans="1:23" customFormat="1">
      <c r="A9468" s="10"/>
      <c r="B9468" s="10"/>
      <c r="C9468" s="10"/>
      <c r="D9468" s="10"/>
      <c r="E9468" s="10"/>
      <c r="F9468" s="11"/>
      <c r="G9468" s="10"/>
      <c r="W9468" s="10"/>
    </row>
    <row r="9469" spans="1:23" customFormat="1">
      <c r="A9469" s="10"/>
      <c r="B9469" s="10"/>
      <c r="C9469" s="10"/>
      <c r="D9469" s="10"/>
      <c r="E9469" s="10"/>
      <c r="F9469" s="11"/>
      <c r="G9469" s="10"/>
      <c r="W9469" s="10"/>
    </row>
    <row r="9470" spans="1:23" customFormat="1">
      <c r="A9470" s="10"/>
      <c r="B9470" s="10"/>
      <c r="C9470" s="10"/>
      <c r="D9470" s="10"/>
      <c r="E9470" s="10"/>
      <c r="F9470" s="11"/>
      <c r="G9470" s="10"/>
      <c r="W9470" s="10"/>
    </row>
    <row r="9471" spans="1:23" customFormat="1">
      <c r="A9471" s="10"/>
      <c r="B9471" s="10"/>
      <c r="C9471" s="10"/>
      <c r="D9471" s="10"/>
      <c r="E9471" s="10"/>
      <c r="F9471" s="11"/>
      <c r="G9471" s="10"/>
      <c r="W9471" s="10"/>
    </row>
    <row r="9472" spans="1:23" customFormat="1">
      <c r="A9472" s="10"/>
      <c r="B9472" s="10"/>
      <c r="C9472" s="10"/>
      <c r="D9472" s="10"/>
      <c r="E9472" s="10"/>
      <c r="F9472" s="11"/>
      <c r="G9472" s="10"/>
      <c r="W9472" s="10"/>
    </row>
    <row r="9473" spans="1:23" customFormat="1">
      <c r="A9473" s="10"/>
      <c r="B9473" s="10"/>
      <c r="C9473" s="10"/>
      <c r="D9473" s="10"/>
      <c r="E9473" s="10"/>
      <c r="F9473" s="11"/>
      <c r="G9473" s="10"/>
      <c r="W9473" s="10"/>
    </row>
    <row r="9474" spans="1:23" customFormat="1">
      <c r="A9474" s="10"/>
      <c r="B9474" s="10"/>
      <c r="C9474" s="10"/>
      <c r="D9474" s="10"/>
      <c r="E9474" s="10"/>
      <c r="F9474" s="11"/>
      <c r="G9474" s="10"/>
      <c r="W9474" s="10"/>
    </row>
    <row r="9475" spans="1:23" customFormat="1">
      <c r="A9475" s="10"/>
      <c r="B9475" s="10"/>
      <c r="C9475" s="10"/>
      <c r="D9475" s="10"/>
      <c r="E9475" s="10"/>
      <c r="F9475" s="11"/>
      <c r="G9475" s="10"/>
      <c r="W9475" s="10"/>
    </row>
    <row r="9476" spans="1:23" customFormat="1">
      <c r="A9476" s="10"/>
      <c r="B9476" s="10"/>
      <c r="C9476" s="10"/>
      <c r="D9476" s="10"/>
      <c r="E9476" s="10"/>
      <c r="F9476" s="11"/>
      <c r="G9476" s="10"/>
      <c r="W9476" s="10"/>
    </row>
    <row r="9477" spans="1:23" customFormat="1">
      <c r="A9477" s="10"/>
      <c r="B9477" s="10"/>
      <c r="C9477" s="10"/>
      <c r="D9477" s="10"/>
      <c r="E9477" s="10"/>
      <c r="F9477" s="11"/>
      <c r="G9477" s="10"/>
      <c r="W9477" s="10"/>
    </row>
    <row r="9478" spans="1:23" customFormat="1">
      <c r="A9478" s="10"/>
      <c r="B9478" s="10"/>
      <c r="C9478" s="10"/>
      <c r="D9478" s="10"/>
      <c r="E9478" s="10"/>
      <c r="F9478" s="11"/>
      <c r="G9478" s="10"/>
      <c r="W9478" s="10"/>
    </row>
    <row r="9479" spans="1:23" customFormat="1">
      <c r="A9479" s="10"/>
      <c r="B9479" s="10"/>
      <c r="C9479" s="10"/>
      <c r="D9479" s="10"/>
      <c r="E9479" s="10"/>
      <c r="F9479" s="11"/>
      <c r="G9479" s="10"/>
      <c r="W9479" s="10"/>
    </row>
    <row r="9480" spans="1:23" customFormat="1">
      <c r="A9480" s="10"/>
      <c r="B9480" s="10"/>
      <c r="C9480" s="10"/>
      <c r="D9480" s="10"/>
      <c r="E9480" s="10"/>
      <c r="F9480" s="11"/>
      <c r="G9480" s="10"/>
      <c r="W9480" s="10"/>
    </row>
    <row r="9481" spans="1:23" customFormat="1">
      <c r="A9481" s="10"/>
      <c r="B9481" s="10"/>
      <c r="C9481" s="10"/>
      <c r="D9481" s="10"/>
      <c r="E9481" s="10"/>
      <c r="F9481" s="11"/>
      <c r="G9481" s="10"/>
      <c r="W9481" s="10"/>
    </row>
    <row r="9482" spans="1:23" customFormat="1">
      <c r="A9482" s="10"/>
      <c r="B9482" s="10"/>
      <c r="C9482" s="10"/>
      <c r="D9482" s="10"/>
      <c r="E9482" s="10"/>
      <c r="F9482" s="11"/>
      <c r="G9482" s="10"/>
      <c r="W9482" s="10"/>
    </row>
    <row r="9483" spans="1:23" customFormat="1">
      <c r="A9483" s="10"/>
      <c r="B9483" s="10"/>
      <c r="C9483" s="10"/>
      <c r="D9483" s="10"/>
      <c r="E9483" s="10"/>
      <c r="F9483" s="11"/>
      <c r="G9483" s="10"/>
      <c r="W9483" s="10"/>
    </row>
    <row r="9484" spans="1:23" customFormat="1">
      <c r="A9484" s="10"/>
      <c r="B9484" s="10"/>
      <c r="C9484" s="10"/>
      <c r="D9484" s="10"/>
      <c r="E9484" s="10"/>
      <c r="F9484" s="11"/>
      <c r="G9484" s="10"/>
      <c r="W9484" s="10"/>
    </row>
    <row r="9485" spans="1:23" customFormat="1">
      <c r="A9485" s="10"/>
      <c r="B9485" s="10"/>
      <c r="C9485" s="10"/>
      <c r="D9485" s="10"/>
      <c r="E9485" s="10"/>
      <c r="F9485" s="11"/>
      <c r="G9485" s="10"/>
      <c r="W9485" s="10"/>
    </row>
    <row r="9486" spans="1:23" customFormat="1">
      <c r="A9486" s="10"/>
      <c r="B9486" s="10"/>
      <c r="C9486" s="10"/>
      <c r="D9486" s="10"/>
      <c r="E9486" s="10"/>
      <c r="F9486" s="11"/>
      <c r="G9486" s="10"/>
      <c r="W9486" s="10"/>
    </row>
    <row r="9487" spans="1:23" customFormat="1">
      <c r="A9487" s="10"/>
      <c r="B9487" s="10"/>
      <c r="C9487" s="10"/>
      <c r="D9487" s="10"/>
      <c r="E9487" s="10"/>
      <c r="F9487" s="11"/>
      <c r="G9487" s="10"/>
      <c r="W9487" s="10"/>
    </row>
    <row r="9488" spans="1:23" customFormat="1">
      <c r="A9488" s="10"/>
      <c r="B9488" s="10"/>
      <c r="C9488" s="10"/>
      <c r="D9488" s="10"/>
      <c r="E9488" s="10"/>
      <c r="F9488" s="11"/>
      <c r="G9488" s="10"/>
      <c r="W9488" s="10"/>
    </row>
    <row r="9489" spans="1:23" customFormat="1">
      <c r="A9489" s="10"/>
      <c r="B9489" s="10"/>
      <c r="C9489" s="10"/>
      <c r="D9489" s="10"/>
      <c r="E9489" s="10"/>
      <c r="F9489" s="11"/>
      <c r="G9489" s="10"/>
      <c r="W9489" s="10"/>
    </row>
    <row r="9490" spans="1:23" customFormat="1">
      <c r="A9490" s="10"/>
      <c r="B9490" s="10"/>
      <c r="C9490" s="10"/>
      <c r="D9490" s="10"/>
      <c r="E9490" s="10"/>
      <c r="F9490" s="11"/>
      <c r="G9490" s="10"/>
      <c r="W9490" s="10"/>
    </row>
    <row r="9491" spans="1:23" customFormat="1">
      <c r="A9491" s="10"/>
      <c r="B9491" s="10"/>
      <c r="C9491" s="10"/>
      <c r="D9491" s="10"/>
      <c r="E9491" s="10"/>
      <c r="F9491" s="11"/>
      <c r="G9491" s="10"/>
      <c r="W9491" s="10"/>
    </row>
    <row r="9492" spans="1:23" customFormat="1">
      <c r="A9492" s="10"/>
      <c r="B9492" s="10"/>
      <c r="C9492" s="10"/>
      <c r="D9492" s="10"/>
      <c r="E9492" s="10"/>
      <c r="F9492" s="11"/>
      <c r="G9492" s="10"/>
      <c r="W9492" s="10"/>
    </row>
    <row r="9493" spans="1:23" customFormat="1">
      <c r="A9493" s="10"/>
      <c r="B9493" s="10"/>
      <c r="C9493" s="10"/>
      <c r="D9493" s="10"/>
      <c r="E9493" s="10"/>
      <c r="F9493" s="11"/>
      <c r="G9493" s="10"/>
      <c r="W9493" s="10"/>
    </row>
    <row r="9494" spans="1:23" customFormat="1">
      <c r="A9494" s="10"/>
      <c r="B9494" s="10"/>
      <c r="C9494" s="10"/>
      <c r="D9494" s="10"/>
      <c r="E9494" s="10"/>
      <c r="F9494" s="11"/>
      <c r="G9494" s="10"/>
      <c r="W9494" s="10"/>
    </row>
    <row r="9495" spans="1:23" customFormat="1">
      <c r="A9495" s="10"/>
      <c r="B9495" s="10"/>
      <c r="C9495" s="10"/>
      <c r="D9495" s="10"/>
      <c r="E9495" s="10"/>
      <c r="F9495" s="11"/>
      <c r="G9495" s="10"/>
      <c r="W9495" s="10"/>
    </row>
    <row r="9496" spans="1:23" customFormat="1">
      <c r="A9496" s="10"/>
      <c r="B9496" s="10"/>
      <c r="C9496" s="10"/>
      <c r="D9496" s="10"/>
      <c r="E9496" s="10"/>
      <c r="F9496" s="11"/>
      <c r="G9496" s="10"/>
      <c r="W9496" s="10"/>
    </row>
    <row r="9497" spans="1:23" customFormat="1">
      <c r="A9497" s="10"/>
      <c r="B9497" s="10"/>
      <c r="C9497" s="10"/>
      <c r="D9497" s="10"/>
      <c r="E9497" s="10"/>
      <c r="F9497" s="11"/>
      <c r="G9497" s="10"/>
      <c r="W9497" s="10"/>
    </row>
    <row r="9498" spans="1:23" customFormat="1">
      <c r="A9498" s="10"/>
      <c r="B9498" s="10"/>
      <c r="C9498" s="10"/>
      <c r="D9498" s="10"/>
      <c r="E9498" s="10"/>
      <c r="F9498" s="11"/>
      <c r="G9498" s="10"/>
      <c r="W9498" s="10"/>
    </row>
    <row r="9499" spans="1:23" customFormat="1">
      <c r="A9499" s="10"/>
      <c r="B9499" s="10"/>
      <c r="C9499" s="10"/>
      <c r="D9499" s="10"/>
      <c r="E9499" s="10"/>
      <c r="F9499" s="11"/>
      <c r="G9499" s="10"/>
      <c r="W9499" s="10"/>
    </row>
    <row r="9500" spans="1:23" customFormat="1">
      <c r="A9500" s="10"/>
      <c r="B9500" s="10"/>
      <c r="C9500" s="10"/>
      <c r="D9500" s="10"/>
      <c r="E9500" s="10"/>
      <c r="F9500" s="11"/>
      <c r="G9500" s="10"/>
      <c r="W9500" s="10"/>
    </row>
    <row r="9501" spans="1:23" customFormat="1">
      <c r="A9501" s="10"/>
      <c r="B9501" s="10"/>
      <c r="C9501" s="10"/>
      <c r="D9501" s="10"/>
      <c r="E9501" s="10"/>
      <c r="F9501" s="11"/>
      <c r="G9501" s="10"/>
      <c r="W9501" s="10"/>
    </row>
    <row r="9502" spans="1:23" customFormat="1">
      <c r="A9502" s="10"/>
      <c r="B9502" s="10"/>
      <c r="C9502" s="10"/>
      <c r="D9502" s="10"/>
      <c r="E9502" s="10"/>
      <c r="F9502" s="11"/>
      <c r="G9502" s="10"/>
      <c r="W9502" s="10"/>
    </row>
    <row r="9503" spans="1:23" customFormat="1">
      <c r="A9503" s="10"/>
      <c r="B9503" s="10"/>
      <c r="C9503" s="10"/>
      <c r="D9503" s="10"/>
      <c r="E9503" s="10"/>
      <c r="F9503" s="11"/>
      <c r="G9503" s="10"/>
      <c r="W9503" s="10"/>
    </row>
    <row r="9504" spans="1:23" customFormat="1">
      <c r="A9504" s="10"/>
      <c r="B9504" s="10"/>
      <c r="C9504" s="10"/>
      <c r="D9504" s="10"/>
      <c r="E9504" s="10"/>
      <c r="F9504" s="11"/>
      <c r="G9504" s="10"/>
      <c r="W9504" s="10"/>
    </row>
    <row r="9505" spans="1:23" customFormat="1">
      <c r="A9505" s="10"/>
      <c r="B9505" s="10"/>
      <c r="C9505" s="10"/>
      <c r="D9505" s="10"/>
      <c r="E9505" s="10"/>
      <c r="F9505" s="11"/>
      <c r="G9505" s="10"/>
      <c r="W9505" s="10"/>
    </row>
    <row r="9506" spans="1:23" customFormat="1">
      <c r="A9506" s="10"/>
      <c r="B9506" s="10"/>
      <c r="C9506" s="10"/>
      <c r="D9506" s="10"/>
      <c r="E9506" s="10"/>
      <c r="F9506" s="11"/>
      <c r="G9506" s="10"/>
      <c r="W9506" s="10"/>
    </row>
    <row r="9507" spans="1:23" customFormat="1">
      <c r="A9507" s="10"/>
      <c r="B9507" s="10"/>
      <c r="C9507" s="10"/>
      <c r="D9507" s="10"/>
      <c r="E9507" s="10"/>
      <c r="F9507" s="11"/>
      <c r="G9507" s="10"/>
      <c r="W9507" s="10"/>
    </row>
    <row r="9508" spans="1:23" customFormat="1">
      <c r="A9508" s="10"/>
      <c r="B9508" s="10"/>
      <c r="C9508" s="10"/>
      <c r="D9508" s="10"/>
      <c r="E9508" s="10"/>
      <c r="F9508" s="11"/>
      <c r="G9508" s="10"/>
      <c r="W9508" s="10"/>
    </row>
    <row r="9509" spans="1:23" customFormat="1">
      <c r="A9509" s="10"/>
      <c r="B9509" s="10"/>
      <c r="C9509" s="10"/>
      <c r="D9509" s="10"/>
      <c r="E9509" s="10"/>
      <c r="F9509" s="11"/>
      <c r="G9509" s="10"/>
      <c r="W9509" s="10"/>
    </row>
    <row r="9510" spans="1:23" customFormat="1">
      <c r="A9510" s="10"/>
      <c r="B9510" s="10"/>
      <c r="C9510" s="10"/>
      <c r="D9510" s="10"/>
      <c r="E9510" s="10"/>
      <c r="F9510" s="11"/>
      <c r="G9510" s="10"/>
      <c r="W9510" s="10"/>
    </row>
    <row r="9511" spans="1:23" customFormat="1">
      <c r="A9511" s="10"/>
      <c r="B9511" s="10"/>
      <c r="C9511" s="10"/>
      <c r="D9511" s="10"/>
      <c r="E9511" s="10"/>
      <c r="F9511" s="11"/>
      <c r="G9511" s="10"/>
      <c r="W9511" s="10"/>
    </row>
    <row r="9512" spans="1:23" customFormat="1">
      <c r="A9512" s="10"/>
      <c r="B9512" s="10"/>
      <c r="C9512" s="10"/>
      <c r="D9512" s="10"/>
      <c r="E9512" s="10"/>
      <c r="F9512" s="11"/>
      <c r="G9512" s="10"/>
      <c r="W9512" s="10"/>
    </row>
    <row r="9513" spans="1:23" customFormat="1">
      <c r="A9513" s="10"/>
      <c r="B9513" s="10"/>
      <c r="C9513" s="10"/>
      <c r="D9513" s="10"/>
      <c r="E9513" s="10"/>
      <c r="F9513" s="11"/>
      <c r="G9513" s="10"/>
      <c r="W9513" s="10"/>
    </row>
    <row r="9514" spans="1:23" customFormat="1">
      <c r="A9514" s="10"/>
      <c r="B9514" s="10"/>
      <c r="C9514" s="10"/>
      <c r="D9514" s="10"/>
      <c r="E9514" s="10"/>
      <c r="F9514" s="11"/>
      <c r="G9514" s="10"/>
      <c r="W9514" s="10"/>
    </row>
    <row r="9515" spans="1:23" customFormat="1">
      <c r="A9515" s="10"/>
      <c r="B9515" s="10"/>
      <c r="C9515" s="10"/>
      <c r="D9515" s="10"/>
      <c r="E9515" s="10"/>
      <c r="F9515" s="11"/>
      <c r="G9515" s="10"/>
      <c r="W9515" s="10"/>
    </row>
    <row r="9516" spans="1:23" customFormat="1">
      <c r="A9516" s="10"/>
      <c r="B9516" s="10"/>
      <c r="C9516" s="10"/>
      <c r="D9516" s="10"/>
      <c r="E9516" s="10"/>
      <c r="F9516" s="11"/>
      <c r="G9516" s="10"/>
      <c r="W9516" s="10"/>
    </row>
    <row r="9517" spans="1:23" customFormat="1">
      <c r="A9517" s="10"/>
      <c r="B9517" s="10"/>
      <c r="C9517" s="10"/>
      <c r="D9517" s="10"/>
      <c r="E9517" s="10"/>
      <c r="F9517" s="11"/>
      <c r="G9517" s="10"/>
      <c r="W9517" s="10"/>
    </row>
    <row r="9518" spans="1:23" customFormat="1">
      <c r="A9518" s="10"/>
      <c r="B9518" s="10"/>
      <c r="C9518" s="10"/>
      <c r="D9518" s="10"/>
      <c r="E9518" s="10"/>
      <c r="F9518" s="11"/>
      <c r="G9518" s="10"/>
      <c r="W9518" s="10"/>
    </row>
    <row r="9519" spans="1:23" customFormat="1">
      <c r="A9519" s="10"/>
      <c r="B9519" s="10"/>
      <c r="C9519" s="10"/>
      <c r="D9519" s="10"/>
      <c r="E9519" s="10"/>
      <c r="F9519" s="11"/>
      <c r="G9519" s="10"/>
      <c r="W9519" s="10"/>
    </row>
    <row r="9520" spans="1:23" customFormat="1">
      <c r="A9520" s="10"/>
      <c r="B9520" s="10"/>
      <c r="C9520" s="10"/>
      <c r="D9520" s="10"/>
      <c r="E9520" s="10"/>
      <c r="F9520" s="11"/>
      <c r="G9520" s="10"/>
      <c r="W9520" s="10"/>
    </row>
    <row r="9521" spans="1:23" customFormat="1">
      <c r="A9521" s="10"/>
      <c r="B9521" s="10"/>
      <c r="C9521" s="10"/>
      <c r="D9521" s="10"/>
      <c r="E9521" s="10"/>
      <c r="F9521" s="11"/>
      <c r="G9521" s="10"/>
      <c r="W9521" s="10"/>
    </row>
    <row r="9522" spans="1:23" customFormat="1">
      <c r="A9522" s="10"/>
      <c r="B9522" s="10"/>
      <c r="C9522" s="10"/>
      <c r="D9522" s="10"/>
      <c r="E9522" s="10"/>
      <c r="F9522" s="11"/>
      <c r="G9522" s="10"/>
      <c r="W9522" s="10"/>
    </row>
    <row r="9523" spans="1:23" customFormat="1">
      <c r="A9523" s="10"/>
      <c r="B9523" s="10"/>
      <c r="C9523" s="10"/>
      <c r="D9523" s="10"/>
      <c r="E9523" s="10"/>
      <c r="F9523" s="11"/>
      <c r="G9523" s="10"/>
      <c r="W9523" s="10"/>
    </row>
    <row r="9524" spans="1:23" customFormat="1">
      <c r="A9524" s="10"/>
      <c r="B9524" s="10"/>
      <c r="C9524" s="10"/>
      <c r="D9524" s="10"/>
      <c r="E9524" s="10"/>
      <c r="F9524" s="11"/>
      <c r="G9524" s="10"/>
      <c r="W9524" s="10"/>
    </row>
    <row r="9525" spans="1:23" customFormat="1">
      <c r="A9525" s="10"/>
      <c r="B9525" s="10"/>
      <c r="C9525" s="10"/>
      <c r="D9525" s="10"/>
      <c r="E9525" s="10"/>
      <c r="F9525" s="11"/>
      <c r="G9525" s="10"/>
      <c r="W9525" s="10"/>
    </row>
    <row r="9526" spans="1:23" customFormat="1">
      <c r="A9526" s="10"/>
      <c r="B9526" s="10"/>
      <c r="C9526" s="10"/>
      <c r="D9526" s="10"/>
      <c r="E9526" s="10"/>
      <c r="F9526" s="11"/>
      <c r="G9526" s="10"/>
      <c r="W9526" s="10"/>
    </row>
    <row r="9527" spans="1:23" customFormat="1">
      <c r="A9527" s="10"/>
      <c r="B9527" s="10"/>
      <c r="C9527" s="10"/>
      <c r="D9527" s="10"/>
      <c r="E9527" s="10"/>
      <c r="F9527" s="11"/>
      <c r="G9527" s="10"/>
      <c r="W9527" s="10"/>
    </row>
    <row r="9528" spans="1:23" customFormat="1">
      <c r="A9528" s="10"/>
      <c r="B9528" s="10"/>
      <c r="C9528" s="10"/>
      <c r="D9528" s="10"/>
      <c r="E9528" s="10"/>
      <c r="F9528" s="11"/>
      <c r="G9528" s="10"/>
      <c r="W9528" s="10"/>
    </row>
    <row r="9529" spans="1:23" customFormat="1">
      <c r="A9529" s="10"/>
      <c r="B9529" s="10"/>
      <c r="C9529" s="10"/>
      <c r="D9529" s="10"/>
      <c r="E9529" s="10"/>
      <c r="F9529" s="11"/>
      <c r="G9529" s="10"/>
      <c r="W9529" s="10"/>
    </row>
    <row r="9530" spans="1:23" customFormat="1">
      <c r="A9530" s="10"/>
      <c r="B9530" s="10"/>
      <c r="C9530" s="10"/>
      <c r="D9530" s="10"/>
      <c r="E9530" s="10"/>
      <c r="F9530" s="11"/>
      <c r="G9530" s="10"/>
      <c r="W9530" s="10"/>
    </row>
    <row r="9531" spans="1:23" customFormat="1">
      <c r="A9531" s="10"/>
      <c r="B9531" s="10"/>
      <c r="C9531" s="10"/>
      <c r="D9531" s="10"/>
      <c r="E9531" s="10"/>
      <c r="F9531" s="11"/>
      <c r="G9531" s="10"/>
      <c r="W9531" s="10"/>
    </row>
    <row r="9532" spans="1:23" customFormat="1">
      <c r="A9532" s="10"/>
      <c r="B9532" s="10"/>
      <c r="C9532" s="10"/>
      <c r="D9532" s="10"/>
      <c r="E9532" s="10"/>
      <c r="F9532" s="11"/>
      <c r="G9532" s="10"/>
      <c r="W9532" s="10"/>
    </row>
    <row r="9533" spans="1:23" customFormat="1">
      <c r="A9533" s="10"/>
      <c r="B9533" s="10"/>
      <c r="C9533" s="10"/>
      <c r="D9533" s="10"/>
      <c r="E9533" s="10"/>
      <c r="F9533" s="11"/>
      <c r="G9533" s="10"/>
      <c r="W9533" s="10"/>
    </row>
    <row r="9534" spans="1:23" customFormat="1">
      <c r="A9534" s="10"/>
      <c r="B9534" s="10"/>
      <c r="C9534" s="10"/>
      <c r="D9534" s="10"/>
      <c r="E9534" s="10"/>
      <c r="F9534" s="11"/>
      <c r="G9534" s="10"/>
      <c r="W9534" s="10"/>
    </row>
    <row r="9535" spans="1:23" customFormat="1">
      <c r="A9535" s="10"/>
      <c r="B9535" s="10"/>
      <c r="C9535" s="10"/>
      <c r="D9535" s="10"/>
      <c r="E9535" s="10"/>
      <c r="F9535" s="11"/>
      <c r="G9535" s="10"/>
      <c r="W9535" s="10"/>
    </row>
    <row r="9536" spans="1:23" customFormat="1">
      <c r="A9536" s="10"/>
      <c r="B9536" s="10"/>
      <c r="C9536" s="10"/>
      <c r="D9536" s="10"/>
      <c r="E9536" s="10"/>
      <c r="F9536" s="11"/>
      <c r="G9536" s="10"/>
      <c r="W9536" s="10"/>
    </row>
    <row r="9537" spans="1:23" customFormat="1">
      <c r="A9537" s="10"/>
      <c r="B9537" s="10"/>
      <c r="C9537" s="10"/>
      <c r="D9537" s="10"/>
      <c r="E9537" s="10"/>
      <c r="F9537" s="11"/>
      <c r="G9537" s="10"/>
      <c r="W9537" s="10"/>
    </row>
    <row r="9538" spans="1:23" customFormat="1">
      <c r="A9538" s="10"/>
      <c r="B9538" s="10"/>
      <c r="C9538" s="10"/>
      <c r="D9538" s="10"/>
      <c r="E9538" s="10"/>
      <c r="F9538" s="11"/>
      <c r="G9538" s="10"/>
      <c r="W9538" s="10"/>
    </row>
    <row r="9539" spans="1:23" customFormat="1">
      <c r="A9539" s="10"/>
      <c r="B9539" s="10"/>
      <c r="C9539" s="10"/>
      <c r="D9539" s="10"/>
      <c r="E9539" s="10"/>
      <c r="F9539" s="11"/>
      <c r="G9539" s="10"/>
      <c r="W9539" s="10"/>
    </row>
    <row r="9540" spans="1:23" customFormat="1">
      <c r="A9540" s="10"/>
      <c r="B9540" s="10"/>
      <c r="C9540" s="10"/>
      <c r="D9540" s="10"/>
      <c r="E9540" s="10"/>
      <c r="F9540" s="11"/>
      <c r="G9540" s="10"/>
      <c r="W9540" s="10"/>
    </row>
    <row r="9541" spans="1:23" customFormat="1">
      <c r="A9541" s="10"/>
      <c r="B9541" s="10"/>
      <c r="C9541" s="10"/>
      <c r="D9541" s="10"/>
      <c r="E9541" s="10"/>
      <c r="F9541" s="11"/>
      <c r="G9541" s="10"/>
      <c r="W9541" s="10"/>
    </row>
    <row r="9542" spans="1:23" customFormat="1">
      <c r="A9542" s="10"/>
      <c r="B9542" s="10"/>
      <c r="C9542" s="10"/>
      <c r="D9542" s="10"/>
      <c r="E9542" s="10"/>
      <c r="F9542" s="11"/>
      <c r="G9542" s="10"/>
      <c r="W9542" s="10"/>
    </row>
    <row r="9543" spans="1:23" customFormat="1">
      <c r="A9543" s="10"/>
      <c r="B9543" s="10"/>
      <c r="C9543" s="10"/>
      <c r="D9543" s="10"/>
      <c r="E9543" s="10"/>
      <c r="F9543" s="11"/>
      <c r="G9543" s="10"/>
      <c r="W9543" s="10"/>
    </row>
    <row r="9544" spans="1:23" customFormat="1">
      <c r="A9544" s="10"/>
      <c r="B9544" s="10"/>
      <c r="C9544" s="10"/>
      <c r="D9544" s="10"/>
      <c r="E9544" s="10"/>
      <c r="F9544" s="11"/>
      <c r="G9544" s="10"/>
      <c r="W9544" s="10"/>
    </row>
    <row r="9545" spans="1:23" customFormat="1">
      <c r="A9545" s="10"/>
      <c r="B9545" s="10"/>
      <c r="C9545" s="10"/>
      <c r="D9545" s="10"/>
      <c r="E9545" s="10"/>
      <c r="F9545" s="11"/>
      <c r="G9545" s="10"/>
      <c r="W9545" s="10"/>
    </row>
    <row r="9546" spans="1:23" customFormat="1">
      <c r="A9546" s="10"/>
      <c r="B9546" s="10"/>
      <c r="C9546" s="10"/>
      <c r="D9546" s="10"/>
      <c r="E9546" s="10"/>
      <c r="F9546" s="11"/>
      <c r="G9546" s="10"/>
      <c r="W9546" s="10"/>
    </row>
    <row r="9547" spans="1:23" customFormat="1">
      <c r="A9547" s="10"/>
      <c r="B9547" s="10"/>
      <c r="C9547" s="10"/>
      <c r="D9547" s="10"/>
      <c r="E9547" s="10"/>
      <c r="F9547" s="11"/>
      <c r="G9547" s="10"/>
      <c r="W9547" s="10"/>
    </row>
    <row r="9548" spans="1:23" customFormat="1">
      <c r="A9548" s="10"/>
      <c r="B9548" s="10"/>
      <c r="C9548" s="10"/>
      <c r="D9548" s="10"/>
      <c r="E9548" s="10"/>
      <c r="F9548" s="11"/>
      <c r="G9548" s="10"/>
      <c r="W9548" s="10"/>
    </row>
    <row r="9549" spans="1:23" customFormat="1">
      <c r="A9549" s="10"/>
      <c r="B9549" s="10"/>
      <c r="C9549" s="10"/>
      <c r="D9549" s="10"/>
      <c r="E9549" s="10"/>
      <c r="F9549" s="11"/>
      <c r="G9549" s="10"/>
      <c r="W9549" s="10"/>
    </row>
    <row r="9550" spans="1:23" customFormat="1">
      <c r="A9550" s="10"/>
      <c r="B9550" s="10"/>
      <c r="C9550" s="10"/>
      <c r="D9550" s="10"/>
      <c r="E9550" s="10"/>
      <c r="F9550" s="11"/>
      <c r="G9550" s="10"/>
      <c r="W9550" s="10"/>
    </row>
    <row r="9551" spans="1:23" customFormat="1">
      <c r="A9551" s="10"/>
      <c r="B9551" s="10"/>
      <c r="C9551" s="10"/>
      <c r="D9551" s="10"/>
      <c r="E9551" s="10"/>
      <c r="F9551" s="11"/>
      <c r="G9551" s="10"/>
      <c r="W9551" s="10"/>
    </row>
    <row r="9552" spans="1:23" customFormat="1">
      <c r="A9552" s="10"/>
      <c r="B9552" s="10"/>
      <c r="C9552" s="10"/>
      <c r="D9552" s="10"/>
      <c r="E9552" s="10"/>
      <c r="F9552" s="11"/>
      <c r="G9552" s="10"/>
      <c r="W9552" s="10"/>
    </row>
    <row r="9553" spans="1:23" customFormat="1">
      <c r="A9553" s="10"/>
      <c r="B9553" s="10"/>
      <c r="C9553" s="10"/>
      <c r="D9553" s="10"/>
      <c r="E9553" s="10"/>
      <c r="F9553" s="11"/>
      <c r="G9553" s="10"/>
      <c r="W9553" s="10"/>
    </row>
    <row r="9554" spans="1:23" customFormat="1">
      <c r="A9554" s="10"/>
      <c r="B9554" s="10"/>
      <c r="C9554" s="10"/>
      <c r="D9554" s="10"/>
      <c r="E9554" s="10"/>
      <c r="F9554" s="11"/>
      <c r="G9554" s="10"/>
      <c r="W9554" s="10"/>
    </row>
    <row r="9555" spans="1:23" customFormat="1">
      <c r="A9555" s="10"/>
      <c r="B9555" s="10"/>
      <c r="C9555" s="10"/>
      <c r="D9555" s="10"/>
      <c r="E9555" s="10"/>
      <c r="F9555" s="11"/>
      <c r="G9555" s="10"/>
      <c r="W9555" s="10"/>
    </row>
    <row r="9556" spans="1:23" customFormat="1">
      <c r="A9556" s="10"/>
      <c r="B9556" s="10"/>
      <c r="C9556" s="10"/>
      <c r="D9556" s="10"/>
      <c r="E9556" s="10"/>
      <c r="F9556" s="11"/>
      <c r="G9556" s="10"/>
      <c r="W9556" s="10"/>
    </row>
    <row r="9557" spans="1:23" customFormat="1">
      <c r="A9557" s="10"/>
      <c r="B9557" s="10"/>
      <c r="C9557" s="10"/>
      <c r="D9557" s="10"/>
      <c r="E9557" s="10"/>
      <c r="F9557" s="11"/>
      <c r="G9557" s="10"/>
      <c r="W9557" s="10"/>
    </row>
    <row r="9558" spans="1:23" customFormat="1">
      <c r="A9558" s="10"/>
      <c r="B9558" s="10"/>
      <c r="C9558" s="10"/>
      <c r="D9558" s="10"/>
      <c r="E9558" s="10"/>
      <c r="F9558" s="11"/>
      <c r="G9558" s="10"/>
      <c r="W9558" s="10"/>
    </row>
    <row r="9559" spans="1:23" customFormat="1">
      <c r="A9559" s="10"/>
      <c r="B9559" s="10"/>
      <c r="C9559" s="10"/>
      <c r="D9559" s="10"/>
      <c r="E9559" s="10"/>
      <c r="F9559" s="11"/>
      <c r="G9559" s="10"/>
      <c r="W9559" s="10"/>
    </row>
    <row r="9560" spans="1:23" customFormat="1">
      <c r="A9560" s="10"/>
      <c r="B9560" s="10"/>
      <c r="C9560" s="10"/>
      <c r="D9560" s="10"/>
      <c r="E9560" s="10"/>
      <c r="F9560" s="11"/>
      <c r="G9560" s="10"/>
      <c r="W9560" s="10"/>
    </row>
    <row r="9561" spans="1:23" customFormat="1">
      <c r="A9561" s="10"/>
      <c r="B9561" s="10"/>
      <c r="C9561" s="10"/>
      <c r="D9561" s="10"/>
      <c r="E9561" s="10"/>
      <c r="F9561" s="11"/>
      <c r="G9561" s="10"/>
      <c r="W9561" s="10"/>
    </row>
    <row r="9562" spans="1:23" customFormat="1">
      <c r="A9562" s="10"/>
      <c r="B9562" s="10"/>
      <c r="C9562" s="10"/>
      <c r="D9562" s="10"/>
      <c r="E9562" s="10"/>
      <c r="F9562" s="11"/>
      <c r="G9562" s="10"/>
      <c r="W9562" s="10"/>
    </row>
    <row r="9563" spans="1:23" customFormat="1">
      <c r="A9563" s="10"/>
      <c r="B9563" s="10"/>
      <c r="C9563" s="10"/>
      <c r="D9563" s="10"/>
      <c r="E9563" s="10"/>
      <c r="F9563" s="11"/>
      <c r="G9563" s="10"/>
      <c r="W9563" s="10"/>
    </row>
    <row r="9564" spans="1:23" customFormat="1">
      <c r="A9564" s="10"/>
      <c r="B9564" s="10"/>
      <c r="C9564" s="10"/>
      <c r="D9564" s="10"/>
      <c r="E9564" s="10"/>
      <c r="F9564" s="11"/>
      <c r="G9564" s="10"/>
      <c r="W9564" s="10"/>
    </row>
    <row r="9565" spans="1:23" customFormat="1">
      <c r="A9565" s="10"/>
      <c r="B9565" s="10"/>
      <c r="C9565" s="10"/>
      <c r="D9565" s="10"/>
      <c r="E9565" s="10"/>
      <c r="F9565" s="11"/>
      <c r="G9565" s="10"/>
      <c r="W9565" s="10"/>
    </row>
    <row r="9566" spans="1:23" customFormat="1">
      <c r="A9566" s="10"/>
      <c r="B9566" s="10"/>
      <c r="C9566" s="10"/>
      <c r="D9566" s="10"/>
      <c r="E9566" s="10"/>
      <c r="F9566" s="11"/>
      <c r="G9566" s="10"/>
      <c r="W9566" s="10"/>
    </row>
    <row r="9567" spans="1:23" customFormat="1">
      <c r="A9567" s="10"/>
      <c r="B9567" s="10"/>
      <c r="C9567" s="10"/>
      <c r="D9567" s="10"/>
      <c r="E9567" s="10"/>
      <c r="F9567" s="11"/>
      <c r="G9567" s="10"/>
      <c r="W9567" s="10"/>
    </row>
    <row r="9568" spans="1:23" customFormat="1">
      <c r="A9568" s="10"/>
      <c r="B9568" s="10"/>
      <c r="C9568" s="10"/>
      <c r="D9568" s="10"/>
      <c r="E9568" s="10"/>
      <c r="F9568" s="11"/>
      <c r="G9568" s="10"/>
      <c r="W9568" s="10"/>
    </row>
    <row r="9569" spans="1:23" customFormat="1">
      <c r="A9569" s="10"/>
      <c r="B9569" s="10"/>
      <c r="C9569" s="10"/>
      <c r="D9569" s="10"/>
      <c r="E9569" s="10"/>
      <c r="F9569" s="11"/>
      <c r="G9569" s="10"/>
      <c r="W9569" s="10"/>
    </row>
    <row r="9570" spans="1:23" customFormat="1">
      <c r="A9570" s="10"/>
      <c r="B9570" s="10"/>
      <c r="C9570" s="10"/>
      <c r="D9570" s="10"/>
      <c r="E9570" s="10"/>
      <c r="F9570" s="11"/>
      <c r="G9570" s="10"/>
      <c r="W9570" s="10"/>
    </row>
    <row r="9571" spans="1:23" customFormat="1">
      <c r="A9571" s="10"/>
      <c r="B9571" s="10"/>
      <c r="C9571" s="10"/>
      <c r="D9571" s="10"/>
      <c r="E9571" s="10"/>
      <c r="F9571" s="11"/>
      <c r="G9571" s="10"/>
      <c r="W9571" s="10"/>
    </row>
    <row r="9572" spans="1:23" customFormat="1">
      <c r="A9572" s="10"/>
      <c r="B9572" s="10"/>
      <c r="C9572" s="10"/>
      <c r="D9572" s="10"/>
      <c r="E9572" s="10"/>
      <c r="F9572" s="11"/>
      <c r="G9572" s="10"/>
      <c r="W9572" s="10"/>
    </row>
    <row r="9573" spans="1:23" customFormat="1">
      <c r="A9573" s="10"/>
      <c r="B9573" s="10"/>
      <c r="C9573" s="10"/>
      <c r="D9573" s="10"/>
      <c r="E9573" s="10"/>
      <c r="F9573" s="11"/>
      <c r="G9573" s="10"/>
      <c r="W9573" s="10"/>
    </row>
    <row r="9574" spans="1:23" customFormat="1">
      <c r="A9574" s="10"/>
      <c r="B9574" s="10"/>
      <c r="C9574" s="10"/>
      <c r="D9574" s="10"/>
      <c r="E9574" s="10"/>
      <c r="F9574" s="11"/>
      <c r="G9574" s="10"/>
      <c r="W9574" s="10"/>
    </row>
    <row r="9575" spans="1:23" customFormat="1">
      <c r="A9575" s="10"/>
      <c r="B9575" s="10"/>
      <c r="C9575" s="10"/>
      <c r="D9575" s="10"/>
      <c r="E9575" s="10"/>
      <c r="F9575" s="11"/>
      <c r="G9575" s="10"/>
      <c r="W9575" s="10"/>
    </row>
    <row r="9576" spans="1:23" customFormat="1">
      <c r="A9576" s="10"/>
      <c r="B9576" s="10"/>
      <c r="C9576" s="10"/>
      <c r="D9576" s="10"/>
      <c r="E9576" s="10"/>
      <c r="F9576" s="11"/>
      <c r="G9576" s="10"/>
      <c r="W9576" s="10"/>
    </row>
    <row r="9577" spans="1:23" customFormat="1">
      <c r="A9577" s="10"/>
      <c r="B9577" s="10"/>
      <c r="C9577" s="10"/>
      <c r="D9577" s="10"/>
      <c r="E9577" s="10"/>
      <c r="F9577" s="11"/>
      <c r="G9577" s="10"/>
      <c r="W9577" s="10"/>
    </row>
    <row r="9578" spans="1:23" customFormat="1">
      <c r="A9578" s="10"/>
      <c r="B9578" s="10"/>
      <c r="C9578" s="10"/>
      <c r="D9578" s="10"/>
      <c r="E9578" s="10"/>
      <c r="F9578" s="11"/>
      <c r="G9578" s="10"/>
      <c r="W9578" s="10"/>
    </row>
    <row r="9579" spans="1:23" customFormat="1">
      <c r="A9579" s="10"/>
      <c r="B9579" s="10"/>
      <c r="C9579" s="10"/>
      <c r="D9579" s="10"/>
      <c r="E9579" s="10"/>
      <c r="F9579" s="11"/>
      <c r="G9579" s="10"/>
      <c r="W9579" s="10"/>
    </row>
    <row r="9580" spans="1:23" customFormat="1">
      <c r="A9580" s="10"/>
      <c r="B9580" s="10"/>
      <c r="C9580" s="10"/>
      <c r="D9580" s="10"/>
      <c r="E9580" s="10"/>
      <c r="F9580" s="11"/>
      <c r="G9580" s="10"/>
      <c r="W9580" s="10"/>
    </row>
    <row r="9581" spans="1:23" customFormat="1">
      <c r="A9581" s="10"/>
      <c r="B9581" s="10"/>
      <c r="C9581" s="10"/>
      <c r="D9581" s="10"/>
      <c r="E9581" s="10"/>
      <c r="F9581" s="11"/>
      <c r="G9581" s="10"/>
      <c r="W9581" s="10"/>
    </row>
    <row r="9582" spans="1:23" customFormat="1">
      <c r="A9582" s="10"/>
      <c r="B9582" s="10"/>
      <c r="C9582" s="10"/>
      <c r="D9582" s="10"/>
      <c r="E9582" s="10"/>
      <c r="F9582" s="11"/>
      <c r="G9582" s="10"/>
      <c r="W9582" s="10"/>
    </row>
    <row r="9583" spans="1:23" customFormat="1">
      <c r="A9583" s="10"/>
      <c r="B9583" s="10"/>
      <c r="C9583" s="10"/>
      <c r="D9583" s="10"/>
      <c r="E9583" s="10"/>
      <c r="F9583" s="11"/>
      <c r="G9583" s="10"/>
      <c r="W9583" s="10"/>
    </row>
    <row r="9584" spans="1:23" customFormat="1">
      <c r="A9584" s="10"/>
      <c r="B9584" s="10"/>
      <c r="C9584" s="10"/>
      <c r="D9584" s="10"/>
      <c r="E9584" s="10"/>
      <c r="F9584" s="11"/>
      <c r="G9584" s="10"/>
      <c r="W9584" s="10"/>
    </row>
    <row r="9585" spans="1:23" customFormat="1">
      <c r="A9585" s="10"/>
      <c r="B9585" s="10"/>
      <c r="C9585" s="10"/>
      <c r="D9585" s="10"/>
      <c r="E9585" s="10"/>
      <c r="F9585" s="11"/>
      <c r="G9585" s="10"/>
      <c r="W9585" s="10"/>
    </row>
    <row r="9586" spans="1:23" customFormat="1">
      <c r="A9586" s="10"/>
      <c r="B9586" s="10"/>
      <c r="C9586" s="10"/>
      <c r="D9586" s="10"/>
      <c r="E9586" s="10"/>
      <c r="F9586" s="11"/>
      <c r="G9586" s="10"/>
      <c r="W9586" s="10"/>
    </row>
    <row r="9587" spans="1:23" customFormat="1">
      <c r="A9587" s="10"/>
      <c r="B9587" s="10"/>
      <c r="C9587" s="10"/>
      <c r="D9587" s="10"/>
      <c r="E9587" s="10"/>
      <c r="F9587" s="11"/>
      <c r="G9587" s="10"/>
      <c r="W9587" s="10"/>
    </row>
    <row r="9588" spans="1:23" customFormat="1">
      <c r="A9588" s="10"/>
      <c r="B9588" s="10"/>
      <c r="C9588" s="10"/>
      <c r="D9588" s="10"/>
      <c r="E9588" s="10"/>
      <c r="F9588" s="11"/>
      <c r="G9588" s="10"/>
      <c r="W9588" s="10"/>
    </row>
    <row r="9589" spans="1:23" customFormat="1">
      <c r="A9589" s="10"/>
      <c r="B9589" s="10"/>
      <c r="C9589" s="10"/>
      <c r="D9589" s="10"/>
      <c r="E9589" s="10"/>
      <c r="F9589" s="11"/>
      <c r="G9589" s="10"/>
      <c r="W9589" s="10"/>
    </row>
    <row r="9590" spans="1:23" customFormat="1">
      <c r="A9590" s="10"/>
      <c r="B9590" s="10"/>
      <c r="C9590" s="10"/>
      <c r="D9590" s="10"/>
      <c r="E9590" s="10"/>
      <c r="F9590" s="11"/>
      <c r="G9590" s="10"/>
      <c r="W9590" s="10"/>
    </row>
    <row r="9591" spans="1:23" customFormat="1">
      <c r="A9591" s="10"/>
      <c r="B9591" s="10"/>
      <c r="C9591" s="10"/>
      <c r="D9591" s="10"/>
      <c r="E9591" s="10"/>
      <c r="F9591" s="11"/>
      <c r="G9591" s="10"/>
      <c r="W9591" s="10"/>
    </row>
    <row r="9592" spans="1:23" customFormat="1">
      <c r="A9592" s="10"/>
      <c r="B9592" s="10"/>
      <c r="C9592" s="10"/>
      <c r="D9592" s="10"/>
      <c r="E9592" s="10"/>
      <c r="F9592" s="11"/>
      <c r="G9592" s="10"/>
      <c r="W9592" s="10"/>
    </row>
    <row r="9593" spans="1:23" customFormat="1">
      <c r="A9593" s="10"/>
      <c r="B9593" s="10"/>
      <c r="C9593" s="10"/>
      <c r="D9593" s="10"/>
      <c r="E9593" s="10"/>
      <c r="F9593" s="11"/>
      <c r="G9593" s="10"/>
      <c r="W9593" s="10"/>
    </row>
    <row r="9594" spans="1:23" customFormat="1">
      <c r="A9594" s="10"/>
      <c r="B9594" s="10"/>
      <c r="C9594" s="10"/>
      <c r="D9594" s="10"/>
      <c r="E9594" s="10"/>
      <c r="F9594" s="11"/>
      <c r="G9594" s="10"/>
      <c r="W9594" s="10"/>
    </row>
    <row r="9595" spans="1:23" customFormat="1">
      <c r="A9595" s="10"/>
      <c r="B9595" s="10"/>
      <c r="C9595" s="10"/>
      <c r="D9595" s="10"/>
      <c r="E9595" s="10"/>
      <c r="F9595" s="11"/>
      <c r="G9595" s="10"/>
      <c r="W9595" s="10"/>
    </row>
    <row r="9596" spans="1:23" customFormat="1">
      <c r="A9596" s="10"/>
      <c r="B9596" s="10"/>
      <c r="C9596" s="10"/>
      <c r="D9596" s="10"/>
      <c r="E9596" s="10"/>
      <c r="F9596" s="11"/>
      <c r="G9596" s="10"/>
      <c r="W9596" s="10"/>
    </row>
    <row r="9597" spans="1:23" customFormat="1">
      <c r="A9597" s="10"/>
      <c r="B9597" s="10"/>
      <c r="C9597" s="10"/>
      <c r="D9597" s="10"/>
      <c r="E9597" s="10"/>
      <c r="F9597" s="11"/>
      <c r="G9597" s="10"/>
      <c r="W9597" s="10"/>
    </row>
    <row r="9598" spans="1:23" customFormat="1">
      <c r="A9598" s="10"/>
      <c r="B9598" s="10"/>
      <c r="C9598" s="10"/>
      <c r="D9598" s="10"/>
      <c r="E9598" s="10"/>
      <c r="F9598" s="11"/>
      <c r="G9598" s="10"/>
      <c r="W9598" s="10"/>
    </row>
    <row r="9599" spans="1:23" customFormat="1">
      <c r="A9599" s="10"/>
      <c r="B9599" s="10"/>
      <c r="C9599" s="10"/>
      <c r="D9599" s="10"/>
      <c r="E9599" s="10"/>
      <c r="F9599" s="11"/>
      <c r="G9599" s="10"/>
      <c r="W9599" s="10"/>
    </row>
    <row r="9600" spans="1:23" customFormat="1">
      <c r="A9600" s="10"/>
      <c r="B9600" s="10"/>
      <c r="C9600" s="10"/>
      <c r="D9600" s="10"/>
      <c r="E9600" s="10"/>
      <c r="F9600" s="11"/>
      <c r="G9600" s="10"/>
      <c r="W9600" s="10"/>
    </row>
    <row r="9601" spans="1:23" customFormat="1">
      <c r="A9601" s="10"/>
      <c r="B9601" s="10"/>
      <c r="C9601" s="10"/>
      <c r="D9601" s="10"/>
      <c r="E9601" s="10"/>
      <c r="F9601" s="11"/>
      <c r="G9601" s="10"/>
      <c r="W9601" s="10"/>
    </row>
    <row r="9602" spans="1:23" customFormat="1">
      <c r="A9602" s="10"/>
      <c r="B9602" s="10"/>
      <c r="C9602" s="10"/>
      <c r="D9602" s="10"/>
      <c r="E9602" s="10"/>
      <c r="F9602" s="11"/>
      <c r="G9602" s="10"/>
      <c r="W9602" s="10"/>
    </row>
    <row r="9603" spans="1:23" customFormat="1">
      <c r="A9603" s="10"/>
      <c r="B9603" s="10"/>
      <c r="C9603" s="10"/>
      <c r="D9603" s="10"/>
      <c r="E9603" s="10"/>
      <c r="F9603" s="11"/>
      <c r="G9603" s="10"/>
      <c r="W9603" s="10"/>
    </row>
    <row r="9604" spans="1:23" customFormat="1">
      <c r="A9604" s="10"/>
      <c r="B9604" s="10"/>
      <c r="C9604" s="10"/>
      <c r="D9604" s="10"/>
      <c r="E9604" s="10"/>
      <c r="F9604" s="11"/>
      <c r="G9604" s="10"/>
      <c r="W9604" s="10"/>
    </row>
    <row r="9605" spans="1:23" customFormat="1">
      <c r="A9605" s="10"/>
      <c r="B9605" s="10"/>
      <c r="C9605" s="10"/>
      <c r="D9605" s="10"/>
      <c r="E9605" s="10"/>
      <c r="F9605" s="11"/>
      <c r="G9605" s="10"/>
      <c r="W9605" s="10"/>
    </row>
    <row r="9606" spans="1:23" customFormat="1">
      <c r="A9606" s="10"/>
      <c r="B9606" s="10"/>
      <c r="C9606" s="10"/>
      <c r="D9606" s="10"/>
      <c r="E9606" s="10"/>
      <c r="F9606" s="11"/>
      <c r="G9606" s="10"/>
      <c r="W9606" s="10"/>
    </row>
    <row r="9607" spans="1:23" customFormat="1">
      <c r="A9607" s="10"/>
      <c r="B9607" s="10"/>
      <c r="C9607" s="10"/>
      <c r="D9607" s="10"/>
      <c r="E9607" s="10"/>
      <c r="F9607" s="11"/>
      <c r="G9607" s="10"/>
      <c r="W9607" s="10"/>
    </row>
    <row r="9608" spans="1:23" customFormat="1">
      <c r="A9608" s="10"/>
      <c r="B9608" s="10"/>
      <c r="C9608" s="10"/>
      <c r="D9608" s="10"/>
      <c r="E9608" s="10"/>
      <c r="F9608" s="11"/>
      <c r="G9608" s="10"/>
      <c r="W9608" s="10"/>
    </row>
    <row r="9609" spans="1:23" customFormat="1">
      <c r="A9609" s="10"/>
      <c r="B9609" s="10"/>
      <c r="C9609" s="10"/>
      <c r="D9609" s="10"/>
      <c r="E9609" s="10"/>
      <c r="F9609" s="11"/>
      <c r="G9609" s="10"/>
      <c r="W9609" s="10"/>
    </row>
    <row r="9610" spans="1:23" customFormat="1">
      <c r="A9610" s="10"/>
      <c r="B9610" s="10"/>
      <c r="C9610" s="10"/>
      <c r="D9610" s="10"/>
      <c r="E9610" s="10"/>
      <c r="F9610" s="11"/>
      <c r="G9610" s="10"/>
      <c r="W9610" s="10"/>
    </row>
    <row r="9611" spans="1:23" customFormat="1">
      <c r="A9611" s="10"/>
      <c r="B9611" s="10"/>
      <c r="C9611" s="10"/>
      <c r="D9611" s="10"/>
      <c r="E9611" s="10"/>
      <c r="F9611" s="11"/>
      <c r="G9611" s="10"/>
      <c r="W9611" s="10"/>
    </row>
    <row r="9612" spans="1:23" customFormat="1">
      <c r="A9612" s="10"/>
      <c r="B9612" s="10"/>
      <c r="C9612" s="10"/>
      <c r="D9612" s="10"/>
      <c r="E9612" s="10"/>
      <c r="F9612" s="11"/>
      <c r="G9612" s="10"/>
      <c r="W9612" s="10"/>
    </row>
    <row r="9613" spans="1:23" customFormat="1">
      <c r="A9613" s="10"/>
      <c r="B9613" s="10"/>
      <c r="C9613" s="10"/>
      <c r="D9613" s="10"/>
      <c r="E9613" s="10"/>
      <c r="F9613" s="11"/>
      <c r="G9613" s="10"/>
      <c r="W9613" s="10"/>
    </row>
    <row r="9614" spans="1:23" customFormat="1">
      <c r="A9614" s="10"/>
      <c r="B9614" s="10"/>
      <c r="C9614" s="10"/>
      <c r="D9614" s="10"/>
      <c r="E9614" s="10"/>
      <c r="F9614" s="11"/>
      <c r="G9614" s="10"/>
      <c r="W9614" s="10"/>
    </row>
    <row r="9615" spans="1:23" customFormat="1">
      <c r="A9615" s="10"/>
      <c r="B9615" s="10"/>
      <c r="C9615" s="10"/>
      <c r="D9615" s="10"/>
      <c r="E9615" s="10"/>
      <c r="F9615" s="11"/>
      <c r="G9615" s="10"/>
      <c r="W9615" s="10"/>
    </row>
    <row r="9616" spans="1:23" customFormat="1">
      <c r="A9616" s="10"/>
      <c r="B9616" s="10"/>
      <c r="C9616" s="10"/>
      <c r="D9616" s="10"/>
      <c r="E9616" s="10"/>
      <c r="F9616" s="11"/>
      <c r="G9616" s="10"/>
      <c r="W9616" s="10"/>
    </row>
    <row r="9617" spans="1:23" customFormat="1">
      <c r="A9617" s="10"/>
      <c r="B9617" s="10"/>
      <c r="C9617" s="10"/>
      <c r="D9617" s="10"/>
      <c r="E9617" s="10"/>
      <c r="F9617" s="11"/>
      <c r="G9617" s="10"/>
      <c r="W9617" s="10"/>
    </row>
    <row r="9618" spans="1:23" customFormat="1">
      <c r="A9618" s="10"/>
      <c r="B9618" s="10"/>
      <c r="C9618" s="10"/>
      <c r="D9618" s="10"/>
      <c r="E9618" s="10"/>
      <c r="F9618" s="11"/>
      <c r="G9618" s="10"/>
      <c r="W9618" s="10"/>
    </row>
    <row r="9619" spans="1:23" customFormat="1">
      <c r="A9619" s="10"/>
      <c r="B9619" s="10"/>
      <c r="C9619" s="10"/>
      <c r="D9619" s="10"/>
      <c r="E9619" s="10"/>
      <c r="F9619" s="11"/>
      <c r="G9619" s="10"/>
      <c r="W9619" s="10"/>
    </row>
    <row r="9620" spans="1:23" customFormat="1">
      <c r="A9620" s="10"/>
      <c r="B9620" s="10"/>
      <c r="C9620" s="10"/>
      <c r="D9620" s="10"/>
      <c r="E9620" s="10"/>
      <c r="F9620" s="11"/>
      <c r="G9620" s="10"/>
      <c r="W9620" s="10"/>
    </row>
    <row r="9621" spans="1:23" customFormat="1">
      <c r="A9621" s="10"/>
      <c r="B9621" s="10"/>
      <c r="C9621" s="10"/>
      <c r="D9621" s="10"/>
      <c r="E9621" s="10"/>
      <c r="F9621" s="11"/>
      <c r="G9621" s="10"/>
      <c r="W9621" s="10"/>
    </row>
    <row r="9622" spans="1:23" customFormat="1">
      <c r="A9622" s="10"/>
      <c r="B9622" s="10"/>
      <c r="C9622" s="10"/>
      <c r="D9622" s="10"/>
      <c r="E9622" s="10"/>
      <c r="F9622" s="11"/>
      <c r="G9622" s="10"/>
      <c r="W9622" s="10"/>
    </row>
    <row r="9623" spans="1:23" customFormat="1">
      <c r="A9623" s="10"/>
      <c r="B9623" s="10"/>
      <c r="C9623" s="10"/>
      <c r="D9623" s="10"/>
      <c r="E9623" s="10"/>
      <c r="F9623" s="11"/>
      <c r="G9623" s="10"/>
      <c r="W9623" s="10"/>
    </row>
    <row r="9624" spans="1:23" customFormat="1">
      <c r="A9624" s="10"/>
      <c r="B9624" s="10"/>
      <c r="C9624" s="10"/>
      <c r="D9624" s="10"/>
      <c r="E9624" s="10"/>
      <c r="F9624" s="11"/>
      <c r="G9624" s="10"/>
      <c r="W9624" s="10"/>
    </row>
    <row r="9625" spans="1:23" customFormat="1">
      <c r="A9625" s="10"/>
      <c r="B9625" s="10"/>
      <c r="C9625" s="10"/>
      <c r="D9625" s="10"/>
      <c r="E9625" s="10"/>
      <c r="F9625" s="11"/>
      <c r="G9625" s="10"/>
      <c r="W9625" s="10"/>
    </row>
    <row r="9626" spans="1:23" customFormat="1">
      <c r="A9626" s="10"/>
      <c r="B9626" s="10"/>
      <c r="C9626" s="10"/>
      <c r="D9626" s="10"/>
      <c r="E9626" s="10"/>
      <c r="F9626" s="11"/>
      <c r="G9626" s="10"/>
      <c r="W9626" s="10"/>
    </row>
    <row r="9627" spans="1:23" customFormat="1">
      <c r="A9627" s="10"/>
      <c r="B9627" s="10"/>
      <c r="C9627" s="10"/>
      <c r="D9627" s="10"/>
      <c r="E9627" s="10"/>
      <c r="F9627" s="11"/>
      <c r="G9627" s="10"/>
      <c r="W9627" s="10"/>
    </row>
    <row r="9628" spans="1:23" customFormat="1">
      <c r="A9628" s="10"/>
      <c r="B9628" s="10"/>
      <c r="C9628" s="10"/>
      <c r="D9628" s="10"/>
      <c r="E9628" s="10"/>
      <c r="F9628" s="11"/>
      <c r="G9628" s="10"/>
      <c r="W9628" s="10"/>
    </row>
    <row r="9629" spans="1:23" customFormat="1">
      <c r="A9629" s="10"/>
      <c r="B9629" s="10"/>
      <c r="C9629" s="10"/>
      <c r="D9629" s="10"/>
      <c r="E9629" s="10"/>
      <c r="F9629" s="11"/>
      <c r="G9629" s="10"/>
      <c r="W9629" s="10"/>
    </row>
    <row r="9630" spans="1:23" customFormat="1">
      <c r="A9630" s="10"/>
      <c r="B9630" s="10"/>
      <c r="C9630" s="10"/>
      <c r="D9630" s="10"/>
      <c r="E9630" s="10"/>
      <c r="F9630" s="11"/>
      <c r="G9630" s="10"/>
      <c r="W9630" s="10"/>
    </row>
    <row r="9631" spans="1:23" customFormat="1">
      <c r="A9631" s="10"/>
      <c r="B9631" s="10"/>
      <c r="C9631" s="10"/>
      <c r="D9631" s="10"/>
      <c r="E9631" s="10"/>
      <c r="F9631" s="11"/>
      <c r="G9631" s="10"/>
      <c r="W9631" s="10"/>
    </row>
    <row r="9632" spans="1:23" customFormat="1">
      <c r="A9632" s="10"/>
      <c r="B9632" s="10"/>
      <c r="C9632" s="10"/>
      <c r="D9632" s="10"/>
      <c r="E9632" s="10"/>
      <c r="F9632" s="11"/>
      <c r="G9632" s="10"/>
      <c r="W9632" s="10"/>
    </row>
    <row r="9633" spans="1:23" customFormat="1">
      <c r="A9633" s="10"/>
      <c r="B9633" s="10"/>
      <c r="C9633" s="10"/>
      <c r="D9633" s="10"/>
      <c r="E9633" s="10"/>
      <c r="F9633" s="11"/>
      <c r="G9633" s="10"/>
      <c r="W9633" s="10"/>
    </row>
    <row r="9634" spans="1:23" customFormat="1">
      <c r="A9634" s="10"/>
      <c r="B9634" s="10"/>
      <c r="C9634" s="10"/>
      <c r="D9634" s="10"/>
      <c r="E9634" s="10"/>
      <c r="F9634" s="11"/>
      <c r="G9634" s="10"/>
      <c r="W9634" s="10"/>
    </row>
    <row r="9635" spans="1:23" customFormat="1">
      <c r="A9635" s="10"/>
      <c r="B9635" s="10"/>
      <c r="C9635" s="10"/>
      <c r="D9635" s="10"/>
      <c r="E9635" s="10"/>
      <c r="F9635" s="11"/>
      <c r="G9635" s="10"/>
      <c r="W9635" s="10"/>
    </row>
    <row r="9636" spans="1:23" customFormat="1">
      <c r="A9636" s="10"/>
      <c r="B9636" s="10"/>
      <c r="C9636" s="10"/>
      <c r="D9636" s="10"/>
      <c r="E9636" s="10"/>
      <c r="F9636" s="11"/>
      <c r="G9636" s="10"/>
      <c r="W9636" s="10"/>
    </row>
    <row r="9637" spans="1:23" customFormat="1">
      <c r="A9637" s="10"/>
      <c r="B9637" s="10"/>
      <c r="C9637" s="10"/>
      <c r="D9637" s="10"/>
      <c r="E9637" s="10"/>
      <c r="F9637" s="11"/>
      <c r="G9637" s="10"/>
      <c r="W9637" s="10"/>
    </row>
    <row r="9638" spans="1:23" customFormat="1">
      <c r="A9638" s="10"/>
      <c r="B9638" s="10"/>
      <c r="C9638" s="10"/>
      <c r="D9638" s="10"/>
      <c r="E9638" s="10"/>
      <c r="F9638" s="11"/>
      <c r="G9638" s="10"/>
      <c r="W9638" s="10"/>
    </row>
    <row r="9639" spans="1:23" customFormat="1">
      <c r="A9639" s="10"/>
      <c r="B9639" s="10"/>
      <c r="C9639" s="10"/>
      <c r="D9639" s="10"/>
      <c r="E9639" s="10"/>
      <c r="F9639" s="11"/>
      <c r="G9639" s="10"/>
      <c r="W9639" s="10"/>
    </row>
    <row r="9640" spans="1:23" customFormat="1">
      <c r="A9640" s="10"/>
      <c r="B9640" s="10"/>
      <c r="C9640" s="10"/>
      <c r="D9640" s="10"/>
      <c r="E9640" s="10"/>
      <c r="F9640" s="11"/>
      <c r="G9640" s="10"/>
      <c r="W9640" s="10"/>
    </row>
    <row r="9641" spans="1:23" customFormat="1">
      <c r="A9641" s="10"/>
      <c r="B9641" s="10"/>
      <c r="C9641" s="10"/>
      <c r="D9641" s="10"/>
      <c r="E9641" s="10"/>
      <c r="F9641" s="11"/>
      <c r="G9641" s="10"/>
      <c r="W9641" s="10"/>
    </row>
    <row r="9642" spans="1:23" customFormat="1">
      <c r="A9642" s="10"/>
      <c r="B9642" s="10"/>
      <c r="C9642" s="10"/>
      <c r="D9642" s="10"/>
      <c r="E9642" s="10"/>
      <c r="F9642" s="11"/>
      <c r="G9642" s="10"/>
      <c r="W9642" s="10"/>
    </row>
    <row r="9643" spans="1:23" customFormat="1">
      <c r="A9643" s="10"/>
      <c r="B9643" s="10"/>
      <c r="C9643" s="10"/>
      <c r="D9643" s="10"/>
      <c r="E9643" s="10"/>
      <c r="F9643" s="11"/>
      <c r="G9643" s="10"/>
      <c r="W9643" s="10"/>
    </row>
    <row r="9644" spans="1:23" customFormat="1">
      <c r="A9644" s="10"/>
      <c r="B9644" s="10"/>
      <c r="C9644" s="10"/>
      <c r="D9644" s="10"/>
      <c r="E9644" s="10"/>
      <c r="F9644" s="11"/>
      <c r="G9644" s="10"/>
      <c r="W9644" s="10"/>
    </row>
    <row r="9645" spans="1:23" customFormat="1">
      <c r="A9645" s="10"/>
      <c r="B9645" s="10"/>
      <c r="C9645" s="10"/>
      <c r="D9645" s="10"/>
      <c r="E9645" s="10"/>
      <c r="F9645" s="11"/>
      <c r="G9645" s="10"/>
      <c r="W9645" s="10"/>
    </row>
    <row r="9646" spans="1:23" customFormat="1">
      <c r="A9646" s="10"/>
      <c r="B9646" s="10"/>
      <c r="C9646" s="10"/>
      <c r="D9646" s="10"/>
      <c r="E9646" s="10"/>
      <c r="F9646" s="11"/>
      <c r="G9646" s="10"/>
      <c r="W9646" s="10"/>
    </row>
    <row r="9647" spans="1:23" customFormat="1">
      <c r="A9647" s="10"/>
      <c r="B9647" s="10"/>
      <c r="C9647" s="10"/>
      <c r="D9647" s="10"/>
      <c r="E9647" s="10"/>
      <c r="F9647" s="11"/>
      <c r="G9647" s="10"/>
      <c r="W9647" s="10"/>
    </row>
    <row r="9648" spans="1:23" customFormat="1">
      <c r="A9648" s="10"/>
      <c r="B9648" s="10"/>
      <c r="C9648" s="10"/>
      <c r="D9648" s="10"/>
      <c r="E9648" s="10"/>
      <c r="F9648" s="11"/>
      <c r="G9648" s="10"/>
      <c r="W9648" s="10"/>
    </row>
    <row r="9649" spans="1:23" customFormat="1">
      <c r="A9649" s="10"/>
      <c r="B9649" s="10"/>
      <c r="C9649" s="10"/>
      <c r="D9649" s="10"/>
      <c r="E9649" s="10"/>
      <c r="F9649" s="11"/>
      <c r="G9649" s="10"/>
      <c r="W9649" s="10"/>
    </row>
    <row r="9650" spans="1:23" customFormat="1">
      <c r="A9650" s="10"/>
      <c r="B9650" s="10"/>
      <c r="C9650" s="10"/>
      <c r="D9650" s="10"/>
      <c r="E9650" s="10"/>
      <c r="F9650" s="11"/>
      <c r="G9650" s="10"/>
      <c r="W9650" s="10"/>
    </row>
    <row r="9651" spans="1:23" customFormat="1">
      <c r="A9651" s="10"/>
      <c r="B9651" s="10"/>
      <c r="C9651" s="10"/>
      <c r="D9651" s="10"/>
      <c r="E9651" s="10"/>
      <c r="F9651" s="11"/>
      <c r="G9651" s="10"/>
      <c r="W9651" s="10"/>
    </row>
    <row r="9652" spans="1:23" customFormat="1">
      <c r="A9652" s="10"/>
      <c r="B9652" s="10"/>
      <c r="C9652" s="10"/>
      <c r="D9652" s="10"/>
      <c r="E9652" s="10"/>
      <c r="F9652" s="11"/>
      <c r="G9652" s="10"/>
      <c r="W9652" s="10"/>
    </row>
    <row r="9653" spans="1:23" customFormat="1">
      <c r="A9653" s="10"/>
      <c r="B9653" s="10"/>
      <c r="C9653" s="10"/>
      <c r="D9653" s="10"/>
      <c r="E9653" s="10"/>
      <c r="F9653" s="11"/>
      <c r="G9653" s="10"/>
      <c r="W9653" s="10"/>
    </row>
    <row r="9654" spans="1:23" customFormat="1">
      <c r="A9654" s="10"/>
      <c r="B9654" s="10"/>
      <c r="C9654" s="10"/>
      <c r="D9654" s="10"/>
      <c r="E9654" s="10"/>
      <c r="F9654" s="11"/>
      <c r="G9654" s="10"/>
      <c r="W9654" s="10"/>
    </row>
    <row r="9655" spans="1:23" customFormat="1">
      <c r="A9655" s="10"/>
      <c r="B9655" s="10"/>
      <c r="C9655" s="10"/>
      <c r="D9655" s="10"/>
      <c r="E9655" s="10"/>
      <c r="F9655" s="11"/>
      <c r="G9655" s="10"/>
      <c r="W9655" s="10"/>
    </row>
    <row r="9656" spans="1:23" customFormat="1">
      <c r="A9656" s="10"/>
      <c r="B9656" s="10"/>
      <c r="C9656" s="10"/>
      <c r="D9656" s="10"/>
      <c r="E9656" s="10"/>
      <c r="F9656" s="11"/>
      <c r="G9656" s="10"/>
      <c r="W9656" s="10"/>
    </row>
    <row r="9657" spans="1:23" customFormat="1">
      <c r="A9657" s="10"/>
      <c r="B9657" s="10"/>
      <c r="C9657" s="10"/>
      <c r="D9657" s="10"/>
      <c r="E9657" s="10"/>
      <c r="F9657" s="11"/>
      <c r="G9657" s="10"/>
      <c r="W9657" s="10"/>
    </row>
    <row r="9658" spans="1:23" customFormat="1">
      <c r="A9658" s="10"/>
      <c r="B9658" s="10"/>
      <c r="C9658" s="10"/>
      <c r="D9658" s="10"/>
      <c r="E9658" s="10"/>
      <c r="F9658" s="11"/>
      <c r="G9658" s="10"/>
      <c r="W9658" s="10"/>
    </row>
    <row r="9659" spans="1:23" customFormat="1">
      <c r="A9659" s="10"/>
      <c r="B9659" s="10"/>
      <c r="C9659" s="10"/>
      <c r="D9659" s="10"/>
      <c r="E9659" s="10"/>
      <c r="F9659" s="11"/>
      <c r="G9659" s="10"/>
      <c r="W9659" s="10"/>
    </row>
    <row r="9660" spans="1:23" customFormat="1">
      <c r="A9660" s="10"/>
      <c r="B9660" s="10"/>
      <c r="C9660" s="10"/>
      <c r="D9660" s="10"/>
      <c r="E9660" s="10"/>
      <c r="F9660" s="11"/>
      <c r="G9660" s="10"/>
      <c r="W9660" s="10"/>
    </row>
    <row r="9661" spans="1:23" customFormat="1">
      <c r="A9661" s="10"/>
      <c r="B9661" s="10"/>
      <c r="C9661" s="10"/>
      <c r="D9661" s="10"/>
      <c r="E9661" s="10"/>
      <c r="F9661" s="11"/>
      <c r="G9661" s="10"/>
      <c r="W9661" s="10"/>
    </row>
    <row r="9662" spans="1:23" customFormat="1">
      <c r="A9662" s="10"/>
      <c r="B9662" s="10"/>
      <c r="C9662" s="10"/>
      <c r="D9662" s="10"/>
      <c r="E9662" s="10"/>
      <c r="F9662" s="11"/>
      <c r="G9662" s="10"/>
      <c r="W9662" s="10"/>
    </row>
    <row r="9663" spans="1:23" customFormat="1">
      <c r="A9663" s="10"/>
      <c r="B9663" s="10"/>
      <c r="C9663" s="10"/>
      <c r="D9663" s="10"/>
      <c r="E9663" s="10"/>
      <c r="F9663" s="11"/>
      <c r="G9663" s="10"/>
      <c r="W9663" s="10"/>
    </row>
    <row r="9664" spans="1:23" customFormat="1">
      <c r="A9664" s="10"/>
      <c r="B9664" s="10"/>
      <c r="C9664" s="10"/>
      <c r="D9664" s="10"/>
      <c r="E9664" s="10"/>
      <c r="F9664" s="11"/>
      <c r="G9664" s="10"/>
      <c r="W9664" s="10"/>
    </row>
    <row r="9665" spans="1:23" customFormat="1">
      <c r="A9665" s="10"/>
      <c r="B9665" s="10"/>
      <c r="C9665" s="10"/>
      <c r="D9665" s="10"/>
      <c r="E9665" s="10"/>
      <c r="F9665" s="11"/>
      <c r="G9665" s="10"/>
      <c r="W9665" s="10"/>
    </row>
    <row r="9666" spans="1:23" customFormat="1">
      <c r="A9666" s="10"/>
      <c r="B9666" s="10"/>
      <c r="C9666" s="10"/>
      <c r="D9666" s="10"/>
      <c r="E9666" s="10"/>
      <c r="F9666" s="11"/>
      <c r="G9666" s="10"/>
      <c r="W9666" s="10"/>
    </row>
    <row r="9667" spans="1:23" customFormat="1">
      <c r="A9667" s="10"/>
      <c r="B9667" s="10"/>
      <c r="C9667" s="10"/>
      <c r="D9667" s="10"/>
      <c r="E9667" s="10"/>
      <c r="F9667" s="11"/>
      <c r="G9667" s="10"/>
      <c r="W9667" s="10"/>
    </row>
    <row r="9668" spans="1:23" customFormat="1">
      <c r="A9668" s="10"/>
      <c r="B9668" s="10"/>
      <c r="C9668" s="10"/>
      <c r="D9668" s="10"/>
      <c r="E9668" s="10"/>
      <c r="F9668" s="11"/>
      <c r="G9668" s="10"/>
      <c r="W9668" s="10"/>
    </row>
    <row r="9669" spans="1:23" customFormat="1">
      <c r="A9669" s="10"/>
      <c r="B9669" s="10"/>
      <c r="C9669" s="10"/>
      <c r="D9669" s="10"/>
      <c r="E9669" s="10"/>
      <c r="F9669" s="11"/>
      <c r="G9669" s="10"/>
      <c r="W9669" s="10"/>
    </row>
    <row r="9670" spans="1:23" customFormat="1">
      <c r="A9670" s="10"/>
      <c r="B9670" s="10"/>
      <c r="C9670" s="10"/>
      <c r="D9670" s="10"/>
      <c r="E9670" s="10"/>
      <c r="F9670" s="11"/>
      <c r="G9670" s="10"/>
      <c r="W9670" s="10"/>
    </row>
    <row r="9671" spans="1:23" customFormat="1">
      <c r="A9671" s="10"/>
      <c r="B9671" s="10"/>
      <c r="C9671" s="10"/>
      <c r="D9671" s="10"/>
      <c r="E9671" s="10"/>
      <c r="F9671" s="11"/>
      <c r="G9671" s="10"/>
      <c r="W9671" s="10"/>
    </row>
    <row r="9672" spans="1:23" customFormat="1">
      <c r="A9672" s="10"/>
      <c r="B9672" s="10"/>
      <c r="C9672" s="10"/>
      <c r="D9672" s="10"/>
      <c r="E9672" s="10"/>
      <c r="F9672" s="11"/>
      <c r="G9672" s="10"/>
      <c r="W9672" s="10"/>
    </row>
    <row r="9673" spans="1:23" customFormat="1">
      <c r="A9673" s="10"/>
      <c r="B9673" s="10"/>
      <c r="C9673" s="10"/>
      <c r="D9673" s="10"/>
      <c r="E9673" s="10"/>
      <c r="F9673" s="11"/>
      <c r="G9673" s="10"/>
      <c r="W9673" s="10"/>
    </row>
    <row r="9674" spans="1:23" customFormat="1">
      <c r="A9674" s="10"/>
      <c r="B9674" s="10"/>
      <c r="C9674" s="10"/>
      <c r="D9674" s="10"/>
      <c r="E9674" s="10"/>
      <c r="F9674" s="11"/>
      <c r="G9674" s="10"/>
      <c r="W9674" s="10"/>
    </row>
    <row r="9675" spans="1:23" customFormat="1">
      <c r="A9675" s="10"/>
      <c r="B9675" s="10"/>
      <c r="C9675" s="10"/>
      <c r="D9675" s="10"/>
      <c r="E9675" s="10"/>
      <c r="F9675" s="11"/>
      <c r="G9675" s="10"/>
      <c r="W9675" s="10"/>
    </row>
    <row r="9676" spans="1:23" customFormat="1">
      <c r="A9676" s="10"/>
      <c r="B9676" s="10"/>
      <c r="C9676" s="10"/>
      <c r="D9676" s="10"/>
      <c r="E9676" s="10"/>
      <c r="F9676" s="11"/>
      <c r="G9676" s="10"/>
      <c r="W9676" s="10"/>
    </row>
    <row r="9677" spans="1:23" customFormat="1">
      <c r="A9677" s="10"/>
      <c r="B9677" s="10"/>
      <c r="C9677" s="10"/>
      <c r="D9677" s="10"/>
      <c r="E9677" s="10"/>
      <c r="F9677" s="11"/>
      <c r="G9677" s="10"/>
      <c r="W9677" s="10"/>
    </row>
    <row r="9678" spans="1:23" customFormat="1">
      <c r="A9678" s="10"/>
      <c r="B9678" s="10"/>
      <c r="C9678" s="10"/>
      <c r="D9678" s="10"/>
      <c r="E9678" s="10"/>
      <c r="F9678" s="11"/>
      <c r="G9678" s="10"/>
      <c r="W9678" s="10"/>
    </row>
    <row r="9679" spans="1:23" customFormat="1">
      <c r="A9679" s="10"/>
      <c r="B9679" s="10"/>
      <c r="C9679" s="10"/>
      <c r="D9679" s="10"/>
      <c r="E9679" s="10"/>
      <c r="F9679" s="11"/>
      <c r="G9679" s="10"/>
      <c r="W9679" s="10"/>
    </row>
    <row r="9680" spans="1:23" customFormat="1">
      <c r="A9680" s="10"/>
      <c r="B9680" s="10"/>
      <c r="C9680" s="10"/>
      <c r="D9680" s="10"/>
      <c r="E9680" s="10"/>
      <c r="F9680" s="11"/>
      <c r="G9680" s="10"/>
      <c r="W9680" s="10"/>
    </row>
    <row r="9681" spans="1:23" customFormat="1">
      <c r="A9681" s="10"/>
      <c r="B9681" s="10"/>
      <c r="C9681" s="10"/>
      <c r="D9681" s="10"/>
      <c r="E9681" s="10"/>
      <c r="F9681" s="11"/>
      <c r="G9681" s="10"/>
      <c r="W9681" s="10"/>
    </row>
    <row r="9682" spans="1:23" customFormat="1">
      <c r="A9682" s="10"/>
      <c r="B9682" s="10"/>
      <c r="C9682" s="10"/>
      <c r="D9682" s="10"/>
      <c r="E9682" s="10"/>
      <c r="F9682" s="11"/>
      <c r="G9682" s="10"/>
      <c r="W9682" s="10"/>
    </row>
    <row r="9683" spans="1:23" customFormat="1">
      <c r="A9683" s="10"/>
      <c r="B9683" s="10"/>
      <c r="C9683" s="10"/>
      <c r="D9683" s="10"/>
      <c r="E9683" s="10"/>
      <c r="F9683" s="11"/>
      <c r="G9683" s="10"/>
      <c r="W9683" s="10"/>
    </row>
    <row r="9684" spans="1:23" customFormat="1">
      <c r="A9684" s="10"/>
      <c r="B9684" s="10"/>
      <c r="C9684" s="10"/>
      <c r="D9684" s="10"/>
      <c r="E9684" s="10"/>
      <c r="F9684" s="11"/>
      <c r="G9684" s="10"/>
      <c r="W9684" s="10"/>
    </row>
    <row r="9685" spans="1:23" customFormat="1">
      <c r="A9685" s="10"/>
      <c r="B9685" s="10"/>
      <c r="C9685" s="10"/>
      <c r="D9685" s="10"/>
      <c r="E9685" s="10"/>
      <c r="F9685" s="11"/>
      <c r="G9685" s="10"/>
      <c r="W9685" s="10"/>
    </row>
    <row r="9686" spans="1:23" customFormat="1">
      <c r="A9686" s="10"/>
      <c r="B9686" s="10"/>
      <c r="C9686" s="10"/>
      <c r="D9686" s="10"/>
      <c r="E9686" s="10"/>
      <c r="F9686" s="11"/>
      <c r="G9686" s="10"/>
      <c r="W9686" s="10"/>
    </row>
    <row r="9687" spans="1:23" customFormat="1">
      <c r="A9687" s="10"/>
      <c r="B9687" s="10"/>
      <c r="C9687" s="10"/>
      <c r="D9687" s="10"/>
      <c r="E9687" s="10"/>
      <c r="F9687" s="11"/>
      <c r="G9687" s="10"/>
      <c r="W9687" s="10"/>
    </row>
    <row r="9688" spans="1:23" customFormat="1">
      <c r="A9688" s="10"/>
      <c r="B9688" s="10"/>
      <c r="C9688" s="10"/>
      <c r="D9688" s="10"/>
      <c r="E9688" s="10"/>
      <c r="F9688" s="11"/>
      <c r="G9688" s="10"/>
      <c r="W9688" s="10"/>
    </row>
    <row r="9689" spans="1:23" customFormat="1">
      <c r="A9689" s="10"/>
      <c r="B9689" s="10"/>
      <c r="C9689" s="10"/>
      <c r="D9689" s="10"/>
      <c r="E9689" s="10"/>
      <c r="F9689" s="11"/>
      <c r="G9689" s="10"/>
      <c r="W9689" s="10"/>
    </row>
    <row r="9690" spans="1:23" customFormat="1">
      <c r="A9690" s="10"/>
      <c r="B9690" s="10"/>
      <c r="C9690" s="10"/>
      <c r="D9690" s="10"/>
      <c r="E9690" s="10"/>
      <c r="F9690" s="11"/>
      <c r="G9690" s="10"/>
      <c r="W9690" s="10"/>
    </row>
    <row r="9691" spans="1:23" customFormat="1">
      <c r="A9691" s="10"/>
      <c r="B9691" s="10"/>
      <c r="C9691" s="10"/>
      <c r="D9691" s="10"/>
      <c r="E9691" s="10"/>
      <c r="F9691" s="11"/>
      <c r="G9691" s="10"/>
      <c r="W9691" s="10"/>
    </row>
    <row r="9692" spans="1:23" customFormat="1">
      <c r="A9692" s="10"/>
      <c r="B9692" s="10"/>
      <c r="C9692" s="10"/>
      <c r="D9692" s="10"/>
      <c r="E9692" s="10"/>
      <c r="F9692" s="11"/>
      <c r="G9692" s="10"/>
      <c r="W9692" s="10"/>
    </row>
    <row r="9693" spans="1:23" customFormat="1">
      <c r="A9693" s="10"/>
      <c r="B9693" s="10"/>
      <c r="C9693" s="10"/>
      <c r="D9693" s="10"/>
      <c r="E9693" s="10"/>
      <c r="F9693" s="11"/>
      <c r="G9693" s="10"/>
      <c r="W9693" s="10"/>
    </row>
    <row r="9694" spans="1:23" customFormat="1">
      <c r="A9694" s="10"/>
      <c r="B9694" s="10"/>
      <c r="C9694" s="10"/>
      <c r="D9694" s="10"/>
      <c r="E9694" s="10"/>
      <c r="F9694" s="11"/>
      <c r="G9694" s="10"/>
      <c r="W9694" s="10"/>
    </row>
    <row r="9695" spans="1:23" customFormat="1">
      <c r="A9695" s="10"/>
      <c r="B9695" s="10"/>
      <c r="C9695" s="10"/>
      <c r="D9695" s="10"/>
      <c r="E9695" s="10"/>
      <c r="F9695" s="11"/>
      <c r="G9695" s="10"/>
      <c r="W9695" s="10"/>
    </row>
    <row r="9696" spans="1:23" customFormat="1">
      <c r="A9696" s="10"/>
      <c r="B9696" s="10"/>
      <c r="C9696" s="10"/>
      <c r="D9696" s="10"/>
      <c r="E9696" s="10"/>
      <c r="F9696" s="11"/>
      <c r="G9696" s="10"/>
      <c r="W9696" s="10"/>
    </row>
    <row r="9697" spans="1:23" customFormat="1">
      <c r="A9697" s="10"/>
      <c r="B9697" s="10"/>
      <c r="C9697" s="10"/>
      <c r="D9697" s="10"/>
      <c r="E9697" s="10"/>
      <c r="F9697" s="11"/>
      <c r="G9697" s="10"/>
      <c r="W9697" s="10"/>
    </row>
    <row r="9698" spans="1:23" customFormat="1">
      <c r="A9698" s="10"/>
      <c r="B9698" s="10"/>
      <c r="C9698" s="10"/>
      <c r="D9698" s="10"/>
      <c r="E9698" s="10"/>
      <c r="F9698" s="11"/>
      <c r="G9698" s="10"/>
      <c r="W9698" s="10"/>
    </row>
    <row r="9699" spans="1:23" customFormat="1">
      <c r="A9699" s="10"/>
      <c r="B9699" s="10"/>
      <c r="C9699" s="10"/>
      <c r="D9699" s="10"/>
      <c r="E9699" s="10"/>
      <c r="F9699" s="11"/>
      <c r="G9699" s="10"/>
      <c r="W9699" s="10"/>
    </row>
    <row r="9700" spans="1:23" customFormat="1">
      <c r="A9700" s="10"/>
      <c r="B9700" s="10"/>
      <c r="C9700" s="10"/>
      <c r="D9700" s="10"/>
      <c r="E9700" s="10"/>
      <c r="F9700" s="11"/>
      <c r="G9700" s="10"/>
      <c r="W9700" s="10"/>
    </row>
    <row r="9701" spans="1:23" customFormat="1">
      <c r="A9701" s="10"/>
      <c r="B9701" s="10"/>
      <c r="C9701" s="10"/>
      <c r="D9701" s="10"/>
      <c r="E9701" s="10"/>
      <c r="F9701" s="11"/>
      <c r="G9701" s="10"/>
      <c r="W9701" s="10"/>
    </row>
    <row r="9702" spans="1:23" customFormat="1">
      <c r="A9702" s="10"/>
      <c r="B9702" s="10"/>
      <c r="C9702" s="10"/>
      <c r="D9702" s="10"/>
      <c r="E9702" s="10"/>
      <c r="F9702" s="11"/>
      <c r="G9702" s="10"/>
      <c r="W9702" s="10"/>
    </row>
    <row r="9703" spans="1:23" customFormat="1">
      <c r="A9703" s="10"/>
      <c r="B9703" s="10"/>
      <c r="C9703" s="10"/>
      <c r="D9703" s="10"/>
      <c r="E9703" s="10"/>
      <c r="F9703" s="11"/>
      <c r="G9703" s="10"/>
      <c r="W9703" s="10"/>
    </row>
    <row r="9704" spans="1:23" customFormat="1">
      <c r="A9704" s="10"/>
      <c r="B9704" s="10"/>
      <c r="C9704" s="10"/>
      <c r="D9704" s="10"/>
      <c r="E9704" s="10"/>
      <c r="F9704" s="11"/>
      <c r="G9704" s="10"/>
      <c r="W9704" s="10"/>
    </row>
    <row r="9705" spans="1:23" customFormat="1">
      <c r="A9705" s="10"/>
      <c r="B9705" s="10"/>
      <c r="C9705" s="10"/>
      <c r="D9705" s="10"/>
      <c r="E9705" s="10"/>
      <c r="F9705" s="11"/>
      <c r="G9705" s="10"/>
      <c r="W9705" s="10"/>
    </row>
    <row r="9706" spans="1:23" customFormat="1">
      <c r="A9706" s="10"/>
      <c r="B9706" s="10"/>
      <c r="C9706" s="10"/>
      <c r="D9706" s="10"/>
      <c r="E9706" s="10"/>
      <c r="F9706" s="11"/>
      <c r="G9706" s="10"/>
      <c r="W9706" s="10"/>
    </row>
    <row r="9707" spans="1:23" customFormat="1">
      <c r="A9707" s="10"/>
      <c r="B9707" s="10"/>
      <c r="C9707" s="10"/>
      <c r="D9707" s="10"/>
      <c r="E9707" s="10"/>
      <c r="F9707" s="11"/>
      <c r="G9707" s="10"/>
      <c r="W9707" s="10"/>
    </row>
    <row r="9708" spans="1:23" customFormat="1">
      <c r="A9708" s="10"/>
      <c r="B9708" s="10"/>
      <c r="C9708" s="10"/>
      <c r="D9708" s="10"/>
      <c r="E9708" s="10"/>
      <c r="F9708" s="11"/>
      <c r="G9708" s="10"/>
      <c r="W9708" s="10"/>
    </row>
    <row r="9709" spans="1:23" customFormat="1">
      <c r="A9709" s="10"/>
      <c r="B9709" s="10"/>
      <c r="C9709" s="10"/>
      <c r="D9709" s="10"/>
      <c r="E9709" s="10"/>
      <c r="F9709" s="11"/>
      <c r="G9709" s="10"/>
      <c r="W9709" s="10"/>
    </row>
    <row r="9710" spans="1:23" customFormat="1">
      <c r="A9710" s="10"/>
      <c r="B9710" s="10"/>
      <c r="C9710" s="10"/>
      <c r="D9710" s="10"/>
      <c r="E9710" s="10"/>
      <c r="F9710" s="11"/>
      <c r="G9710" s="10"/>
      <c r="W9710" s="10"/>
    </row>
    <row r="9711" spans="1:23" customFormat="1">
      <c r="A9711" s="10"/>
      <c r="B9711" s="10"/>
      <c r="C9711" s="10"/>
      <c r="D9711" s="10"/>
      <c r="E9711" s="10"/>
      <c r="F9711" s="11"/>
      <c r="G9711" s="10"/>
      <c r="W9711" s="10"/>
    </row>
    <row r="9712" spans="1:23" customFormat="1">
      <c r="A9712" s="10"/>
      <c r="B9712" s="10"/>
      <c r="C9712" s="10"/>
      <c r="D9712" s="10"/>
      <c r="E9712" s="10"/>
      <c r="F9712" s="11"/>
      <c r="G9712" s="10"/>
      <c r="W9712" s="10"/>
    </row>
    <row r="9713" spans="1:23" customFormat="1">
      <c r="A9713" s="10"/>
      <c r="B9713" s="10"/>
      <c r="C9713" s="10"/>
      <c r="D9713" s="10"/>
      <c r="E9713" s="10"/>
      <c r="F9713" s="11"/>
      <c r="G9713" s="10"/>
      <c r="W9713" s="10"/>
    </row>
    <row r="9714" spans="1:23" customFormat="1">
      <c r="A9714" s="10"/>
      <c r="B9714" s="10"/>
      <c r="C9714" s="10"/>
      <c r="D9714" s="10"/>
      <c r="E9714" s="10"/>
      <c r="F9714" s="11"/>
      <c r="G9714" s="10"/>
      <c r="W9714" s="10"/>
    </row>
    <row r="9715" spans="1:23" customFormat="1">
      <c r="A9715" s="10"/>
      <c r="B9715" s="10"/>
      <c r="C9715" s="10"/>
      <c r="D9715" s="10"/>
      <c r="E9715" s="10"/>
      <c r="F9715" s="11"/>
      <c r="G9715" s="10"/>
      <c r="W9715" s="10"/>
    </row>
    <row r="9716" spans="1:23" customFormat="1">
      <c r="A9716" s="10"/>
      <c r="B9716" s="10"/>
      <c r="C9716" s="10"/>
      <c r="D9716" s="10"/>
      <c r="E9716" s="10"/>
      <c r="F9716" s="11"/>
      <c r="G9716" s="10"/>
      <c r="W9716" s="10"/>
    </row>
    <row r="9717" spans="1:23" customFormat="1">
      <c r="A9717" s="10"/>
      <c r="B9717" s="10"/>
      <c r="C9717" s="10"/>
      <c r="D9717" s="10"/>
      <c r="E9717" s="10"/>
      <c r="F9717" s="11"/>
      <c r="G9717" s="10"/>
      <c r="W9717" s="10"/>
    </row>
    <row r="9718" spans="1:23" customFormat="1">
      <c r="A9718" s="10"/>
      <c r="B9718" s="10"/>
      <c r="C9718" s="10"/>
      <c r="D9718" s="10"/>
      <c r="E9718" s="10"/>
      <c r="F9718" s="11"/>
      <c r="G9718" s="10"/>
      <c r="W9718" s="10"/>
    </row>
    <row r="9719" spans="1:23" customFormat="1">
      <c r="A9719" s="10"/>
      <c r="B9719" s="10"/>
      <c r="C9719" s="10"/>
      <c r="D9719" s="10"/>
      <c r="E9719" s="10"/>
      <c r="F9719" s="11"/>
      <c r="G9719" s="10"/>
      <c r="W9719" s="10"/>
    </row>
    <row r="9720" spans="1:23" customFormat="1">
      <c r="A9720" s="10"/>
      <c r="B9720" s="10"/>
      <c r="C9720" s="10"/>
      <c r="D9720" s="10"/>
      <c r="E9720" s="10"/>
      <c r="F9720" s="11"/>
      <c r="G9720" s="10"/>
      <c r="W9720" s="10"/>
    </row>
    <row r="9721" spans="1:23" customFormat="1">
      <c r="A9721" s="10"/>
      <c r="B9721" s="10"/>
      <c r="C9721" s="10"/>
      <c r="D9721" s="10"/>
      <c r="E9721" s="10"/>
      <c r="F9721" s="11"/>
      <c r="G9721" s="10"/>
      <c r="W9721" s="10"/>
    </row>
    <row r="9722" spans="1:23" customFormat="1">
      <c r="A9722" s="10"/>
      <c r="B9722" s="10"/>
      <c r="C9722" s="10"/>
      <c r="D9722" s="10"/>
      <c r="E9722" s="10"/>
      <c r="F9722" s="11"/>
      <c r="G9722" s="10"/>
      <c r="W9722" s="10"/>
    </row>
    <row r="9723" spans="1:23" customFormat="1">
      <c r="A9723" s="10"/>
      <c r="B9723" s="10"/>
      <c r="C9723" s="10"/>
      <c r="D9723" s="10"/>
      <c r="E9723" s="10"/>
      <c r="F9723" s="11"/>
      <c r="G9723" s="10"/>
      <c r="W9723" s="10"/>
    </row>
    <row r="9724" spans="1:23" customFormat="1">
      <c r="A9724" s="10"/>
      <c r="B9724" s="10"/>
      <c r="C9724" s="10"/>
      <c r="D9724" s="10"/>
      <c r="E9724" s="10"/>
      <c r="F9724" s="11"/>
      <c r="G9724" s="10"/>
      <c r="W9724" s="10"/>
    </row>
    <row r="9725" spans="1:23" customFormat="1">
      <c r="A9725" s="10"/>
      <c r="B9725" s="10"/>
      <c r="C9725" s="10"/>
      <c r="D9725" s="10"/>
      <c r="E9725" s="10"/>
      <c r="F9725" s="11"/>
      <c r="G9725" s="10"/>
      <c r="W9725" s="10"/>
    </row>
    <row r="9726" spans="1:23" customFormat="1">
      <c r="A9726" s="10"/>
      <c r="B9726" s="10"/>
      <c r="C9726" s="10"/>
      <c r="D9726" s="10"/>
      <c r="E9726" s="10"/>
      <c r="F9726" s="11"/>
      <c r="G9726" s="10"/>
      <c r="W9726" s="10"/>
    </row>
    <row r="9727" spans="1:23" customFormat="1">
      <c r="A9727" s="10"/>
      <c r="B9727" s="10"/>
      <c r="C9727" s="10"/>
      <c r="D9727" s="10"/>
      <c r="E9727" s="10"/>
      <c r="F9727" s="11"/>
      <c r="G9727" s="10"/>
      <c r="W9727" s="10"/>
    </row>
    <row r="9728" spans="1:23" customFormat="1">
      <c r="A9728" s="10"/>
      <c r="B9728" s="10"/>
      <c r="C9728" s="10"/>
      <c r="D9728" s="10"/>
      <c r="E9728" s="10"/>
      <c r="F9728" s="11"/>
      <c r="G9728" s="10"/>
      <c r="W9728" s="10"/>
    </row>
    <row r="9729" spans="1:23" customFormat="1">
      <c r="A9729" s="10"/>
      <c r="B9729" s="10"/>
      <c r="C9729" s="10"/>
      <c r="D9729" s="10"/>
      <c r="E9729" s="10"/>
      <c r="F9729" s="11"/>
      <c r="G9729" s="10"/>
      <c r="W9729" s="10"/>
    </row>
    <row r="9730" spans="1:23" customFormat="1">
      <c r="A9730" s="10"/>
      <c r="B9730" s="10"/>
      <c r="C9730" s="10"/>
      <c r="D9730" s="10"/>
      <c r="E9730" s="10"/>
      <c r="F9730" s="11"/>
      <c r="G9730" s="10"/>
      <c r="W9730" s="10"/>
    </row>
    <row r="9731" spans="1:23" customFormat="1">
      <c r="A9731" s="10"/>
      <c r="B9731" s="10"/>
      <c r="C9731" s="10"/>
      <c r="D9731" s="10"/>
      <c r="E9731" s="10"/>
      <c r="F9731" s="11"/>
      <c r="G9731" s="10"/>
      <c r="W9731" s="10"/>
    </row>
    <row r="9732" spans="1:23" customFormat="1">
      <c r="A9732" s="10"/>
      <c r="B9732" s="10"/>
      <c r="C9732" s="10"/>
      <c r="D9732" s="10"/>
      <c r="E9732" s="10"/>
      <c r="F9732" s="11"/>
      <c r="G9732" s="10"/>
      <c r="W9732" s="10"/>
    </row>
    <row r="9733" spans="1:23" customFormat="1">
      <c r="A9733" s="10"/>
      <c r="B9733" s="10"/>
      <c r="C9733" s="10"/>
      <c r="D9733" s="10"/>
      <c r="E9733" s="10"/>
      <c r="F9733" s="11"/>
      <c r="G9733" s="10"/>
      <c r="W9733" s="10"/>
    </row>
    <row r="9734" spans="1:23" customFormat="1">
      <c r="A9734" s="10"/>
      <c r="B9734" s="10"/>
      <c r="C9734" s="10"/>
      <c r="D9734" s="10"/>
      <c r="E9734" s="10"/>
      <c r="F9734" s="11"/>
      <c r="G9734" s="10"/>
      <c r="W9734" s="10"/>
    </row>
    <row r="9735" spans="1:23" customFormat="1">
      <c r="A9735" s="10"/>
      <c r="B9735" s="10"/>
      <c r="C9735" s="10"/>
      <c r="D9735" s="10"/>
      <c r="E9735" s="10"/>
      <c r="F9735" s="11"/>
      <c r="G9735" s="10"/>
      <c r="W9735" s="10"/>
    </row>
    <row r="9736" spans="1:23" customFormat="1">
      <c r="A9736" s="10"/>
      <c r="B9736" s="10"/>
      <c r="C9736" s="10"/>
      <c r="D9736" s="10"/>
      <c r="E9736" s="10"/>
      <c r="F9736" s="11"/>
      <c r="G9736" s="10"/>
      <c r="W9736" s="10"/>
    </row>
    <row r="9737" spans="1:23" customFormat="1">
      <c r="A9737" s="10"/>
      <c r="B9737" s="10"/>
      <c r="C9737" s="10"/>
      <c r="D9737" s="10"/>
      <c r="E9737" s="10"/>
      <c r="F9737" s="11"/>
      <c r="G9737" s="10"/>
      <c r="W9737" s="10"/>
    </row>
    <row r="9738" spans="1:23" customFormat="1">
      <c r="A9738" s="10"/>
      <c r="B9738" s="10"/>
      <c r="C9738" s="10"/>
      <c r="D9738" s="10"/>
      <c r="E9738" s="10"/>
      <c r="F9738" s="11"/>
      <c r="G9738" s="10"/>
      <c r="W9738" s="10"/>
    </row>
    <row r="9739" spans="1:23" customFormat="1">
      <c r="A9739" s="10"/>
      <c r="B9739" s="10"/>
      <c r="C9739" s="10"/>
      <c r="D9739" s="10"/>
      <c r="E9739" s="10"/>
      <c r="F9739" s="11"/>
      <c r="G9739" s="10"/>
      <c r="W9739" s="10"/>
    </row>
    <row r="9740" spans="1:23" customFormat="1">
      <c r="A9740" s="10"/>
      <c r="B9740" s="10"/>
      <c r="C9740" s="10"/>
      <c r="D9740" s="10"/>
      <c r="E9740" s="10"/>
      <c r="F9740" s="11"/>
      <c r="G9740" s="10"/>
      <c r="W9740" s="10"/>
    </row>
    <row r="9741" spans="1:23" customFormat="1">
      <c r="A9741" s="10"/>
      <c r="B9741" s="10"/>
      <c r="C9741" s="10"/>
      <c r="D9741" s="10"/>
      <c r="E9741" s="10"/>
      <c r="F9741" s="11"/>
      <c r="G9741" s="10"/>
      <c r="W9741" s="10"/>
    </row>
    <row r="9742" spans="1:23" customFormat="1">
      <c r="A9742" s="10"/>
      <c r="B9742" s="10"/>
      <c r="C9742" s="10"/>
      <c r="D9742" s="10"/>
      <c r="E9742" s="10"/>
      <c r="F9742" s="11"/>
      <c r="G9742" s="10"/>
      <c r="W9742" s="10"/>
    </row>
    <row r="9743" spans="1:23" customFormat="1">
      <c r="A9743" s="10"/>
      <c r="B9743" s="10"/>
      <c r="C9743" s="10"/>
      <c r="D9743" s="10"/>
      <c r="E9743" s="10"/>
      <c r="F9743" s="11"/>
      <c r="G9743" s="10"/>
      <c r="W9743" s="10"/>
    </row>
    <row r="9744" spans="1:23" customFormat="1">
      <c r="A9744" s="10"/>
      <c r="B9744" s="10"/>
      <c r="C9744" s="10"/>
      <c r="D9744" s="10"/>
      <c r="E9744" s="10"/>
      <c r="F9744" s="11"/>
      <c r="G9744" s="10"/>
      <c r="W9744" s="10"/>
    </row>
    <row r="9745" spans="1:23" customFormat="1">
      <c r="A9745" s="10"/>
      <c r="B9745" s="10"/>
      <c r="C9745" s="10"/>
      <c r="D9745" s="10"/>
      <c r="E9745" s="10"/>
      <c r="F9745" s="11"/>
      <c r="G9745" s="10"/>
      <c r="W9745" s="10"/>
    </row>
    <row r="9746" spans="1:23" customFormat="1">
      <c r="A9746" s="10"/>
      <c r="B9746" s="10"/>
      <c r="C9746" s="10"/>
      <c r="D9746" s="10"/>
      <c r="E9746" s="10"/>
      <c r="F9746" s="11"/>
      <c r="G9746" s="10"/>
      <c r="W9746" s="10"/>
    </row>
    <row r="9747" spans="1:23" customFormat="1">
      <c r="A9747" s="10"/>
      <c r="B9747" s="10"/>
      <c r="C9747" s="10"/>
      <c r="D9747" s="10"/>
      <c r="E9747" s="10"/>
      <c r="F9747" s="11"/>
      <c r="G9747" s="10"/>
      <c r="W9747" s="10"/>
    </row>
    <row r="9748" spans="1:23" customFormat="1">
      <c r="A9748" s="10"/>
      <c r="B9748" s="10"/>
      <c r="C9748" s="10"/>
      <c r="D9748" s="10"/>
      <c r="E9748" s="10"/>
      <c r="F9748" s="11"/>
      <c r="G9748" s="10"/>
      <c r="W9748" s="10"/>
    </row>
    <row r="9749" spans="1:23" customFormat="1">
      <c r="A9749" s="10"/>
      <c r="B9749" s="10"/>
      <c r="C9749" s="10"/>
      <c r="D9749" s="10"/>
      <c r="E9749" s="10"/>
      <c r="F9749" s="11"/>
      <c r="G9749" s="10"/>
      <c r="W9749" s="10"/>
    </row>
    <row r="9750" spans="1:23" customFormat="1">
      <c r="A9750" s="10"/>
      <c r="B9750" s="10"/>
      <c r="C9750" s="10"/>
      <c r="D9750" s="10"/>
      <c r="E9750" s="10"/>
      <c r="F9750" s="11"/>
      <c r="G9750" s="10"/>
      <c r="W9750" s="10"/>
    </row>
    <row r="9751" spans="1:23" customFormat="1">
      <c r="A9751" s="10"/>
      <c r="B9751" s="10"/>
      <c r="C9751" s="10"/>
      <c r="D9751" s="10"/>
      <c r="E9751" s="10"/>
      <c r="F9751" s="11"/>
      <c r="G9751" s="10"/>
      <c r="W9751" s="10"/>
    </row>
    <row r="9752" spans="1:23" customFormat="1">
      <c r="A9752" s="10"/>
      <c r="B9752" s="10"/>
      <c r="C9752" s="10"/>
      <c r="D9752" s="10"/>
      <c r="E9752" s="10"/>
      <c r="F9752" s="11"/>
      <c r="G9752" s="10"/>
      <c r="W9752" s="10"/>
    </row>
    <row r="9753" spans="1:23" customFormat="1">
      <c r="A9753" s="10"/>
      <c r="B9753" s="10"/>
      <c r="C9753" s="10"/>
      <c r="D9753" s="10"/>
      <c r="E9753" s="10"/>
      <c r="F9753" s="11"/>
      <c r="G9753" s="10"/>
      <c r="W9753" s="10"/>
    </row>
    <row r="9754" spans="1:23" customFormat="1">
      <c r="A9754" s="10"/>
      <c r="B9754" s="10"/>
      <c r="C9754" s="10"/>
      <c r="D9754" s="10"/>
      <c r="E9754" s="10"/>
      <c r="F9754" s="11"/>
      <c r="G9754" s="10"/>
      <c r="W9754" s="10"/>
    </row>
    <row r="9755" spans="1:23" customFormat="1">
      <c r="A9755" s="10"/>
      <c r="B9755" s="10"/>
      <c r="C9755" s="10"/>
      <c r="D9755" s="10"/>
      <c r="E9755" s="10"/>
      <c r="F9755" s="11"/>
      <c r="G9755" s="10"/>
      <c r="W9755" s="10"/>
    </row>
    <row r="9756" spans="1:23" customFormat="1">
      <c r="A9756" s="10"/>
      <c r="B9756" s="10"/>
      <c r="C9756" s="10"/>
      <c r="D9756" s="10"/>
      <c r="E9756" s="10"/>
      <c r="F9756" s="11"/>
      <c r="G9756" s="10"/>
      <c r="W9756" s="10"/>
    </row>
    <row r="9757" spans="1:23" customFormat="1">
      <c r="A9757" s="10"/>
      <c r="B9757" s="10"/>
      <c r="C9757" s="10"/>
      <c r="D9757" s="10"/>
      <c r="E9757" s="10"/>
      <c r="F9757" s="11"/>
      <c r="G9757" s="10"/>
      <c r="W9757" s="10"/>
    </row>
    <row r="9758" spans="1:23" customFormat="1">
      <c r="A9758" s="10"/>
      <c r="B9758" s="10"/>
      <c r="C9758" s="10"/>
      <c r="D9758" s="10"/>
      <c r="E9758" s="10"/>
      <c r="F9758" s="11"/>
      <c r="G9758" s="10"/>
      <c r="W9758" s="10"/>
    </row>
    <row r="9759" spans="1:23" customFormat="1">
      <c r="A9759" s="10"/>
      <c r="B9759" s="10"/>
      <c r="C9759" s="10"/>
      <c r="D9759" s="10"/>
      <c r="E9759" s="10"/>
      <c r="F9759" s="11"/>
      <c r="G9759" s="10"/>
      <c r="W9759" s="10"/>
    </row>
    <row r="9760" spans="1:23" customFormat="1">
      <c r="A9760" s="10"/>
      <c r="B9760" s="10"/>
      <c r="C9760" s="10"/>
      <c r="D9760" s="10"/>
      <c r="E9760" s="10"/>
      <c r="F9760" s="11"/>
      <c r="G9760" s="10"/>
      <c r="W9760" s="10"/>
    </row>
    <row r="9761" spans="1:23" customFormat="1">
      <c r="A9761" s="10"/>
      <c r="B9761" s="10"/>
      <c r="C9761" s="10"/>
      <c r="D9761" s="10"/>
      <c r="E9761" s="10"/>
      <c r="F9761" s="11"/>
      <c r="G9761" s="10"/>
      <c r="W9761" s="10"/>
    </row>
    <row r="9762" spans="1:23" customFormat="1">
      <c r="A9762" s="10"/>
      <c r="B9762" s="10"/>
      <c r="C9762" s="10"/>
      <c r="D9762" s="10"/>
      <c r="E9762" s="10"/>
      <c r="F9762" s="11"/>
      <c r="G9762" s="10"/>
      <c r="W9762" s="10"/>
    </row>
    <row r="9763" spans="1:23" customFormat="1">
      <c r="A9763" s="10"/>
      <c r="B9763" s="10"/>
      <c r="C9763" s="10"/>
      <c r="D9763" s="10"/>
      <c r="E9763" s="10"/>
      <c r="F9763" s="11"/>
      <c r="G9763" s="10"/>
      <c r="W9763" s="10"/>
    </row>
    <row r="9764" spans="1:23" customFormat="1">
      <c r="A9764" s="10"/>
      <c r="B9764" s="10"/>
      <c r="C9764" s="10"/>
      <c r="D9764" s="10"/>
      <c r="E9764" s="10"/>
      <c r="F9764" s="11"/>
      <c r="G9764" s="10"/>
      <c r="W9764" s="10"/>
    </row>
    <row r="9765" spans="1:23" customFormat="1">
      <c r="A9765" s="10"/>
      <c r="B9765" s="10"/>
      <c r="C9765" s="10"/>
      <c r="D9765" s="10"/>
      <c r="E9765" s="10"/>
      <c r="F9765" s="11"/>
      <c r="G9765" s="10"/>
      <c r="W9765" s="10"/>
    </row>
    <row r="9766" spans="1:23" customFormat="1">
      <c r="A9766" s="10"/>
      <c r="B9766" s="10"/>
      <c r="C9766" s="10"/>
      <c r="D9766" s="10"/>
      <c r="E9766" s="10"/>
      <c r="F9766" s="11"/>
      <c r="G9766" s="10"/>
      <c r="W9766" s="10"/>
    </row>
    <row r="9767" spans="1:23" customFormat="1">
      <c r="A9767" s="10"/>
      <c r="B9767" s="10"/>
      <c r="C9767" s="10"/>
      <c r="D9767" s="10"/>
      <c r="E9767" s="10"/>
      <c r="F9767" s="11"/>
      <c r="G9767" s="10"/>
      <c r="W9767" s="10"/>
    </row>
    <row r="9768" spans="1:23" customFormat="1">
      <c r="A9768" s="10"/>
      <c r="B9768" s="10"/>
      <c r="C9768" s="10"/>
      <c r="D9768" s="10"/>
      <c r="E9768" s="10"/>
      <c r="F9768" s="11"/>
      <c r="G9768" s="10"/>
      <c r="W9768" s="10"/>
    </row>
    <row r="9769" spans="1:23" customFormat="1">
      <c r="A9769" s="10"/>
      <c r="B9769" s="10"/>
      <c r="C9769" s="10"/>
      <c r="D9769" s="10"/>
      <c r="E9769" s="10"/>
      <c r="F9769" s="11"/>
      <c r="G9769" s="10"/>
      <c r="W9769" s="10"/>
    </row>
    <row r="9770" spans="1:23" customFormat="1">
      <c r="A9770" s="10"/>
      <c r="B9770" s="10"/>
      <c r="C9770" s="10"/>
      <c r="D9770" s="10"/>
      <c r="E9770" s="10"/>
      <c r="F9770" s="11"/>
      <c r="G9770" s="10"/>
      <c r="W9770" s="10"/>
    </row>
    <row r="9771" spans="1:23" customFormat="1">
      <c r="A9771" s="10"/>
      <c r="B9771" s="10"/>
      <c r="C9771" s="10"/>
      <c r="D9771" s="10"/>
      <c r="E9771" s="10"/>
      <c r="F9771" s="11"/>
      <c r="G9771" s="10"/>
      <c r="W9771" s="10"/>
    </row>
    <row r="9772" spans="1:23" customFormat="1">
      <c r="A9772" s="10"/>
      <c r="B9772" s="10"/>
      <c r="C9772" s="10"/>
      <c r="D9772" s="10"/>
      <c r="E9772" s="10"/>
      <c r="F9772" s="11"/>
      <c r="G9772" s="10"/>
      <c r="W9772" s="10"/>
    </row>
    <row r="9773" spans="1:23" customFormat="1">
      <c r="A9773" s="10"/>
      <c r="B9773" s="10"/>
      <c r="C9773" s="10"/>
      <c r="D9773" s="10"/>
      <c r="E9773" s="10"/>
      <c r="F9773" s="11"/>
      <c r="G9773" s="10"/>
      <c r="W9773" s="10"/>
    </row>
    <row r="9774" spans="1:23" customFormat="1">
      <c r="A9774" s="10"/>
      <c r="B9774" s="10"/>
      <c r="C9774" s="10"/>
      <c r="D9774" s="10"/>
      <c r="E9774" s="10"/>
      <c r="F9774" s="11"/>
      <c r="G9774" s="10"/>
      <c r="W9774" s="10"/>
    </row>
    <row r="9775" spans="1:23" customFormat="1">
      <c r="A9775" s="10"/>
      <c r="B9775" s="10"/>
      <c r="C9775" s="10"/>
      <c r="D9775" s="10"/>
      <c r="E9775" s="10"/>
      <c r="F9775" s="11"/>
      <c r="G9775" s="10"/>
      <c r="W9775" s="10"/>
    </row>
    <row r="9776" spans="1:23" customFormat="1">
      <c r="A9776" s="10"/>
      <c r="B9776" s="10"/>
      <c r="C9776" s="10"/>
      <c r="D9776" s="10"/>
      <c r="E9776" s="10"/>
      <c r="F9776" s="11"/>
      <c r="G9776" s="10"/>
      <c r="W9776" s="10"/>
    </row>
    <row r="9777" spans="1:23" customFormat="1">
      <c r="A9777" s="10"/>
      <c r="B9777" s="10"/>
      <c r="C9777" s="10"/>
      <c r="D9777" s="10"/>
      <c r="E9777" s="10"/>
      <c r="F9777" s="11"/>
      <c r="G9777" s="10"/>
      <c r="W9777" s="10"/>
    </row>
    <row r="9778" spans="1:23" customFormat="1">
      <c r="A9778" s="10"/>
      <c r="B9778" s="10"/>
      <c r="C9778" s="10"/>
      <c r="D9778" s="10"/>
      <c r="E9778" s="10"/>
      <c r="F9778" s="11"/>
      <c r="G9778" s="10"/>
      <c r="W9778" s="10"/>
    </row>
    <row r="9779" spans="1:23" customFormat="1">
      <c r="A9779" s="10"/>
      <c r="B9779" s="10"/>
      <c r="C9779" s="10"/>
      <c r="D9779" s="10"/>
      <c r="E9779" s="10"/>
      <c r="F9779" s="11"/>
      <c r="G9779" s="10"/>
      <c r="W9779" s="10"/>
    </row>
    <row r="9780" spans="1:23" customFormat="1">
      <c r="A9780" s="10"/>
      <c r="B9780" s="10"/>
      <c r="C9780" s="10"/>
      <c r="D9780" s="10"/>
      <c r="E9780" s="10"/>
      <c r="F9780" s="11"/>
      <c r="G9780" s="10"/>
      <c r="W9780" s="10"/>
    </row>
    <row r="9781" spans="1:23" customFormat="1">
      <c r="A9781" s="10"/>
      <c r="B9781" s="10"/>
      <c r="C9781" s="10"/>
      <c r="D9781" s="10"/>
      <c r="E9781" s="10"/>
      <c r="F9781" s="11"/>
      <c r="G9781" s="10"/>
      <c r="W9781" s="10"/>
    </row>
    <row r="9782" spans="1:23" customFormat="1">
      <c r="A9782" s="10"/>
      <c r="B9782" s="10"/>
      <c r="C9782" s="10"/>
      <c r="D9782" s="10"/>
      <c r="E9782" s="10"/>
      <c r="F9782" s="11"/>
      <c r="G9782" s="10"/>
      <c r="W9782" s="10"/>
    </row>
    <row r="9783" spans="1:23" customFormat="1">
      <c r="A9783" s="10"/>
      <c r="B9783" s="10"/>
      <c r="C9783" s="10"/>
      <c r="D9783" s="10"/>
      <c r="E9783" s="10"/>
      <c r="F9783" s="11"/>
      <c r="G9783" s="10"/>
      <c r="W9783" s="10"/>
    </row>
    <row r="9784" spans="1:23" customFormat="1">
      <c r="A9784" s="10"/>
      <c r="B9784" s="10"/>
      <c r="C9784" s="10"/>
      <c r="D9784" s="10"/>
      <c r="E9784" s="10"/>
      <c r="F9784" s="11"/>
      <c r="G9784" s="10"/>
      <c r="W9784" s="10"/>
    </row>
    <row r="9785" spans="1:23" customFormat="1">
      <c r="A9785" s="10"/>
      <c r="B9785" s="10"/>
      <c r="C9785" s="10"/>
      <c r="D9785" s="10"/>
      <c r="E9785" s="10"/>
      <c r="F9785" s="11"/>
      <c r="G9785" s="10"/>
      <c r="W9785" s="10"/>
    </row>
    <row r="9786" spans="1:23" customFormat="1">
      <c r="A9786" s="10"/>
      <c r="B9786" s="10"/>
      <c r="C9786" s="10"/>
      <c r="D9786" s="10"/>
      <c r="E9786" s="10"/>
      <c r="F9786" s="11"/>
      <c r="G9786" s="10"/>
      <c r="W9786" s="10"/>
    </row>
    <row r="9787" spans="1:23" customFormat="1">
      <c r="A9787" s="10"/>
      <c r="B9787" s="10"/>
      <c r="C9787" s="10"/>
      <c r="D9787" s="10"/>
      <c r="E9787" s="10"/>
      <c r="F9787" s="11"/>
      <c r="G9787" s="10"/>
      <c r="W9787" s="10"/>
    </row>
    <row r="9788" spans="1:23" customFormat="1">
      <c r="A9788" s="10"/>
      <c r="B9788" s="10"/>
      <c r="C9788" s="10"/>
      <c r="D9788" s="10"/>
      <c r="E9788" s="10"/>
      <c r="F9788" s="11"/>
      <c r="G9788" s="10"/>
      <c r="W9788" s="10"/>
    </row>
    <row r="9789" spans="1:23" customFormat="1">
      <c r="A9789" s="10"/>
      <c r="B9789" s="10"/>
      <c r="C9789" s="10"/>
      <c r="D9789" s="10"/>
      <c r="E9789" s="10"/>
      <c r="F9789" s="11"/>
      <c r="G9789" s="10"/>
      <c r="W9789" s="10"/>
    </row>
    <row r="9790" spans="1:23" customFormat="1">
      <c r="A9790" s="10"/>
      <c r="B9790" s="10"/>
      <c r="C9790" s="10"/>
      <c r="D9790" s="10"/>
      <c r="E9790" s="10"/>
      <c r="F9790" s="11"/>
      <c r="G9790" s="10"/>
      <c r="W9790" s="10"/>
    </row>
    <row r="9791" spans="1:23" customFormat="1">
      <c r="A9791" s="10"/>
      <c r="B9791" s="10"/>
      <c r="C9791" s="10"/>
      <c r="D9791" s="10"/>
      <c r="E9791" s="10"/>
      <c r="F9791" s="11"/>
      <c r="G9791" s="10"/>
      <c r="W9791" s="10"/>
    </row>
    <row r="9792" spans="1:23" customFormat="1">
      <c r="A9792" s="10"/>
      <c r="B9792" s="10"/>
      <c r="C9792" s="10"/>
      <c r="D9792" s="10"/>
      <c r="E9792" s="10"/>
      <c r="F9792" s="11"/>
      <c r="G9792" s="10"/>
      <c r="W9792" s="10"/>
    </row>
    <row r="9793" spans="1:23" customFormat="1">
      <c r="A9793" s="10"/>
      <c r="B9793" s="10"/>
      <c r="C9793" s="10"/>
      <c r="D9793" s="10"/>
      <c r="E9793" s="10"/>
      <c r="F9793" s="11"/>
      <c r="G9793" s="10"/>
      <c r="W9793" s="10"/>
    </row>
    <row r="9794" spans="1:23" customFormat="1">
      <c r="A9794" s="10"/>
      <c r="B9794" s="10"/>
      <c r="C9794" s="10"/>
      <c r="D9794" s="10"/>
      <c r="E9794" s="10"/>
      <c r="F9794" s="11"/>
      <c r="G9794" s="10"/>
      <c r="W9794" s="10"/>
    </row>
    <row r="9795" spans="1:23" customFormat="1">
      <c r="A9795" s="10"/>
      <c r="B9795" s="10"/>
      <c r="C9795" s="10"/>
      <c r="D9795" s="10"/>
      <c r="E9795" s="10"/>
      <c r="F9795" s="11"/>
      <c r="G9795" s="10"/>
      <c r="W9795" s="10"/>
    </row>
    <row r="9796" spans="1:23" customFormat="1">
      <c r="A9796" s="10"/>
      <c r="B9796" s="10"/>
      <c r="C9796" s="10"/>
      <c r="D9796" s="10"/>
      <c r="E9796" s="10"/>
      <c r="F9796" s="11"/>
      <c r="G9796" s="10"/>
      <c r="W9796" s="10"/>
    </row>
    <row r="9797" spans="1:23" customFormat="1">
      <c r="A9797" s="10"/>
      <c r="B9797" s="10"/>
      <c r="C9797" s="10"/>
      <c r="D9797" s="10"/>
      <c r="E9797" s="10"/>
      <c r="F9797" s="11"/>
      <c r="G9797" s="10"/>
      <c r="W9797" s="10"/>
    </row>
    <row r="9798" spans="1:23" customFormat="1">
      <c r="A9798" s="10"/>
      <c r="B9798" s="10"/>
      <c r="C9798" s="10"/>
      <c r="D9798" s="10"/>
      <c r="E9798" s="10"/>
      <c r="F9798" s="11"/>
      <c r="G9798" s="10"/>
      <c r="W9798" s="10"/>
    </row>
    <row r="9799" spans="1:23" customFormat="1">
      <c r="A9799" s="10"/>
      <c r="B9799" s="10"/>
      <c r="C9799" s="10"/>
      <c r="D9799" s="10"/>
      <c r="E9799" s="10"/>
      <c r="F9799" s="11"/>
      <c r="G9799" s="10"/>
      <c r="W9799" s="10"/>
    </row>
    <row r="9800" spans="1:23" customFormat="1">
      <c r="A9800" s="10"/>
      <c r="B9800" s="10"/>
      <c r="C9800" s="10"/>
      <c r="D9800" s="10"/>
      <c r="E9800" s="10"/>
      <c r="F9800" s="11"/>
      <c r="G9800" s="10"/>
      <c r="W9800" s="10"/>
    </row>
    <row r="9801" spans="1:23" customFormat="1">
      <c r="A9801" s="10"/>
      <c r="B9801" s="10"/>
      <c r="C9801" s="10"/>
      <c r="D9801" s="10"/>
      <c r="E9801" s="10"/>
      <c r="F9801" s="11"/>
      <c r="G9801" s="10"/>
      <c r="W9801" s="10"/>
    </row>
    <row r="9802" spans="1:23" customFormat="1">
      <c r="A9802" s="10"/>
      <c r="B9802" s="10"/>
      <c r="C9802" s="10"/>
      <c r="D9802" s="10"/>
      <c r="E9802" s="10"/>
      <c r="F9802" s="11"/>
      <c r="G9802" s="10"/>
      <c r="W9802" s="10"/>
    </row>
    <row r="9803" spans="1:23" customFormat="1">
      <c r="A9803" s="10"/>
      <c r="B9803" s="10"/>
      <c r="C9803" s="10"/>
      <c r="D9803" s="10"/>
      <c r="E9803" s="10"/>
      <c r="F9803" s="11"/>
      <c r="G9803" s="10"/>
      <c r="W9803" s="10"/>
    </row>
    <row r="9804" spans="1:23" customFormat="1">
      <c r="A9804" s="10"/>
      <c r="B9804" s="10"/>
      <c r="C9804" s="10"/>
      <c r="D9804" s="10"/>
      <c r="E9804" s="10"/>
      <c r="F9804" s="11"/>
      <c r="G9804" s="10"/>
      <c r="W9804" s="10"/>
    </row>
    <row r="9805" spans="1:23" customFormat="1">
      <c r="A9805" s="10"/>
      <c r="B9805" s="10"/>
      <c r="C9805" s="10"/>
      <c r="D9805" s="10"/>
      <c r="E9805" s="10"/>
      <c r="F9805" s="11"/>
      <c r="G9805" s="10"/>
      <c r="W9805" s="10"/>
    </row>
    <row r="9806" spans="1:23" customFormat="1">
      <c r="A9806" s="10"/>
      <c r="B9806" s="10"/>
      <c r="C9806" s="10"/>
      <c r="D9806" s="10"/>
      <c r="E9806" s="10"/>
      <c r="F9806" s="11"/>
      <c r="G9806" s="10"/>
      <c r="W9806" s="10"/>
    </row>
    <row r="9807" spans="1:23" customFormat="1">
      <c r="A9807" s="10"/>
      <c r="B9807" s="10"/>
      <c r="C9807" s="10"/>
      <c r="D9807" s="10"/>
      <c r="E9807" s="10"/>
      <c r="F9807" s="11"/>
      <c r="G9807" s="10"/>
      <c r="W9807" s="10"/>
    </row>
    <row r="9808" spans="1:23" customFormat="1">
      <c r="A9808" s="10"/>
      <c r="B9808" s="10"/>
      <c r="C9808" s="10"/>
      <c r="D9808" s="10"/>
      <c r="E9808" s="10"/>
      <c r="F9808" s="11"/>
      <c r="G9808" s="10"/>
      <c r="W9808" s="10"/>
    </row>
    <row r="9809" spans="1:23" customFormat="1">
      <c r="A9809" s="10"/>
      <c r="B9809" s="10"/>
      <c r="C9809" s="10"/>
      <c r="D9809" s="10"/>
      <c r="E9809" s="10"/>
      <c r="F9809" s="11"/>
      <c r="G9809" s="10"/>
      <c r="W9809" s="10"/>
    </row>
    <row r="9810" spans="1:23" customFormat="1">
      <c r="A9810" s="10"/>
      <c r="B9810" s="10"/>
      <c r="C9810" s="10"/>
      <c r="D9810" s="10"/>
      <c r="E9810" s="10"/>
      <c r="F9810" s="11"/>
      <c r="G9810" s="10"/>
      <c r="W9810" s="10"/>
    </row>
    <row r="9811" spans="1:23" customFormat="1">
      <c r="A9811" s="10"/>
      <c r="B9811" s="10"/>
      <c r="C9811" s="10"/>
      <c r="D9811" s="10"/>
      <c r="E9811" s="10"/>
      <c r="F9811" s="11"/>
      <c r="G9811" s="10"/>
      <c r="W9811" s="10"/>
    </row>
    <row r="9812" spans="1:23" customFormat="1">
      <c r="A9812" s="10"/>
      <c r="B9812" s="10"/>
      <c r="C9812" s="10"/>
      <c r="D9812" s="10"/>
      <c r="E9812" s="10"/>
      <c r="F9812" s="11"/>
      <c r="G9812" s="10"/>
      <c r="W9812" s="10"/>
    </row>
    <row r="9813" spans="1:23" customFormat="1">
      <c r="A9813" s="10"/>
      <c r="B9813" s="10"/>
      <c r="C9813" s="10"/>
      <c r="D9813" s="10"/>
      <c r="E9813" s="10"/>
      <c r="F9813" s="11"/>
      <c r="G9813" s="10"/>
      <c r="W9813" s="10"/>
    </row>
    <row r="9814" spans="1:23" customFormat="1">
      <c r="A9814" s="10"/>
      <c r="B9814" s="10"/>
      <c r="C9814" s="10"/>
      <c r="D9814" s="10"/>
      <c r="E9814" s="10"/>
      <c r="F9814" s="11"/>
      <c r="G9814" s="10"/>
      <c r="W9814" s="10"/>
    </row>
    <row r="9815" spans="1:23" customFormat="1">
      <c r="A9815" s="10"/>
      <c r="B9815" s="10"/>
      <c r="C9815" s="10"/>
      <c r="D9815" s="10"/>
      <c r="E9815" s="10"/>
      <c r="F9815" s="11"/>
      <c r="G9815" s="10"/>
      <c r="W9815" s="10"/>
    </row>
    <row r="9816" spans="1:23" customFormat="1">
      <c r="A9816" s="10"/>
      <c r="B9816" s="10"/>
      <c r="C9816" s="10"/>
      <c r="D9816" s="10"/>
      <c r="E9816" s="10"/>
      <c r="F9816" s="11"/>
      <c r="G9816" s="10"/>
      <c r="W9816" s="10"/>
    </row>
    <row r="9817" spans="1:23" customFormat="1">
      <c r="A9817" s="10"/>
      <c r="B9817" s="10"/>
      <c r="C9817" s="10"/>
      <c r="D9817" s="10"/>
      <c r="E9817" s="10"/>
      <c r="F9817" s="11"/>
      <c r="G9817" s="10"/>
      <c r="W9817" s="10"/>
    </row>
    <row r="9818" spans="1:23" customFormat="1">
      <c r="A9818" s="10"/>
      <c r="B9818" s="10"/>
      <c r="C9818" s="10"/>
      <c r="D9818" s="10"/>
      <c r="E9818" s="10"/>
      <c r="F9818" s="11"/>
      <c r="G9818" s="10"/>
      <c r="W9818" s="10"/>
    </row>
    <row r="9819" spans="1:23" customFormat="1">
      <c r="A9819" s="10"/>
      <c r="B9819" s="10"/>
      <c r="C9819" s="10"/>
      <c r="D9819" s="10"/>
      <c r="E9819" s="10"/>
      <c r="F9819" s="11"/>
      <c r="G9819" s="10"/>
      <c r="W9819" s="10"/>
    </row>
    <row r="9820" spans="1:23" customFormat="1">
      <c r="A9820" s="10"/>
      <c r="B9820" s="10"/>
      <c r="C9820" s="10"/>
      <c r="D9820" s="10"/>
      <c r="E9820" s="10"/>
      <c r="F9820" s="11"/>
      <c r="G9820" s="10"/>
      <c r="W9820" s="10"/>
    </row>
    <row r="9821" spans="1:23" customFormat="1">
      <c r="A9821" s="10"/>
      <c r="B9821" s="10"/>
      <c r="C9821" s="10"/>
      <c r="D9821" s="10"/>
      <c r="E9821" s="10"/>
      <c r="F9821" s="11"/>
      <c r="G9821" s="10"/>
      <c r="W9821" s="10"/>
    </row>
    <row r="9822" spans="1:23" customFormat="1">
      <c r="A9822" s="10"/>
      <c r="B9822" s="10"/>
      <c r="C9822" s="10"/>
      <c r="D9822" s="10"/>
      <c r="E9822" s="10"/>
      <c r="F9822" s="11"/>
      <c r="G9822" s="10"/>
      <c r="W9822" s="10"/>
    </row>
    <row r="9823" spans="1:23" customFormat="1">
      <c r="A9823" s="10"/>
      <c r="B9823" s="10"/>
      <c r="C9823" s="10"/>
      <c r="D9823" s="10"/>
      <c r="E9823" s="10"/>
      <c r="F9823" s="11"/>
      <c r="G9823" s="10"/>
      <c r="W9823" s="10"/>
    </row>
    <row r="9824" spans="1:23" customFormat="1">
      <c r="A9824" s="10"/>
      <c r="B9824" s="10"/>
      <c r="C9824" s="10"/>
      <c r="D9824" s="10"/>
      <c r="E9824" s="10"/>
      <c r="F9824" s="11"/>
      <c r="G9824" s="10"/>
      <c r="W9824" s="10"/>
    </row>
    <row r="9825" spans="1:23" customFormat="1">
      <c r="A9825" s="10"/>
      <c r="B9825" s="10"/>
      <c r="C9825" s="10"/>
      <c r="D9825" s="10"/>
      <c r="E9825" s="10"/>
      <c r="F9825" s="11"/>
      <c r="G9825" s="10"/>
      <c r="W9825" s="10"/>
    </row>
    <row r="9826" spans="1:23" customFormat="1">
      <c r="A9826" s="10"/>
      <c r="B9826" s="10"/>
      <c r="C9826" s="10"/>
      <c r="D9826" s="10"/>
      <c r="E9826" s="10"/>
      <c r="F9826" s="11"/>
      <c r="G9826" s="10"/>
      <c r="W9826" s="10"/>
    </row>
    <row r="9827" spans="1:23" customFormat="1">
      <c r="A9827" s="10"/>
      <c r="B9827" s="10"/>
      <c r="C9827" s="10"/>
      <c r="D9827" s="10"/>
      <c r="E9827" s="10"/>
      <c r="F9827" s="11"/>
      <c r="G9827" s="10"/>
      <c r="W9827" s="10"/>
    </row>
    <row r="9828" spans="1:23" customFormat="1">
      <c r="A9828" s="10"/>
      <c r="B9828" s="10"/>
      <c r="C9828" s="10"/>
      <c r="D9828" s="10"/>
      <c r="E9828" s="10"/>
      <c r="F9828" s="11"/>
      <c r="G9828" s="10"/>
      <c r="W9828" s="10"/>
    </row>
    <row r="9829" spans="1:23" customFormat="1">
      <c r="A9829" s="10"/>
      <c r="B9829" s="10"/>
      <c r="C9829" s="10"/>
      <c r="D9829" s="10"/>
      <c r="E9829" s="10"/>
      <c r="F9829" s="11"/>
      <c r="G9829" s="10"/>
      <c r="W9829" s="10"/>
    </row>
    <row r="9830" spans="1:23" customFormat="1">
      <c r="A9830" s="10"/>
      <c r="B9830" s="10"/>
      <c r="C9830" s="10"/>
      <c r="D9830" s="10"/>
      <c r="E9830" s="10"/>
      <c r="F9830" s="11"/>
      <c r="G9830" s="10"/>
      <c r="W9830" s="10"/>
    </row>
    <row r="9831" spans="1:23" customFormat="1">
      <c r="A9831" s="10"/>
      <c r="B9831" s="10"/>
      <c r="C9831" s="10"/>
      <c r="D9831" s="10"/>
      <c r="E9831" s="10"/>
      <c r="F9831" s="11"/>
      <c r="G9831" s="10"/>
      <c r="W9831" s="10"/>
    </row>
    <row r="9832" spans="1:23" customFormat="1">
      <c r="A9832" s="10"/>
      <c r="B9832" s="10"/>
      <c r="C9832" s="10"/>
      <c r="D9832" s="10"/>
      <c r="E9832" s="10"/>
      <c r="F9832" s="11"/>
      <c r="G9832" s="10"/>
      <c r="W9832" s="10"/>
    </row>
    <row r="9833" spans="1:23" customFormat="1">
      <c r="A9833" s="10"/>
      <c r="B9833" s="10"/>
      <c r="C9833" s="10"/>
      <c r="D9833" s="10"/>
      <c r="E9833" s="10"/>
      <c r="F9833" s="11"/>
      <c r="G9833" s="10"/>
      <c r="W9833" s="10"/>
    </row>
    <row r="9834" spans="1:23" customFormat="1">
      <c r="A9834" s="10"/>
      <c r="B9834" s="10"/>
      <c r="C9834" s="10"/>
      <c r="D9834" s="10"/>
      <c r="E9834" s="10"/>
      <c r="F9834" s="11"/>
      <c r="G9834" s="10"/>
      <c r="W9834" s="10"/>
    </row>
    <row r="9835" spans="1:23" customFormat="1">
      <c r="A9835" s="10"/>
      <c r="B9835" s="10"/>
      <c r="C9835" s="10"/>
      <c r="D9835" s="10"/>
      <c r="E9835" s="10"/>
      <c r="F9835" s="11"/>
      <c r="G9835" s="10"/>
      <c r="W9835" s="10"/>
    </row>
    <row r="9836" spans="1:23" customFormat="1">
      <c r="A9836" s="10"/>
      <c r="B9836" s="10"/>
      <c r="C9836" s="10"/>
      <c r="D9836" s="10"/>
      <c r="E9836" s="10"/>
      <c r="F9836" s="11"/>
      <c r="G9836" s="10"/>
      <c r="W9836" s="10"/>
    </row>
    <row r="9837" spans="1:23" customFormat="1">
      <c r="A9837" s="10"/>
      <c r="B9837" s="10"/>
      <c r="C9837" s="10"/>
      <c r="D9837" s="10"/>
      <c r="E9837" s="10"/>
      <c r="F9837" s="11"/>
      <c r="G9837" s="10"/>
      <c r="W9837" s="10"/>
    </row>
    <row r="9838" spans="1:23" customFormat="1">
      <c r="A9838" s="10"/>
      <c r="B9838" s="10"/>
      <c r="C9838" s="10"/>
      <c r="D9838" s="10"/>
      <c r="E9838" s="10"/>
      <c r="F9838" s="11"/>
      <c r="G9838" s="10"/>
      <c r="W9838" s="10"/>
    </row>
    <row r="9839" spans="1:23" customFormat="1">
      <c r="A9839" s="10"/>
      <c r="B9839" s="10"/>
      <c r="C9839" s="10"/>
      <c r="D9839" s="10"/>
      <c r="E9839" s="10"/>
      <c r="F9839" s="11"/>
      <c r="G9839" s="10"/>
      <c r="W9839" s="10"/>
    </row>
    <row r="9840" spans="1:23" customFormat="1">
      <c r="A9840" s="10"/>
      <c r="B9840" s="10"/>
      <c r="C9840" s="10"/>
      <c r="D9840" s="10"/>
      <c r="E9840" s="10"/>
      <c r="F9840" s="11"/>
      <c r="G9840" s="10"/>
      <c r="W9840" s="10"/>
    </row>
    <row r="9841" spans="1:23" customFormat="1">
      <c r="A9841" s="10"/>
      <c r="B9841" s="10"/>
      <c r="C9841" s="10"/>
      <c r="D9841" s="10"/>
      <c r="E9841" s="10"/>
      <c r="F9841" s="11"/>
      <c r="G9841" s="10"/>
      <c r="W9841" s="10"/>
    </row>
    <row r="9842" spans="1:23" customFormat="1">
      <c r="A9842" s="10"/>
      <c r="B9842" s="10"/>
      <c r="C9842" s="10"/>
      <c r="D9842" s="10"/>
      <c r="E9842" s="10"/>
      <c r="F9842" s="11"/>
      <c r="G9842" s="10"/>
      <c r="W9842" s="10"/>
    </row>
    <row r="9843" spans="1:23" customFormat="1">
      <c r="A9843" s="10"/>
      <c r="B9843" s="10"/>
      <c r="C9843" s="10"/>
      <c r="D9843" s="10"/>
      <c r="E9843" s="10"/>
      <c r="F9843" s="11"/>
      <c r="G9843" s="10"/>
      <c r="W9843" s="10"/>
    </row>
    <row r="9844" spans="1:23" customFormat="1">
      <c r="A9844" s="10"/>
      <c r="B9844" s="10"/>
      <c r="C9844" s="10"/>
      <c r="D9844" s="10"/>
      <c r="E9844" s="10"/>
      <c r="F9844" s="11"/>
      <c r="G9844" s="10"/>
      <c r="W9844" s="10"/>
    </row>
    <row r="9845" spans="1:23" customFormat="1">
      <c r="A9845" s="10"/>
      <c r="B9845" s="10"/>
      <c r="C9845" s="10"/>
      <c r="D9845" s="10"/>
      <c r="E9845" s="10"/>
      <c r="F9845" s="11"/>
      <c r="G9845" s="10"/>
      <c r="W9845" s="10"/>
    </row>
    <row r="9846" spans="1:23" customFormat="1">
      <c r="A9846" s="10"/>
      <c r="B9846" s="10"/>
      <c r="C9846" s="10"/>
      <c r="D9846" s="10"/>
      <c r="E9846" s="10"/>
      <c r="F9846" s="11"/>
      <c r="G9846" s="10"/>
      <c r="W9846" s="10"/>
    </row>
    <row r="9847" spans="1:23" customFormat="1">
      <c r="A9847" s="10"/>
      <c r="B9847" s="10"/>
      <c r="C9847" s="10"/>
      <c r="D9847" s="10"/>
      <c r="E9847" s="10"/>
      <c r="F9847" s="11"/>
      <c r="G9847" s="10"/>
      <c r="W9847" s="10"/>
    </row>
    <row r="9848" spans="1:23" customFormat="1">
      <c r="A9848" s="10"/>
      <c r="B9848" s="10"/>
      <c r="C9848" s="10"/>
      <c r="D9848" s="10"/>
      <c r="E9848" s="10"/>
      <c r="F9848" s="11"/>
      <c r="G9848" s="10"/>
      <c r="W9848" s="10"/>
    </row>
    <row r="9849" spans="1:23" customFormat="1">
      <c r="A9849" s="10"/>
      <c r="B9849" s="10"/>
      <c r="C9849" s="10"/>
      <c r="D9849" s="10"/>
      <c r="E9849" s="10"/>
      <c r="F9849" s="11"/>
      <c r="G9849" s="10"/>
      <c r="W9849" s="10"/>
    </row>
    <row r="9850" spans="1:23" customFormat="1">
      <c r="A9850" s="10"/>
      <c r="B9850" s="10"/>
      <c r="C9850" s="10"/>
      <c r="D9850" s="10"/>
      <c r="E9850" s="10"/>
      <c r="F9850" s="11"/>
      <c r="G9850" s="10"/>
      <c r="W9850" s="10"/>
    </row>
    <row r="9851" spans="1:23" customFormat="1">
      <c r="A9851" s="10"/>
      <c r="B9851" s="10"/>
      <c r="C9851" s="10"/>
      <c r="D9851" s="10"/>
      <c r="E9851" s="10"/>
      <c r="F9851" s="11"/>
      <c r="G9851" s="10"/>
      <c r="W9851" s="10"/>
    </row>
    <row r="9852" spans="1:23" customFormat="1">
      <c r="A9852" s="10"/>
      <c r="B9852" s="10"/>
      <c r="C9852" s="10"/>
      <c r="D9852" s="10"/>
      <c r="E9852" s="10"/>
      <c r="F9852" s="11"/>
      <c r="G9852" s="10"/>
      <c r="W9852" s="10"/>
    </row>
    <row r="9853" spans="1:23" customFormat="1">
      <c r="A9853" s="10"/>
      <c r="B9853" s="10"/>
      <c r="C9853" s="10"/>
      <c r="D9853" s="10"/>
      <c r="E9853" s="10"/>
      <c r="F9853" s="11"/>
      <c r="G9853" s="10"/>
      <c r="W9853" s="10"/>
    </row>
    <row r="9854" spans="1:23" customFormat="1">
      <c r="A9854" s="10"/>
      <c r="B9854" s="10"/>
      <c r="C9854" s="10"/>
      <c r="D9854" s="10"/>
      <c r="E9854" s="10"/>
      <c r="F9854" s="11"/>
      <c r="G9854" s="10"/>
      <c r="W9854" s="10"/>
    </row>
    <row r="9855" spans="1:23" customFormat="1">
      <c r="A9855" s="10"/>
      <c r="B9855" s="10"/>
      <c r="C9855" s="10"/>
      <c r="D9855" s="10"/>
      <c r="E9855" s="10"/>
      <c r="F9855" s="11"/>
      <c r="G9855" s="10"/>
      <c r="W9855" s="10"/>
    </row>
    <row r="9856" spans="1:23" customFormat="1">
      <c r="A9856" s="10"/>
      <c r="B9856" s="10"/>
      <c r="C9856" s="10"/>
      <c r="D9856" s="10"/>
      <c r="E9856" s="10"/>
      <c r="F9856" s="11"/>
      <c r="G9856" s="10"/>
      <c r="W9856" s="10"/>
    </row>
    <row r="9857" spans="1:23" customFormat="1">
      <c r="A9857" s="10"/>
      <c r="B9857" s="10"/>
      <c r="C9857" s="10"/>
      <c r="D9857" s="10"/>
      <c r="E9857" s="10"/>
      <c r="F9857" s="11"/>
      <c r="G9857" s="10"/>
      <c r="W9857" s="10"/>
    </row>
    <row r="9858" spans="1:23" customFormat="1">
      <c r="A9858" s="10"/>
      <c r="B9858" s="10"/>
      <c r="C9858" s="10"/>
      <c r="D9858" s="10"/>
      <c r="E9858" s="10"/>
      <c r="F9858" s="11"/>
      <c r="G9858" s="10"/>
      <c r="W9858" s="10"/>
    </row>
    <row r="9859" spans="1:23" customFormat="1">
      <c r="A9859" s="10"/>
      <c r="B9859" s="10"/>
      <c r="C9859" s="10"/>
      <c r="D9859" s="10"/>
      <c r="E9859" s="10"/>
      <c r="F9859" s="11"/>
      <c r="G9859" s="10"/>
      <c r="W9859" s="10"/>
    </row>
    <row r="9860" spans="1:23" customFormat="1">
      <c r="A9860" s="10"/>
      <c r="B9860" s="10"/>
      <c r="C9860" s="10"/>
      <c r="D9860" s="10"/>
      <c r="E9860" s="10"/>
      <c r="F9860" s="11"/>
      <c r="G9860" s="10"/>
      <c r="W9860" s="10"/>
    </row>
    <row r="9861" spans="1:23" customFormat="1">
      <c r="A9861" s="10"/>
      <c r="B9861" s="10"/>
      <c r="C9861" s="10"/>
      <c r="D9861" s="10"/>
      <c r="E9861" s="10"/>
      <c r="F9861" s="11"/>
      <c r="G9861" s="10"/>
      <c r="W9861" s="10"/>
    </row>
    <row r="9862" spans="1:23" customFormat="1">
      <c r="A9862" s="10"/>
      <c r="B9862" s="10"/>
      <c r="C9862" s="10"/>
      <c r="D9862" s="10"/>
      <c r="E9862" s="10"/>
      <c r="F9862" s="11"/>
      <c r="G9862" s="10"/>
      <c r="W9862" s="10"/>
    </row>
    <row r="9863" spans="1:23" customFormat="1">
      <c r="A9863" s="10"/>
      <c r="B9863" s="10"/>
      <c r="C9863" s="10"/>
      <c r="D9863" s="10"/>
      <c r="E9863" s="10"/>
      <c r="F9863" s="11"/>
      <c r="G9863" s="10"/>
      <c r="W9863" s="10"/>
    </row>
    <row r="9864" spans="1:23" customFormat="1">
      <c r="A9864" s="10"/>
      <c r="B9864" s="10"/>
      <c r="C9864" s="10"/>
      <c r="D9864" s="10"/>
      <c r="E9864" s="10"/>
      <c r="F9864" s="11"/>
      <c r="G9864" s="10"/>
      <c r="W9864" s="10"/>
    </row>
    <row r="9865" spans="1:23" customFormat="1">
      <c r="A9865" s="10"/>
      <c r="B9865" s="10"/>
      <c r="C9865" s="10"/>
      <c r="D9865" s="10"/>
      <c r="E9865" s="10"/>
      <c r="F9865" s="11"/>
      <c r="G9865" s="10"/>
      <c r="W9865" s="10"/>
    </row>
    <row r="9866" spans="1:23" customFormat="1">
      <c r="A9866" s="10"/>
      <c r="B9866" s="10"/>
      <c r="C9866" s="10"/>
      <c r="D9866" s="10"/>
      <c r="E9866" s="10"/>
      <c r="F9866" s="11"/>
      <c r="G9866" s="10"/>
      <c r="W9866" s="10"/>
    </row>
    <row r="9867" spans="1:23" customFormat="1">
      <c r="A9867" s="10"/>
      <c r="B9867" s="10"/>
      <c r="C9867" s="10"/>
      <c r="D9867" s="10"/>
      <c r="E9867" s="10"/>
      <c r="F9867" s="11"/>
      <c r="G9867" s="10"/>
      <c r="W9867" s="10"/>
    </row>
    <row r="9868" spans="1:23" customFormat="1">
      <c r="A9868" s="10"/>
      <c r="B9868" s="10"/>
      <c r="C9868" s="10"/>
      <c r="D9868" s="10"/>
      <c r="E9868" s="10"/>
      <c r="F9868" s="11"/>
      <c r="G9868" s="10"/>
      <c r="W9868" s="10"/>
    </row>
    <row r="9869" spans="1:23" customFormat="1">
      <c r="A9869" s="10"/>
      <c r="B9869" s="10"/>
      <c r="C9869" s="10"/>
      <c r="D9869" s="10"/>
      <c r="E9869" s="10"/>
      <c r="F9869" s="11"/>
      <c r="G9869" s="10"/>
      <c r="W9869" s="10"/>
    </row>
    <row r="9870" spans="1:23" customFormat="1">
      <c r="A9870" s="10"/>
      <c r="B9870" s="10"/>
      <c r="C9870" s="10"/>
      <c r="D9870" s="10"/>
      <c r="E9870" s="10"/>
      <c r="F9870" s="11"/>
      <c r="G9870" s="10"/>
      <c r="W9870" s="10"/>
    </row>
    <row r="9871" spans="1:23" customFormat="1">
      <c r="A9871" s="10"/>
      <c r="B9871" s="10"/>
      <c r="C9871" s="10"/>
      <c r="D9871" s="10"/>
      <c r="E9871" s="10"/>
      <c r="F9871" s="11"/>
      <c r="G9871" s="10"/>
      <c r="W9871" s="10"/>
    </row>
    <row r="9872" spans="1:23" customFormat="1">
      <c r="A9872" s="10"/>
      <c r="B9872" s="10"/>
      <c r="C9872" s="10"/>
      <c r="D9872" s="10"/>
      <c r="E9872" s="10"/>
      <c r="F9872" s="11"/>
      <c r="G9872" s="10"/>
      <c r="W9872" s="10"/>
    </row>
    <row r="9873" spans="1:23" customFormat="1">
      <c r="A9873" s="10"/>
      <c r="B9873" s="10"/>
      <c r="C9873" s="10"/>
      <c r="D9873" s="10"/>
      <c r="E9873" s="10"/>
      <c r="F9873" s="11"/>
      <c r="G9873" s="10"/>
      <c r="W9873" s="10"/>
    </row>
    <row r="9874" spans="1:23" customFormat="1">
      <c r="A9874" s="10"/>
      <c r="B9874" s="10"/>
      <c r="C9874" s="10"/>
      <c r="D9874" s="10"/>
      <c r="E9874" s="10"/>
      <c r="F9874" s="11"/>
      <c r="G9874" s="10"/>
      <c r="W9874" s="10"/>
    </row>
    <row r="9875" spans="1:23" customFormat="1">
      <c r="A9875" s="10"/>
      <c r="B9875" s="10"/>
      <c r="C9875" s="10"/>
      <c r="D9875" s="10"/>
      <c r="E9875" s="10"/>
      <c r="F9875" s="11"/>
      <c r="G9875" s="10"/>
      <c r="W9875" s="10"/>
    </row>
    <row r="9876" spans="1:23" customFormat="1">
      <c r="A9876" s="10"/>
      <c r="B9876" s="10"/>
      <c r="C9876" s="10"/>
      <c r="D9876" s="10"/>
      <c r="E9876" s="10"/>
      <c r="F9876" s="11"/>
      <c r="G9876" s="10"/>
      <c r="W9876" s="10"/>
    </row>
    <row r="9877" spans="1:23" customFormat="1">
      <c r="A9877" s="10"/>
      <c r="B9877" s="10"/>
      <c r="C9877" s="10"/>
      <c r="D9877" s="10"/>
      <c r="E9877" s="10"/>
      <c r="F9877" s="11"/>
      <c r="G9877" s="10"/>
      <c r="W9877" s="10"/>
    </row>
    <row r="9878" spans="1:23" customFormat="1">
      <c r="A9878" s="10"/>
      <c r="B9878" s="10"/>
      <c r="C9878" s="10"/>
      <c r="D9878" s="10"/>
      <c r="E9878" s="10"/>
      <c r="F9878" s="11"/>
      <c r="G9878" s="10"/>
      <c r="W9878" s="10"/>
    </row>
    <row r="9879" spans="1:23" customFormat="1">
      <c r="A9879" s="10"/>
      <c r="B9879" s="10"/>
      <c r="C9879" s="10"/>
      <c r="D9879" s="10"/>
      <c r="E9879" s="10"/>
      <c r="F9879" s="11"/>
      <c r="G9879" s="10"/>
      <c r="W9879" s="10"/>
    </row>
    <row r="9880" spans="1:23" customFormat="1">
      <c r="A9880" s="10"/>
      <c r="B9880" s="10"/>
      <c r="C9880" s="10"/>
      <c r="D9880" s="10"/>
      <c r="E9880" s="10"/>
      <c r="F9880" s="11"/>
      <c r="G9880" s="10"/>
      <c r="W9880" s="10"/>
    </row>
    <row r="9881" spans="1:23" customFormat="1">
      <c r="A9881" s="10"/>
      <c r="B9881" s="10"/>
      <c r="C9881" s="10"/>
      <c r="D9881" s="10"/>
      <c r="E9881" s="10"/>
      <c r="F9881" s="11"/>
      <c r="G9881" s="10"/>
      <c r="W9881" s="10"/>
    </row>
    <row r="9882" spans="1:23" customFormat="1">
      <c r="A9882" s="10"/>
      <c r="B9882" s="10"/>
      <c r="C9882" s="10"/>
      <c r="D9882" s="10"/>
      <c r="E9882" s="10"/>
      <c r="F9882" s="11"/>
      <c r="G9882" s="10"/>
      <c r="W9882" s="10"/>
    </row>
    <row r="9883" spans="1:23" customFormat="1">
      <c r="A9883" s="10"/>
      <c r="B9883" s="10"/>
      <c r="C9883" s="10"/>
      <c r="D9883" s="10"/>
      <c r="E9883" s="10"/>
      <c r="F9883" s="11"/>
      <c r="G9883" s="10"/>
      <c r="W9883" s="10"/>
    </row>
    <row r="9884" spans="1:23" customFormat="1">
      <c r="A9884" s="10"/>
      <c r="B9884" s="10"/>
      <c r="C9884" s="10"/>
      <c r="D9884" s="10"/>
      <c r="E9884" s="10"/>
      <c r="F9884" s="11"/>
      <c r="G9884" s="10"/>
      <c r="W9884" s="10"/>
    </row>
    <row r="9885" spans="1:23" customFormat="1">
      <c r="A9885" s="10"/>
      <c r="B9885" s="10"/>
      <c r="C9885" s="10"/>
      <c r="D9885" s="10"/>
      <c r="E9885" s="10"/>
      <c r="F9885" s="11"/>
      <c r="G9885" s="10"/>
      <c r="W9885" s="10"/>
    </row>
    <row r="9886" spans="1:23" customFormat="1">
      <c r="A9886" s="10"/>
      <c r="B9886" s="10"/>
      <c r="C9886" s="10"/>
      <c r="D9886" s="10"/>
      <c r="E9886" s="10"/>
      <c r="F9886" s="11"/>
      <c r="G9886" s="10"/>
      <c r="W9886" s="10"/>
    </row>
    <row r="9887" spans="1:23" customFormat="1">
      <c r="A9887" s="10"/>
      <c r="B9887" s="10"/>
      <c r="C9887" s="10"/>
      <c r="D9887" s="10"/>
      <c r="E9887" s="10"/>
      <c r="F9887" s="11"/>
      <c r="G9887" s="10"/>
      <c r="W9887" s="10"/>
    </row>
    <row r="9888" spans="1:23" customFormat="1">
      <c r="A9888" s="10"/>
      <c r="B9888" s="10"/>
      <c r="C9888" s="10"/>
      <c r="D9888" s="10"/>
      <c r="E9888" s="10"/>
      <c r="F9888" s="11"/>
      <c r="G9888" s="10"/>
      <c r="W9888" s="10"/>
    </row>
    <row r="9889" spans="1:23" customFormat="1">
      <c r="A9889" s="10"/>
      <c r="B9889" s="10"/>
      <c r="C9889" s="10"/>
      <c r="D9889" s="10"/>
      <c r="E9889" s="10"/>
      <c r="F9889" s="11"/>
      <c r="G9889" s="10"/>
      <c r="W9889" s="10"/>
    </row>
    <row r="9890" spans="1:23" customFormat="1">
      <c r="A9890" s="10"/>
      <c r="B9890" s="10"/>
      <c r="C9890" s="10"/>
      <c r="D9890" s="10"/>
      <c r="E9890" s="10"/>
      <c r="F9890" s="11"/>
      <c r="G9890" s="10"/>
      <c r="W9890" s="10"/>
    </row>
    <row r="9891" spans="1:23" customFormat="1">
      <c r="A9891" s="10"/>
      <c r="B9891" s="10"/>
      <c r="C9891" s="10"/>
      <c r="D9891" s="10"/>
      <c r="E9891" s="10"/>
      <c r="F9891" s="11"/>
      <c r="G9891" s="10"/>
      <c r="W9891" s="10"/>
    </row>
    <row r="9892" spans="1:23" customFormat="1">
      <c r="A9892" s="10"/>
      <c r="B9892" s="10"/>
      <c r="C9892" s="10"/>
      <c r="D9892" s="10"/>
      <c r="E9892" s="10"/>
      <c r="F9892" s="11"/>
      <c r="G9892" s="10"/>
      <c r="W9892" s="10"/>
    </row>
    <row r="9893" spans="1:23" customFormat="1">
      <c r="A9893" s="10"/>
      <c r="B9893" s="10"/>
      <c r="C9893" s="10"/>
      <c r="D9893" s="10"/>
      <c r="E9893" s="10"/>
      <c r="F9893" s="11"/>
      <c r="G9893" s="10"/>
      <c r="W9893" s="10"/>
    </row>
    <row r="9894" spans="1:23" customFormat="1">
      <c r="A9894" s="10"/>
      <c r="B9894" s="10"/>
      <c r="C9894" s="10"/>
      <c r="D9894" s="10"/>
      <c r="E9894" s="10"/>
      <c r="F9894" s="11"/>
      <c r="G9894" s="10"/>
      <c r="W9894" s="10"/>
    </row>
    <row r="9895" spans="1:23" customFormat="1">
      <c r="A9895" s="10"/>
      <c r="B9895" s="10"/>
      <c r="C9895" s="10"/>
      <c r="D9895" s="10"/>
      <c r="E9895" s="10"/>
      <c r="F9895" s="11"/>
      <c r="G9895" s="10"/>
      <c r="W9895" s="10"/>
    </row>
    <row r="9896" spans="1:23" customFormat="1">
      <c r="A9896" s="10"/>
      <c r="B9896" s="10"/>
      <c r="C9896" s="10"/>
      <c r="D9896" s="10"/>
      <c r="E9896" s="10"/>
      <c r="F9896" s="11"/>
      <c r="G9896" s="10"/>
      <c r="W9896" s="10"/>
    </row>
    <row r="9897" spans="1:23" customFormat="1">
      <c r="A9897" s="10"/>
      <c r="B9897" s="10"/>
      <c r="C9897" s="10"/>
      <c r="D9897" s="10"/>
      <c r="E9897" s="10"/>
      <c r="F9897" s="11"/>
      <c r="G9897" s="10"/>
      <c r="W9897" s="10"/>
    </row>
    <row r="9898" spans="1:23" customFormat="1">
      <c r="A9898" s="10"/>
      <c r="B9898" s="10"/>
      <c r="C9898" s="10"/>
      <c r="D9898" s="10"/>
      <c r="E9898" s="10"/>
      <c r="F9898" s="11"/>
      <c r="G9898" s="10"/>
      <c r="W9898" s="10"/>
    </row>
    <row r="9899" spans="1:23" customFormat="1">
      <c r="A9899" s="10"/>
      <c r="B9899" s="10"/>
      <c r="C9899" s="10"/>
      <c r="D9899" s="10"/>
      <c r="E9899" s="10"/>
      <c r="F9899" s="11"/>
      <c r="G9899" s="10"/>
      <c r="W9899" s="10"/>
    </row>
    <row r="9900" spans="1:23" customFormat="1">
      <c r="A9900" s="10"/>
      <c r="B9900" s="10"/>
      <c r="C9900" s="10"/>
      <c r="D9900" s="10"/>
      <c r="E9900" s="10"/>
      <c r="F9900" s="11"/>
      <c r="G9900" s="10"/>
      <c r="W9900" s="10"/>
    </row>
    <row r="9901" spans="1:23" customFormat="1">
      <c r="A9901" s="10"/>
      <c r="B9901" s="10"/>
      <c r="C9901" s="10"/>
      <c r="D9901" s="10"/>
      <c r="E9901" s="10"/>
      <c r="F9901" s="11"/>
      <c r="G9901" s="10"/>
      <c r="W9901" s="10"/>
    </row>
    <row r="9902" spans="1:23" customFormat="1">
      <c r="A9902" s="10"/>
      <c r="B9902" s="10"/>
      <c r="C9902" s="10"/>
      <c r="D9902" s="10"/>
      <c r="E9902" s="10"/>
      <c r="F9902" s="11"/>
      <c r="G9902" s="10"/>
      <c r="W9902" s="10"/>
    </row>
    <row r="9903" spans="1:23" customFormat="1">
      <c r="A9903" s="10"/>
      <c r="B9903" s="10"/>
      <c r="C9903" s="10"/>
      <c r="D9903" s="10"/>
      <c r="E9903" s="10"/>
      <c r="F9903" s="11"/>
      <c r="G9903" s="10"/>
      <c r="W9903" s="10"/>
    </row>
    <row r="9904" spans="1:23" customFormat="1">
      <c r="A9904" s="10"/>
      <c r="B9904" s="10"/>
      <c r="C9904" s="10"/>
      <c r="D9904" s="10"/>
      <c r="E9904" s="10"/>
      <c r="F9904" s="11"/>
      <c r="G9904" s="10"/>
      <c r="W9904" s="10"/>
    </row>
    <row r="9905" spans="1:23" customFormat="1">
      <c r="A9905" s="10"/>
      <c r="B9905" s="10"/>
      <c r="C9905" s="10"/>
      <c r="D9905" s="10"/>
      <c r="E9905" s="10"/>
      <c r="F9905" s="11"/>
      <c r="G9905" s="10"/>
      <c r="W9905" s="10"/>
    </row>
    <row r="9906" spans="1:23" customFormat="1">
      <c r="A9906" s="10"/>
      <c r="B9906" s="10"/>
      <c r="C9906" s="10"/>
      <c r="D9906" s="10"/>
      <c r="E9906" s="10"/>
      <c r="F9906" s="11"/>
      <c r="G9906" s="10"/>
      <c r="W9906" s="10"/>
    </row>
    <row r="9907" spans="1:23" customFormat="1">
      <c r="A9907" s="10"/>
      <c r="B9907" s="10"/>
      <c r="C9907" s="10"/>
      <c r="D9907" s="10"/>
      <c r="E9907" s="10"/>
      <c r="F9907" s="11"/>
      <c r="G9907" s="10"/>
      <c r="W9907" s="10"/>
    </row>
    <row r="9908" spans="1:23" customFormat="1">
      <c r="A9908" s="10"/>
      <c r="B9908" s="10"/>
      <c r="C9908" s="10"/>
      <c r="D9908" s="10"/>
      <c r="E9908" s="10"/>
      <c r="F9908" s="11"/>
      <c r="G9908" s="10"/>
      <c r="W9908" s="10"/>
    </row>
    <row r="9909" spans="1:23" customFormat="1">
      <c r="A9909" s="10"/>
      <c r="B9909" s="10"/>
      <c r="C9909" s="10"/>
      <c r="D9909" s="10"/>
      <c r="E9909" s="10"/>
      <c r="F9909" s="11"/>
      <c r="G9909" s="10"/>
      <c r="W9909" s="10"/>
    </row>
    <row r="9910" spans="1:23" customFormat="1">
      <c r="A9910" s="10"/>
      <c r="B9910" s="10"/>
      <c r="C9910" s="10"/>
      <c r="D9910" s="10"/>
      <c r="E9910" s="10"/>
      <c r="F9910" s="11"/>
      <c r="G9910" s="10"/>
      <c r="W9910" s="10"/>
    </row>
    <row r="9911" spans="1:23" customFormat="1">
      <c r="A9911" s="10"/>
      <c r="B9911" s="10"/>
      <c r="C9911" s="10"/>
      <c r="D9911" s="10"/>
      <c r="E9911" s="10"/>
      <c r="F9911" s="11"/>
      <c r="G9911" s="10"/>
      <c r="W9911" s="10"/>
    </row>
    <row r="9912" spans="1:23" customFormat="1">
      <c r="A9912" s="10"/>
      <c r="B9912" s="10"/>
      <c r="C9912" s="10"/>
      <c r="D9912" s="10"/>
      <c r="E9912" s="10"/>
      <c r="F9912" s="11"/>
      <c r="G9912" s="10"/>
      <c r="W9912" s="10"/>
    </row>
    <row r="9913" spans="1:23" customFormat="1">
      <c r="A9913" s="10"/>
      <c r="B9913" s="10"/>
      <c r="C9913" s="10"/>
      <c r="D9913" s="10"/>
      <c r="E9913" s="10"/>
      <c r="F9913" s="11"/>
      <c r="G9913" s="10"/>
      <c r="W9913" s="10"/>
    </row>
    <row r="9914" spans="1:23" customFormat="1">
      <c r="A9914" s="10"/>
      <c r="B9914" s="10"/>
      <c r="C9914" s="10"/>
      <c r="D9914" s="10"/>
      <c r="E9914" s="10"/>
      <c r="F9914" s="11"/>
      <c r="G9914" s="10"/>
      <c r="W9914" s="10"/>
    </row>
    <row r="9915" spans="1:23" customFormat="1">
      <c r="A9915" s="10"/>
      <c r="B9915" s="10"/>
      <c r="C9915" s="10"/>
      <c r="D9915" s="10"/>
      <c r="E9915" s="10"/>
      <c r="F9915" s="11"/>
      <c r="G9915" s="10"/>
      <c r="W9915" s="10"/>
    </row>
    <row r="9916" spans="1:23" customFormat="1">
      <c r="A9916" s="10"/>
      <c r="B9916" s="10"/>
      <c r="C9916" s="10"/>
      <c r="D9916" s="10"/>
      <c r="E9916" s="10"/>
      <c r="F9916" s="11"/>
      <c r="G9916" s="10"/>
      <c r="W9916" s="10"/>
    </row>
    <row r="9917" spans="1:23" customFormat="1">
      <c r="A9917" s="10"/>
      <c r="B9917" s="10"/>
      <c r="C9917" s="10"/>
      <c r="D9917" s="10"/>
      <c r="E9917" s="10"/>
      <c r="F9917" s="11"/>
      <c r="G9917" s="10"/>
      <c r="W9917" s="10"/>
    </row>
    <row r="9918" spans="1:23" customFormat="1">
      <c r="A9918" s="10"/>
      <c r="B9918" s="10"/>
      <c r="C9918" s="10"/>
      <c r="D9918" s="10"/>
      <c r="E9918" s="10"/>
      <c r="F9918" s="11"/>
      <c r="G9918" s="10"/>
      <c r="W9918" s="10"/>
    </row>
    <row r="9919" spans="1:23" customFormat="1">
      <c r="A9919" s="10"/>
      <c r="B9919" s="10"/>
      <c r="C9919" s="10"/>
      <c r="D9919" s="10"/>
      <c r="E9919" s="10"/>
      <c r="F9919" s="11"/>
      <c r="G9919" s="10"/>
      <c r="W9919" s="10"/>
    </row>
    <row r="9920" spans="1:23" customFormat="1">
      <c r="A9920" s="10"/>
      <c r="B9920" s="10"/>
      <c r="C9920" s="10"/>
      <c r="D9920" s="10"/>
      <c r="E9920" s="10"/>
      <c r="F9920" s="11"/>
      <c r="G9920" s="10"/>
      <c r="W9920" s="10"/>
    </row>
    <row r="9921" spans="1:23" customFormat="1">
      <c r="A9921" s="10"/>
      <c r="B9921" s="10"/>
      <c r="C9921" s="10"/>
      <c r="D9921" s="10"/>
      <c r="E9921" s="10"/>
      <c r="F9921" s="11"/>
      <c r="G9921" s="10"/>
      <c r="W9921" s="10"/>
    </row>
    <row r="9922" spans="1:23" customFormat="1">
      <c r="A9922" s="10"/>
      <c r="B9922" s="10"/>
      <c r="C9922" s="10"/>
      <c r="D9922" s="10"/>
      <c r="E9922" s="10"/>
      <c r="F9922" s="11"/>
      <c r="G9922" s="10"/>
      <c r="W9922" s="10"/>
    </row>
    <row r="9923" spans="1:23" customFormat="1">
      <c r="A9923" s="10"/>
      <c r="B9923" s="10"/>
      <c r="C9923" s="10"/>
      <c r="D9923" s="10"/>
      <c r="E9923" s="10"/>
      <c r="F9923" s="11"/>
      <c r="G9923" s="10"/>
      <c r="W9923" s="10"/>
    </row>
    <row r="9924" spans="1:23" customFormat="1">
      <c r="A9924" s="10"/>
      <c r="B9924" s="10"/>
      <c r="C9924" s="10"/>
      <c r="D9924" s="10"/>
      <c r="E9924" s="10"/>
      <c r="F9924" s="11"/>
      <c r="G9924" s="10"/>
      <c r="W9924" s="10"/>
    </row>
    <row r="9925" spans="1:23" customFormat="1">
      <c r="A9925" s="10"/>
      <c r="B9925" s="10"/>
      <c r="C9925" s="10"/>
      <c r="D9925" s="10"/>
      <c r="E9925" s="10"/>
      <c r="F9925" s="11"/>
      <c r="G9925" s="10"/>
      <c r="W9925" s="10"/>
    </row>
    <row r="9926" spans="1:23" customFormat="1">
      <c r="A9926" s="10"/>
      <c r="B9926" s="10"/>
      <c r="C9926" s="10"/>
      <c r="D9926" s="10"/>
      <c r="E9926" s="10"/>
      <c r="F9926" s="11"/>
      <c r="G9926" s="10"/>
      <c r="W9926" s="10"/>
    </row>
    <row r="9927" spans="1:23" customFormat="1">
      <c r="A9927" s="10"/>
      <c r="B9927" s="10"/>
      <c r="C9927" s="10"/>
      <c r="D9927" s="10"/>
      <c r="E9927" s="10"/>
      <c r="F9927" s="11"/>
      <c r="G9927" s="10"/>
      <c r="W9927" s="10"/>
    </row>
    <row r="9928" spans="1:23" customFormat="1">
      <c r="A9928" s="10"/>
      <c r="B9928" s="10"/>
      <c r="C9928" s="10"/>
      <c r="D9928" s="10"/>
      <c r="E9928" s="10"/>
      <c r="F9928" s="11"/>
      <c r="G9928" s="10"/>
      <c r="W9928" s="10"/>
    </row>
    <row r="9929" spans="1:23" customFormat="1">
      <c r="A9929" s="10"/>
      <c r="B9929" s="10"/>
      <c r="C9929" s="10"/>
      <c r="D9929" s="10"/>
      <c r="E9929" s="10"/>
      <c r="F9929" s="11"/>
      <c r="G9929" s="10"/>
      <c r="W9929" s="10"/>
    </row>
    <row r="9930" spans="1:23" customFormat="1">
      <c r="A9930" s="10"/>
      <c r="B9930" s="10"/>
      <c r="C9930" s="10"/>
      <c r="D9930" s="10"/>
      <c r="E9930" s="10"/>
      <c r="F9930" s="11"/>
      <c r="G9930" s="10"/>
      <c r="W9930" s="10"/>
    </row>
    <row r="9931" spans="1:23" customFormat="1">
      <c r="A9931" s="10"/>
      <c r="B9931" s="10"/>
      <c r="C9931" s="10"/>
      <c r="D9931" s="10"/>
      <c r="E9931" s="10"/>
      <c r="F9931" s="11"/>
      <c r="G9931" s="10"/>
      <c r="W9931" s="10"/>
    </row>
    <row r="9932" spans="1:23" customFormat="1">
      <c r="A9932" s="10"/>
      <c r="B9932" s="10"/>
      <c r="C9932" s="10"/>
      <c r="D9932" s="10"/>
      <c r="E9932" s="10"/>
      <c r="F9932" s="11"/>
      <c r="G9932" s="10"/>
      <c r="W9932" s="10"/>
    </row>
    <row r="9933" spans="1:23" customFormat="1">
      <c r="A9933" s="10"/>
      <c r="B9933" s="10"/>
      <c r="C9933" s="10"/>
      <c r="D9933" s="10"/>
      <c r="E9933" s="10"/>
      <c r="F9933" s="11"/>
      <c r="G9933" s="10"/>
      <c r="W9933" s="10"/>
    </row>
    <row r="9934" spans="1:23" customFormat="1">
      <c r="A9934" s="10"/>
      <c r="B9934" s="10"/>
      <c r="C9934" s="10"/>
      <c r="D9934" s="10"/>
      <c r="E9934" s="10"/>
      <c r="F9934" s="11"/>
      <c r="G9934" s="10"/>
      <c r="W9934" s="10"/>
    </row>
    <row r="9935" spans="1:23" customFormat="1">
      <c r="A9935" s="10"/>
      <c r="B9935" s="10"/>
      <c r="C9935" s="10"/>
      <c r="D9935" s="10"/>
      <c r="E9935" s="10"/>
      <c r="F9935" s="11"/>
      <c r="G9935" s="10"/>
      <c r="W9935" s="10"/>
    </row>
    <row r="9936" spans="1:23" customFormat="1">
      <c r="A9936" s="10"/>
      <c r="B9936" s="10"/>
      <c r="C9936" s="10"/>
      <c r="D9936" s="10"/>
      <c r="E9936" s="10"/>
      <c r="F9936" s="11"/>
      <c r="G9936" s="10"/>
      <c r="W9936" s="10"/>
    </row>
    <row r="9937" spans="1:23" customFormat="1">
      <c r="A9937" s="10"/>
      <c r="B9937" s="10"/>
      <c r="C9937" s="10"/>
      <c r="D9937" s="10"/>
      <c r="E9937" s="10"/>
      <c r="F9937" s="11"/>
      <c r="G9937" s="10"/>
      <c r="W9937" s="10"/>
    </row>
    <row r="9938" spans="1:23" customFormat="1">
      <c r="A9938" s="10"/>
      <c r="B9938" s="10"/>
      <c r="C9938" s="10"/>
      <c r="D9938" s="10"/>
      <c r="E9938" s="10"/>
      <c r="F9938" s="11"/>
      <c r="G9938" s="10"/>
      <c r="W9938" s="10"/>
    </row>
    <row r="9939" spans="1:23" customFormat="1">
      <c r="A9939" s="10"/>
      <c r="B9939" s="10"/>
      <c r="C9939" s="10"/>
      <c r="D9939" s="10"/>
      <c r="E9939" s="10"/>
      <c r="F9939" s="11"/>
      <c r="G9939" s="10"/>
      <c r="W9939" s="10"/>
    </row>
    <row r="9940" spans="1:23" customFormat="1">
      <c r="A9940" s="10"/>
      <c r="B9940" s="10"/>
      <c r="C9940" s="10"/>
      <c r="D9940" s="10"/>
      <c r="E9940" s="10"/>
      <c r="F9940" s="11"/>
      <c r="G9940" s="10"/>
      <c r="W9940" s="10"/>
    </row>
    <row r="9941" spans="1:23" customFormat="1">
      <c r="A9941" s="10"/>
      <c r="B9941" s="10"/>
      <c r="C9941" s="10"/>
      <c r="D9941" s="10"/>
      <c r="E9941" s="10"/>
      <c r="F9941" s="11"/>
      <c r="G9941" s="10"/>
      <c r="W9941" s="10"/>
    </row>
    <row r="9942" spans="1:23" customFormat="1">
      <c r="A9942" s="10"/>
      <c r="B9942" s="10"/>
      <c r="C9942" s="10"/>
      <c r="D9942" s="10"/>
      <c r="E9942" s="10"/>
      <c r="F9942" s="11"/>
      <c r="G9942" s="10"/>
      <c r="W9942" s="10"/>
    </row>
    <row r="9943" spans="1:23" customFormat="1">
      <c r="A9943" s="10"/>
      <c r="B9943" s="10"/>
      <c r="C9943" s="10"/>
      <c r="D9943" s="10"/>
      <c r="E9943" s="10"/>
      <c r="F9943" s="11"/>
      <c r="G9943" s="10"/>
      <c r="W9943" s="10"/>
    </row>
    <row r="9944" spans="1:23" customFormat="1">
      <c r="A9944" s="10"/>
      <c r="B9944" s="10"/>
      <c r="C9944" s="10"/>
      <c r="D9944" s="10"/>
      <c r="E9944" s="10"/>
      <c r="F9944" s="11"/>
      <c r="G9944" s="10"/>
      <c r="W9944" s="10"/>
    </row>
    <row r="9945" spans="1:23" customFormat="1">
      <c r="A9945" s="10"/>
      <c r="B9945" s="10"/>
      <c r="C9945" s="10"/>
      <c r="D9945" s="10"/>
      <c r="E9945" s="10"/>
      <c r="F9945" s="11"/>
      <c r="G9945" s="10"/>
      <c r="W9945" s="10"/>
    </row>
    <row r="9946" spans="1:23" customFormat="1">
      <c r="A9946" s="10"/>
      <c r="B9946" s="10"/>
      <c r="C9946" s="10"/>
      <c r="D9946" s="10"/>
      <c r="E9946" s="10"/>
      <c r="F9946" s="11"/>
      <c r="G9946" s="10"/>
      <c r="W9946" s="10"/>
    </row>
    <row r="9947" spans="1:23" customFormat="1">
      <c r="A9947" s="10"/>
      <c r="B9947" s="10"/>
      <c r="C9947" s="10"/>
      <c r="D9947" s="10"/>
      <c r="E9947" s="10"/>
      <c r="F9947" s="11"/>
      <c r="G9947" s="10"/>
      <c r="W9947" s="10"/>
    </row>
    <row r="9948" spans="1:23" customFormat="1">
      <c r="A9948" s="10"/>
      <c r="B9948" s="10"/>
      <c r="C9948" s="10"/>
      <c r="D9948" s="10"/>
      <c r="E9948" s="10"/>
      <c r="F9948" s="11"/>
      <c r="G9948" s="10"/>
      <c r="W9948" s="10"/>
    </row>
    <row r="9949" spans="1:23" customFormat="1">
      <c r="A9949" s="10"/>
      <c r="B9949" s="10"/>
      <c r="C9949" s="10"/>
      <c r="D9949" s="10"/>
      <c r="E9949" s="10"/>
      <c r="F9949" s="11"/>
      <c r="G9949" s="10"/>
      <c r="W9949" s="10"/>
    </row>
    <row r="9950" spans="1:23" customFormat="1">
      <c r="A9950" s="10"/>
      <c r="B9950" s="10"/>
      <c r="C9950" s="10"/>
      <c r="D9950" s="10"/>
      <c r="E9950" s="10"/>
      <c r="F9950" s="11"/>
      <c r="G9950" s="10"/>
      <c r="W9950" s="10"/>
    </row>
    <row r="9951" spans="1:23" customFormat="1">
      <c r="A9951" s="10"/>
      <c r="B9951" s="10"/>
      <c r="C9951" s="10"/>
      <c r="D9951" s="10"/>
      <c r="E9951" s="10"/>
      <c r="F9951" s="11"/>
      <c r="G9951" s="10"/>
      <c r="W9951" s="10"/>
    </row>
    <row r="9952" spans="1:23" customFormat="1">
      <c r="A9952" s="10"/>
      <c r="B9952" s="10"/>
      <c r="C9952" s="10"/>
      <c r="D9952" s="10"/>
      <c r="E9952" s="10"/>
      <c r="F9952" s="11"/>
      <c r="G9952" s="10"/>
      <c r="W9952" s="10"/>
    </row>
    <row r="9953" spans="1:23" customFormat="1">
      <c r="A9953" s="10"/>
      <c r="B9953" s="10"/>
      <c r="C9953" s="10"/>
      <c r="D9953" s="10"/>
      <c r="E9953" s="10"/>
      <c r="F9953" s="11"/>
      <c r="G9953" s="10"/>
      <c r="W9953" s="10"/>
    </row>
    <row r="9954" spans="1:23" customFormat="1">
      <c r="A9954" s="10"/>
      <c r="B9954" s="10"/>
      <c r="C9954" s="10"/>
      <c r="D9954" s="10"/>
      <c r="E9954" s="10"/>
      <c r="F9954" s="11"/>
      <c r="G9954" s="10"/>
      <c r="W9954" s="10"/>
    </row>
    <row r="9955" spans="1:23" customFormat="1">
      <c r="A9955" s="10"/>
      <c r="B9955" s="10"/>
      <c r="C9955" s="10"/>
      <c r="D9955" s="10"/>
      <c r="E9955" s="10"/>
      <c r="F9955" s="11"/>
      <c r="G9955" s="10"/>
      <c r="W9955" s="10"/>
    </row>
    <row r="9956" spans="1:23" customFormat="1">
      <c r="A9956" s="10"/>
      <c r="B9956" s="10"/>
      <c r="C9956" s="10"/>
      <c r="D9956" s="10"/>
      <c r="E9956" s="10"/>
      <c r="F9956" s="11"/>
      <c r="G9956" s="10"/>
      <c r="W9956" s="10"/>
    </row>
    <row r="9957" spans="1:23" customFormat="1">
      <c r="A9957" s="10"/>
      <c r="B9957" s="10"/>
      <c r="C9957" s="10"/>
      <c r="D9957" s="10"/>
      <c r="E9957" s="10"/>
      <c r="F9957" s="11"/>
      <c r="G9957" s="10"/>
      <c r="W9957" s="10"/>
    </row>
    <row r="9958" spans="1:23" customFormat="1">
      <c r="A9958" s="10"/>
      <c r="B9958" s="10"/>
      <c r="C9958" s="10"/>
      <c r="D9958" s="10"/>
      <c r="E9958" s="10"/>
      <c r="F9958" s="11"/>
      <c r="G9958" s="10"/>
      <c r="W9958" s="10"/>
    </row>
    <row r="9959" spans="1:23" customFormat="1">
      <c r="A9959" s="10"/>
      <c r="B9959" s="10"/>
      <c r="C9959" s="10"/>
      <c r="D9959" s="10"/>
      <c r="E9959" s="10"/>
      <c r="F9959" s="11"/>
      <c r="G9959" s="10"/>
      <c r="W9959" s="10"/>
    </row>
    <row r="9960" spans="1:23" customFormat="1">
      <c r="A9960" s="10"/>
      <c r="B9960" s="10"/>
      <c r="C9960" s="10"/>
      <c r="D9960" s="10"/>
      <c r="E9960" s="10"/>
      <c r="F9960" s="11"/>
      <c r="G9960" s="10"/>
      <c r="W9960" s="10"/>
    </row>
    <row r="9961" spans="1:23" customFormat="1">
      <c r="A9961" s="10"/>
      <c r="B9961" s="10"/>
      <c r="C9961" s="10"/>
      <c r="D9961" s="10"/>
      <c r="E9961" s="10"/>
      <c r="F9961" s="11"/>
      <c r="G9961" s="10"/>
      <c r="W9961" s="10"/>
    </row>
    <row r="9962" spans="1:23" customFormat="1">
      <c r="A9962" s="10"/>
      <c r="B9962" s="10"/>
      <c r="C9962" s="10"/>
      <c r="D9962" s="10"/>
      <c r="E9962" s="10"/>
      <c r="F9962" s="11"/>
      <c r="G9962" s="10"/>
      <c r="W9962" s="10"/>
    </row>
    <row r="9963" spans="1:23" customFormat="1">
      <c r="A9963" s="10"/>
      <c r="B9963" s="10"/>
      <c r="C9963" s="10"/>
      <c r="D9963" s="10"/>
      <c r="E9963" s="10"/>
      <c r="F9963" s="11"/>
      <c r="G9963" s="10"/>
      <c r="W9963" s="10"/>
    </row>
    <row r="9964" spans="1:23" customFormat="1">
      <c r="A9964" s="10"/>
      <c r="B9964" s="10"/>
      <c r="C9964" s="10"/>
      <c r="D9964" s="10"/>
      <c r="E9964" s="10"/>
      <c r="F9964" s="11"/>
      <c r="G9964" s="10"/>
      <c r="W9964" s="10"/>
    </row>
    <row r="9965" spans="1:23" customFormat="1">
      <c r="A9965" s="10"/>
      <c r="B9965" s="10"/>
      <c r="C9965" s="10"/>
      <c r="D9965" s="10"/>
      <c r="E9965" s="10"/>
      <c r="F9965" s="11"/>
      <c r="G9965" s="10"/>
      <c r="W9965" s="10"/>
    </row>
    <row r="9966" spans="1:23" customFormat="1">
      <c r="A9966" s="10"/>
      <c r="B9966" s="10"/>
      <c r="C9966" s="10"/>
      <c r="D9966" s="10"/>
      <c r="E9966" s="10"/>
      <c r="F9966" s="11"/>
      <c r="G9966" s="10"/>
      <c r="W9966" s="10"/>
    </row>
    <row r="9967" spans="1:23" customFormat="1">
      <c r="A9967" s="10"/>
      <c r="B9967" s="10"/>
      <c r="C9967" s="10"/>
      <c r="D9967" s="10"/>
      <c r="E9967" s="10"/>
      <c r="F9967" s="11"/>
      <c r="G9967" s="10"/>
      <c r="W9967" s="10"/>
    </row>
    <row r="9968" spans="1:23" customFormat="1">
      <c r="A9968" s="10"/>
      <c r="B9968" s="10"/>
      <c r="C9968" s="10"/>
      <c r="D9968" s="10"/>
      <c r="E9968" s="10"/>
      <c r="F9968" s="11"/>
      <c r="G9968" s="10"/>
      <c r="W9968" s="10"/>
    </row>
    <row r="9969" spans="1:23" customFormat="1">
      <c r="A9969" s="10"/>
      <c r="B9969" s="10"/>
      <c r="C9969" s="10"/>
      <c r="D9969" s="10"/>
      <c r="E9969" s="10"/>
      <c r="F9969" s="11"/>
      <c r="G9969" s="10"/>
      <c r="W9969" s="10"/>
    </row>
    <row r="9970" spans="1:23" customFormat="1">
      <c r="A9970" s="10"/>
      <c r="B9970" s="10"/>
      <c r="C9970" s="10"/>
      <c r="D9970" s="10"/>
      <c r="E9970" s="10"/>
      <c r="F9970" s="11"/>
      <c r="G9970" s="10"/>
      <c r="W9970" s="10"/>
    </row>
    <row r="9971" spans="1:23" customFormat="1">
      <c r="A9971" s="10"/>
      <c r="B9971" s="10"/>
      <c r="C9971" s="10"/>
      <c r="D9971" s="10"/>
      <c r="E9971" s="10"/>
      <c r="F9971" s="11"/>
      <c r="G9971" s="10"/>
      <c r="W9971" s="10"/>
    </row>
    <row r="9972" spans="1:23" customFormat="1">
      <c r="A9972" s="10"/>
      <c r="B9972" s="10"/>
      <c r="C9972" s="10"/>
      <c r="D9972" s="10"/>
      <c r="E9972" s="10"/>
      <c r="F9972" s="11"/>
      <c r="G9972" s="10"/>
      <c r="W9972" s="10"/>
    </row>
    <row r="9973" spans="1:23" customFormat="1">
      <c r="A9973" s="10"/>
      <c r="B9973" s="10"/>
      <c r="C9973" s="10"/>
      <c r="D9973" s="10"/>
      <c r="E9973" s="10"/>
      <c r="F9973" s="11"/>
      <c r="G9973" s="10"/>
      <c r="W9973" s="10"/>
    </row>
    <row r="9974" spans="1:23" customFormat="1">
      <c r="A9974" s="10"/>
      <c r="B9974" s="10"/>
      <c r="C9974" s="10"/>
      <c r="D9974" s="10"/>
      <c r="E9974" s="10"/>
      <c r="F9974" s="11"/>
      <c r="G9974" s="10"/>
      <c r="W9974" s="10"/>
    </row>
    <row r="9975" spans="1:23" customFormat="1">
      <c r="A9975" s="10"/>
      <c r="B9975" s="10"/>
      <c r="C9975" s="10"/>
      <c r="D9975" s="10"/>
      <c r="E9975" s="10"/>
      <c r="F9975" s="11"/>
      <c r="G9975" s="10"/>
      <c r="W9975" s="10"/>
    </row>
    <row r="9976" spans="1:23" customFormat="1">
      <c r="A9976" s="10"/>
      <c r="B9976" s="10"/>
      <c r="C9976" s="10"/>
      <c r="D9976" s="10"/>
      <c r="E9976" s="10"/>
      <c r="F9976" s="11"/>
      <c r="G9976" s="10"/>
      <c r="W9976" s="10"/>
    </row>
    <row r="9977" spans="1:23" customFormat="1">
      <c r="A9977" s="10"/>
      <c r="B9977" s="10"/>
      <c r="C9977" s="10"/>
      <c r="D9977" s="10"/>
      <c r="E9977" s="10"/>
      <c r="F9977" s="11"/>
      <c r="G9977" s="10"/>
      <c r="W9977" s="10"/>
    </row>
    <row r="9978" spans="1:23" customFormat="1">
      <c r="A9978" s="10"/>
      <c r="B9978" s="10"/>
      <c r="C9978" s="10"/>
      <c r="D9978" s="10"/>
      <c r="E9978" s="10"/>
      <c r="F9978" s="11"/>
      <c r="G9978" s="10"/>
      <c r="W9978" s="10"/>
    </row>
    <row r="9979" spans="1:23" customFormat="1">
      <c r="A9979" s="10"/>
      <c r="B9979" s="10"/>
      <c r="C9979" s="10"/>
      <c r="D9979" s="10"/>
      <c r="E9979" s="10"/>
      <c r="F9979" s="11"/>
      <c r="G9979" s="10"/>
      <c r="W9979" s="10"/>
    </row>
    <row r="9980" spans="1:23" customFormat="1">
      <c r="A9980" s="10"/>
      <c r="B9980" s="10"/>
      <c r="C9980" s="10"/>
      <c r="D9980" s="10"/>
      <c r="E9980" s="10"/>
      <c r="F9980" s="11"/>
      <c r="G9980" s="10"/>
      <c r="W9980" s="10"/>
    </row>
    <row r="9981" spans="1:23" customFormat="1">
      <c r="A9981" s="10"/>
      <c r="B9981" s="10"/>
      <c r="C9981" s="10"/>
      <c r="D9981" s="10"/>
      <c r="E9981" s="10"/>
      <c r="F9981" s="11"/>
      <c r="G9981" s="10"/>
      <c r="W9981" s="10"/>
    </row>
    <row r="9982" spans="1:23" customFormat="1">
      <c r="A9982" s="10"/>
      <c r="B9982" s="10"/>
      <c r="C9982" s="10"/>
      <c r="D9982" s="10"/>
      <c r="E9982" s="10"/>
      <c r="F9982" s="11"/>
      <c r="G9982" s="10"/>
      <c r="W9982" s="10"/>
    </row>
    <row r="9983" spans="1:23" customFormat="1">
      <c r="A9983" s="10"/>
      <c r="B9983" s="10"/>
      <c r="C9983" s="10"/>
      <c r="D9983" s="10"/>
      <c r="E9983" s="10"/>
      <c r="F9983" s="11"/>
      <c r="G9983" s="10"/>
      <c r="W9983" s="10"/>
    </row>
    <row r="9984" spans="1:23" customFormat="1">
      <c r="A9984" s="10"/>
      <c r="B9984" s="10"/>
      <c r="C9984" s="10"/>
      <c r="D9984" s="10"/>
      <c r="E9984" s="10"/>
      <c r="F9984" s="11"/>
      <c r="G9984" s="10"/>
      <c r="W9984" s="10"/>
    </row>
    <row r="9985" spans="1:23" customFormat="1">
      <c r="A9985" s="10"/>
      <c r="B9985" s="10"/>
      <c r="C9985" s="10"/>
      <c r="D9985" s="10"/>
      <c r="E9985" s="10"/>
      <c r="F9985" s="11"/>
      <c r="G9985" s="10"/>
      <c r="W9985" s="10"/>
    </row>
    <row r="9986" spans="1:23" customFormat="1">
      <c r="A9986" s="10"/>
      <c r="B9986" s="10"/>
      <c r="C9986" s="10"/>
      <c r="D9986" s="10"/>
      <c r="E9986" s="10"/>
      <c r="F9986" s="11"/>
      <c r="G9986" s="10"/>
      <c r="W9986" s="10"/>
    </row>
    <row r="9987" spans="1:23" customFormat="1">
      <c r="A9987" s="10"/>
      <c r="B9987" s="10"/>
      <c r="C9987" s="10"/>
      <c r="D9987" s="10"/>
      <c r="E9987" s="10"/>
      <c r="F9987" s="11"/>
      <c r="G9987" s="10"/>
      <c r="W9987" s="10"/>
    </row>
    <row r="9988" spans="1:23" customFormat="1">
      <c r="A9988" s="10"/>
      <c r="B9988" s="10"/>
      <c r="C9988" s="10"/>
      <c r="D9988" s="10"/>
      <c r="E9988" s="10"/>
      <c r="F9988" s="11"/>
      <c r="G9988" s="10"/>
      <c r="W9988" s="10"/>
    </row>
    <row r="9989" spans="1:23" customFormat="1">
      <c r="A9989" s="10"/>
      <c r="B9989" s="10"/>
      <c r="C9989" s="10"/>
      <c r="D9989" s="10"/>
      <c r="E9989" s="10"/>
      <c r="F9989" s="11"/>
      <c r="G9989" s="10"/>
      <c r="W9989" s="10"/>
    </row>
    <row r="9990" spans="1:23" customFormat="1">
      <c r="A9990" s="10"/>
      <c r="B9990" s="10"/>
      <c r="C9990" s="10"/>
      <c r="D9990" s="10"/>
      <c r="E9990" s="10"/>
      <c r="F9990" s="11"/>
      <c r="G9990" s="10"/>
      <c r="W9990" s="10"/>
    </row>
    <row r="9991" spans="1:23" customFormat="1">
      <c r="A9991" s="10"/>
      <c r="B9991" s="10"/>
      <c r="C9991" s="10"/>
      <c r="D9991" s="10"/>
      <c r="E9991" s="10"/>
      <c r="F9991" s="11"/>
      <c r="G9991" s="10"/>
      <c r="W9991" s="10"/>
    </row>
    <row r="9992" spans="1:23" customFormat="1">
      <c r="A9992" s="10"/>
      <c r="B9992" s="10"/>
      <c r="C9992" s="10"/>
      <c r="D9992" s="10"/>
      <c r="E9992" s="10"/>
      <c r="F9992" s="11"/>
      <c r="G9992" s="10"/>
      <c r="W9992" s="10"/>
    </row>
    <row r="9993" spans="1:23" customFormat="1">
      <c r="A9993" s="10"/>
      <c r="B9993" s="10"/>
      <c r="C9993" s="10"/>
      <c r="D9993" s="10"/>
      <c r="E9993" s="10"/>
      <c r="F9993" s="11"/>
      <c r="G9993" s="10"/>
      <c r="W9993" s="10"/>
    </row>
    <row r="9994" spans="1:23" customFormat="1">
      <c r="A9994" s="10"/>
      <c r="B9994" s="10"/>
      <c r="C9994" s="10"/>
      <c r="D9994" s="10"/>
      <c r="E9994" s="10"/>
      <c r="F9994" s="11"/>
      <c r="G9994" s="10"/>
      <c r="W9994" s="10"/>
    </row>
    <row r="9995" spans="1:23" customFormat="1">
      <c r="A9995" s="10"/>
      <c r="B9995" s="10"/>
      <c r="C9995" s="10"/>
      <c r="D9995" s="10"/>
      <c r="E9995" s="10"/>
      <c r="F9995" s="11"/>
      <c r="G9995" s="10"/>
      <c r="W9995" s="10"/>
    </row>
    <row r="9996" spans="1:23" customFormat="1">
      <c r="A9996" s="10"/>
      <c r="B9996" s="10"/>
      <c r="C9996" s="10"/>
      <c r="D9996" s="10"/>
      <c r="E9996" s="10"/>
      <c r="F9996" s="11"/>
      <c r="G9996" s="10"/>
      <c r="W9996" s="10"/>
    </row>
    <row r="9997" spans="1:23" customFormat="1">
      <c r="A9997" s="10"/>
      <c r="B9997" s="10"/>
      <c r="C9997" s="10"/>
      <c r="D9997" s="10"/>
      <c r="E9997" s="10"/>
      <c r="F9997" s="11"/>
      <c r="G9997" s="10"/>
      <c r="W9997" s="10"/>
    </row>
    <row r="9998" spans="1:23" customFormat="1">
      <c r="A9998" s="10"/>
      <c r="B9998" s="10"/>
      <c r="C9998" s="10"/>
      <c r="D9998" s="10"/>
      <c r="E9998" s="10"/>
      <c r="F9998" s="11"/>
      <c r="G9998" s="10"/>
      <c r="W9998" s="10"/>
    </row>
    <row r="9999" spans="1:23" customFormat="1">
      <c r="A9999" s="10"/>
      <c r="B9999" s="10"/>
      <c r="C9999" s="10"/>
      <c r="D9999" s="10"/>
      <c r="E9999" s="10"/>
      <c r="F9999" s="11"/>
      <c r="G9999" s="10"/>
      <c r="W9999" s="10"/>
    </row>
    <row r="10000" spans="1:23" customFormat="1">
      <c r="A10000" s="10"/>
      <c r="B10000" s="10"/>
      <c r="C10000" s="10"/>
      <c r="D10000" s="10"/>
      <c r="E10000" s="10"/>
      <c r="F10000" s="11"/>
      <c r="G10000" s="10"/>
      <c r="W10000" s="10"/>
    </row>
    <row r="10001" spans="1:23" customFormat="1">
      <c r="A10001" s="10"/>
      <c r="B10001" s="10"/>
      <c r="C10001" s="10"/>
      <c r="D10001" s="10"/>
      <c r="E10001" s="10"/>
      <c r="F10001" s="11"/>
      <c r="G10001" s="10"/>
      <c r="W10001" s="10"/>
    </row>
    <row r="10002" spans="1:23" customFormat="1">
      <c r="A10002" s="10"/>
      <c r="B10002" s="10"/>
      <c r="C10002" s="10"/>
      <c r="D10002" s="10"/>
      <c r="E10002" s="10"/>
      <c r="F10002" s="11"/>
      <c r="G10002" s="10"/>
      <c r="W10002" s="10"/>
    </row>
    <row r="10003" spans="1:23">
      <c r="F10003" s="11"/>
    </row>
    <row r="10004" spans="1:23">
      <c r="F10004" s="11"/>
    </row>
    <row r="10005" spans="1:23">
      <c r="F10005" s="11"/>
    </row>
    <row r="10006" spans="1:23">
      <c r="F10006" s="11"/>
    </row>
    <row r="10007" spans="1:23">
      <c r="F10007" s="11"/>
    </row>
    <row r="10008" spans="1:23">
      <c r="F10008" s="11"/>
    </row>
    <row r="10009" spans="1:23">
      <c r="F10009" s="11"/>
    </row>
    <row r="10010" spans="1:23">
      <c r="F10010" s="11"/>
    </row>
    <row r="10011" spans="1:23">
      <c r="F10011" s="11"/>
    </row>
    <row r="10012" spans="1:23">
      <c r="F10012" s="11"/>
    </row>
    <row r="10013" spans="1:23">
      <c r="F10013" s="11"/>
    </row>
    <row r="10014" spans="1:23">
      <c r="F10014" s="11"/>
    </row>
    <row r="10015" spans="1:23">
      <c r="F10015" s="11"/>
    </row>
    <row r="10016" spans="1:23">
      <c r="F10016" s="11"/>
    </row>
    <row r="10017" spans="6:6">
      <c r="F10017" s="11"/>
    </row>
    <row r="10018" spans="6:6">
      <c r="F10018" s="11"/>
    </row>
    <row r="10019" spans="6:6">
      <c r="F10019" s="11"/>
    </row>
    <row r="10020" spans="6:6">
      <c r="F10020" s="11"/>
    </row>
    <row r="10021" spans="6:6">
      <c r="F10021" s="11"/>
    </row>
    <row r="10022" spans="6:6">
      <c r="F10022" s="11"/>
    </row>
    <row r="10023" spans="6:6">
      <c r="F10023" s="11"/>
    </row>
    <row r="10024" spans="6:6">
      <c r="F10024" s="11"/>
    </row>
    <row r="10025" spans="6:6">
      <c r="F10025" s="11"/>
    </row>
    <row r="10026" spans="6:6">
      <c r="F10026" s="11"/>
    </row>
    <row r="10027" spans="6:6">
      <c r="F10027" s="11"/>
    </row>
    <row r="10028" spans="6:6">
      <c r="F10028" s="11"/>
    </row>
    <row r="10029" spans="6:6">
      <c r="F10029" s="11"/>
    </row>
    <row r="10030" spans="6:6">
      <c r="F10030" s="11"/>
    </row>
    <row r="10031" spans="6:6">
      <c r="F10031" s="11"/>
    </row>
    <row r="10032" spans="6:6">
      <c r="F10032" s="11"/>
    </row>
    <row r="10033" spans="6:6">
      <c r="F10033" s="11"/>
    </row>
    <row r="10034" spans="6:6">
      <c r="F10034" s="11"/>
    </row>
    <row r="10035" spans="6:6">
      <c r="F10035" s="11"/>
    </row>
    <row r="10036" spans="6:6">
      <c r="F10036" s="11"/>
    </row>
    <row r="10037" spans="6:6">
      <c r="F10037" s="11"/>
    </row>
    <row r="10038" spans="6:6">
      <c r="F10038" s="11"/>
    </row>
    <row r="10039" spans="6:6">
      <c r="F10039" s="11"/>
    </row>
    <row r="10040" spans="6:6">
      <c r="F10040" s="11"/>
    </row>
    <row r="10041" spans="6:6">
      <c r="F10041" s="11"/>
    </row>
    <row r="10042" spans="6:6">
      <c r="F10042" s="11"/>
    </row>
    <row r="10043" spans="6:6">
      <c r="F10043" s="11"/>
    </row>
    <row r="10044" spans="6:6">
      <c r="F10044" s="11"/>
    </row>
    <row r="10045" spans="6:6">
      <c r="F10045" s="11"/>
    </row>
    <row r="10046" spans="6:6">
      <c r="F10046" s="11"/>
    </row>
    <row r="10047" spans="6:6">
      <c r="F10047" s="11"/>
    </row>
    <row r="10048" spans="6:6">
      <c r="F10048" s="11"/>
    </row>
    <row r="10049" spans="6:6">
      <c r="F10049" s="11"/>
    </row>
    <row r="10050" spans="6:6">
      <c r="F10050" s="11"/>
    </row>
    <row r="10051" spans="6:6">
      <c r="F10051" s="11"/>
    </row>
    <row r="10052" spans="6:6">
      <c r="F10052" s="11"/>
    </row>
    <row r="10053" spans="6:6">
      <c r="F10053" s="11"/>
    </row>
    <row r="10054" spans="6:6">
      <c r="F10054" s="11"/>
    </row>
    <row r="10055" spans="6:6">
      <c r="F10055" s="11"/>
    </row>
    <row r="10056" spans="6:6">
      <c r="F10056" s="11"/>
    </row>
    <row r="10057" spans="6:6">
      <c r="F10057" s="11"/>
    </row>
    <row r="10058" spans="6:6">
      <c r="F10058" s="11"/>
    </row>
    <row r="10059" spans="6:6">
      <c r="F10059" s="11"/>
    </row>
    <row r="10060" spans="6:6">
      <c r="F10060" s="11"/>
    </row>
    <row r="10061" spans="6:6">
      <c r="F10061" s="11"/>
    </row>
    <row r="10062" spans="6:6">
      <c r="F10062" s="11"/>
    </row>
    <row r="10063" spans="6:6">
      <c r="F10063" s="11"/>
    </row>
    <row r="10064" spans="6:6">
      <c r="F10064" s="11"/>
    </row>
    <row r="10065" spans="6:6">
      <c r="F10065" s="11"/>
    </row>
    <row r="10066" spans="6:6">
      <c r="F10066" s="11"/>
    </row>
    <row r="10067" spans="6:6">
      <c r="F10067" s="11"/>
    </row>
    <row r="10068" spans="6:6">
      <c r="F10068" s="11"/>
    </row>
    <row r="10069" spans="6:6">
      <c r="F10069" s="11"/>
    </row>
    <row r="10070" spans="6:6">
      <c r="F10070" s="11"/>
    </row>
    <row r="10071" spans="6:6">
      <c r="F10071" s="11"/>
    </row>
    <row r="10072" spans="6:6">
      <c r="F10072" s="11"/>
    </row>
    <row r="10073" spans="6:6">
      <c r="F10073" s="11"/>
    </row>
    <row r="10074" spans="6:6">
      <c r="F10074" s="11"/>
    </row>
    <row r="10075" spans="6:6">
      <c r="F10075" s="11"/>
    </row>
    <row r="10076" spans="6:6">
      <c r="F10076" s="11"/>
    </row>
    <row r="10077" spans="6:6">
      <c r="F10077" s="11"/>
    </row>
    <row r="10078" spans="6:6">
      <c r="F10078" s="11"/>
    </row>
    <row r="10079" spans="6:6">
      <c r="F10079" s="11"/>
    </row>
    <row r="10080" spans="6:6">
      <c r="F10080" s="11"/>
    </row>
    <row r="10081" spans="6:6">
      <c r="F10081" s="11"/>
    </row>
    <row r="10082" spans="6:6">
      <c r="F10082" s="11"/>
    </row>
    <row r="10083" spans="6:6">
      <c r="F10083" s="11"/>
    </row>
    <row r="10084" spans="6:6">
      <c r="F10084" s="11"/>
    </row>
    <row r="10085" spans="6:6">
      <c r="F10085" s="11"/>
    </row>
    <row r="10086" spans="6:6">
      <c r="F10086" s="11"/>
    </row>
    <row r="10087" spans="6:6">
      <c r="F10087" s="11"/>
    </row>
    <row r="10088" spans="6:6">
      <c r="F10088" s="11"/>
    </row>
    <row r="10089" spans="6:6">
      <c r="F10089" s="11"/>
    </row>
    <row r="10090" spans="6:6">
      <c r="F10090" s="11"/>
    </row>
    <row r="10091" spans="6:6">
      <c r="F10091" s="11"/>
    </row>
    <row r="10092" spans="6:6">
      <c r="F10092" s="11"/>
    </row>
    <row r="10093" spans="6:6">
      <c r="F10093" s="11"/>
    </row>
    <row r="10094" spans="6:6">
      <c r="F10094" s="11"/>
    </row>
    <row r="10095" spans="6:6">
      <c r="F10095" s="11"/>
    </row>
    <row r="10096" spans="6:6">
      <c r="F10096" s="11"/>
    </row>
    <row r="10097" spans="6:6">
      <c r="F10097" s="11"/>
    </row>
    <row r="10098" spans="6:6">
      <c r="F10098" s="11"/>
    </row>
    <row r="10099" spans="6:6">
      <c r="F10099" s="11"/>
    </row>
    <row r="10100" spans="6:6">
      <c r="F10100" s="11"/>
    </row>
    <row r="10101" spans="6:6">
      <c r="F10101" s="11"/>
    </row>
    <row r="10102" spans="6:6">
      <c r="F10102" s="11"/>
    </row>
    <row r="10103" spans="6:6">
      <c r="F10103" s="11"/>
    </row>
    <row r="10104" spans="6:6">
      <c r="F10104" s="11"/>
    </row>
    <row r="10105" spans="6:6">
      <c r="F10105" s="11"/>
    </row>
    <row r="10106" spans="6:6">
      <c r="F10106" s="11"/>
    </row>
    <row r="10107" spans="6:6">
      <c r="F10107" s="11"/>
    </row>
    <row r="10108" spans="6:6">
      <c r="F10108" s="11"/>
    </row>
    <row r="10109" spans="6:6">
      <c r="F10109" s="11"/>
    </row>
    <row r="10110" spans="6:6">
      <c r="F10110" s="11"/>
    </row>
    <row r="10111" spans="6:6">
      <c r="F10111" s="11"/>
    </row>
    <row r="10112" spans="6:6">
      <c r="F10112" s="11"/>
    </row>
    <row r="10113" spans="6:6">
      <c r="F10113" s="11"/>
    </row>
    <row r="10114" spans="6:6">
      <c r="F10114" s="11"/>
    </row>
    <row r="10115" spans="6:6">
      <c r="F10115" s="11"/>
    </row>
    <row r="10116" spans="6:6">
      <c r="F10116" s="11"/>
    </row>
    <row r="10117" spans="6:6">
      <c r="F10117" s="11"/>
    </row>
    <row r="10118" spans="6:6">
      <c r="F10118" s="11"/>
    </row>
    <row r="10119" spans="6:6">
      <c r="F10119" s="11"/>
    </row>
    <row r="10120" spans="6:6">
      <c r="F10120" s="11"/>
    </row>
    <row r="10121" spans="6:6">
      <c r="F10121" s="11"/>
    </row>
    <row r="10122" spans="6:6">
      <c r="F10122" s="11"/>
    </row>
    <row r="10123" spans="6:6">
      <c r="F10123" s="11"/>
    </row>
    <row r="10124" spans="6:6">
      <c r="F10124" s="11"/>
    </row>
    <row r="10125" spans="6:6">
      <c r="F10125" s="11"/>
    </row>
    <row r="10126" spans="6:6">
      <c r="F10126" s="11"/>
    </row>
    <row r="10127" spans="6:6">
      <c r="F10127" s="11"/>
    </row>
    <row r="10128" spans="6:6">
      <c r="F10128" s="11"/>
    </row>
    <row r="10129" spans="6:6">
      <c r="F10129" s="11"/>
    </row>
    <row r="10130" spans="6:6">
      <c r="F10130" s="11"/>
    </row>
    <row r="10131" spans="6:6">
      <c r="F10131" s="11"/>
    </row>
    <row r="10132" spans="6:6">
      <c r="F10132" s="11"/>
    </row>
    <row r="10133" spans="6:6">
      <c r="F10133" s="11"/>
    </row>
    <row r="10134" spans="6:6">
      <c r="F10134" s="11"/>
    </row>
    <row r="10135" spans="6:6">
      <c r="F10135" s="11"/>
    </row>
    <row r="10136" spans="6:6">
      <c r="F10136" s="11"/>
    </row>
    <row r="10137" spans="6:6">
      <c r="F10137" s="11"/>
    </row>
    <row r="10138" spans="6:6">
      <c r="F10138" s="11"/>
    </row>
    <row r="10139" spans="6:6">
      <c r="F10139" s="11"/>
    </row>
    <row r="10140" spans="6:6">
      <c r="F10140" s="11"/>
    </row>
    <row r="10141" spans="6:6">
      <c r="F10141" s="11"/>
    </row>
    <row r="10142" spans="6:6">
      <c r="F10142" s="11"/>
    </row>
    <row r="10143" spans="6:6">
      <c r="F10143" s="11"/>
    </row>
    <row r="10144" spans="6:6">
      <c r="F10144" s="11"/>
    </row>
    <row r="10145" spans="6:6">
      <c r="F10145" s="11"/>
    </row>
    <row r="10146" spans="6:6">
      <c r="F10146" s="11"/>
    </row>
    <row r="10147" spans="6:6">
      <c r="F10147" s="11"/>
    </row>
    <row r="10148" spans="6:6">
      <c r="F10148" s="11"/>
    </row>
    <row r="10149" spans="6:6">
      <c r="F10149" s="11"/>
    </row>
    <row r="10150" spans="6:6">
      <c r="F10150" s="11"/>
    </row>
    <row r="10151" spans="6:6">
      <c r="F10151" s="11"/>
    </row>
    <row r="10152" spans="6:6">
      <c r="F10152" s="11"/>
    </row>
    <row r="10153" spans="6:6">
      <c r="F10153" s="11"/>
    </row>
    <row r="10154" spans="6:6">
      <c r="F10154" s="11"/>
    </row>
    <row r="10155" spans="6:6">
      <c r="F10155" s="11"/>
    </row>
    <row r="10156" spans="6:6">
      <c r="F10156" s="11"/>
    </row>
    <row r="10157" spans="6:6">
      <c r="F10157" s="11"/>
    </row>
    <row r="10158" spans="6:6">
      <c r="F10158" s="11"/>
    </row>
    <row r="10159" spans="6:6">
      <c r="F10159" s="11"/>
    </row>
    <row r="10160" spans="6:6">
      <c r="F10160" s="11"/>
    </row>
    <row r="10161" spans="6:6">
      <c r="F10161" s="11"/>
    </row>
    <row r="10162" spans="6:6">
      <c r="F10162" s="11"/>
    </row>
    <row r="10163" spans="6:6">
      <c r="F10163" s="11"/>
    </row>
    <row r="10164" spans="6:6">
      <c r="F10164" s="11"/>
    </row>
    <row r="10165" spans="6:6">
      <c r="F10165" s="11"/>
    </row>
    <row r="10166" spans="6:6">
      <c r="F10166" s="11"/>
    </row>
    <row r="10167" spans="6:6">
      <c r="F10167" s="11"/>
    </row>
    <row r="10168" spans="6:6">
      <c r="F10168" s="11"/>
    </row>
    <row r="10169" spans="6:6">
      <c r="F10169" s="11"/>
    </row>
    <row r="10170" spans="6:6">
      <c r="F10170" s="11"/>
    </row>
    <row r="10171" spans="6:6">
      <c r="F10171" s="11"/>
    </row>
    <row r="10172" spans="6:6">
      <c r="F10172" s="11"/>
    </row>
    <row r="10173" spans="6:6">
      <c r="F10173" s="11"/>
    </row>
    <row r="10174" spans="6:6">
      <c r="F10174" s="11"/>
    </row>
    <row r="10175" spans="6:6">
      <c r="F10175" s="11"/>
    </row>
    <row r="10176" spans="6:6">
      <c r="F10176" s="11"/>
    </row>
    <row r="10177" spans="6:6">
      <c r="F10177" s="11"/>
    </row>
    <row r="10178" spans="6:6">
      <c r="F10178" s="11"/>
    </row>
    <row r="10179" spans="6:6">
      <c r="F10179" s="11"/>
    </row>
    <row r="10180" spans="6:6">
      <c r="F10180" s="11"/>
    </row>
    <row r="10181" spans="6:6">
      <c r="F10181" s="11"/>
    </row>
    <row r="10182" spans="6:6">
      <c r="F10182" s="11"/>
    </row>
    <row r="10183" spans="6:6">
      <c r="F10183" s="11"/>
    </row>
    <row r="10184" spans="6:6">
      <c r="F10184" s="11"/>
    </row>
    <row r="10185" spans="6:6">
      <c r="F10185" s="11"/>
    </row>
    <row r="10186" spans="6:6">
      <c r="F10186" s="11"/>
    </row>
    <row r="10187" spans="6:6">
      <c r="F10187" s="11"/>
    </row>
    <row r="10188" spans="6:6">
      <c r="F10188" s="11"/>
    </row>
    <row r="10189" spans="6:6">
      <c r="F10189" s="11"/>
    </row>
    <row r="10190" spans="6:6">
      <c r="F10190" s="11"/>
    </row>
    <row r="10191" spans="6:6">
      <c r="F10191" s="11"/>
    </row>
    <row r="10192" spans="6:6">
      <c r="F10192" s="11"/>
    </row>
    <row r="10193" spans="6:6">
      <c r="F10193" s="11"/>
    </row>
    <row r="10194" spans="6:6">
      <c r="F10194" s="11"/>
    </row>
    <row r="10195" spans="6:6">
      <c r="F10195" s="11"/>
    </row>
    <row r="10196" spans="6:6">
      <c r="F10196" s="11"/>
    </row>
    <row r="10197" spans="6:6">
      <c r="F10197" s="11"/>
    </row>
    <row r="10198" spans="6:6">
      <c r="F10198" s="11"/>
    </row>
    <row r="10199" spans="6:6">
      <c r="F10199" s="11"/>
    </row>
    <row r="10200" spans="6:6">
      <c r="F10200" s="11"/>
    </row>
    <row r="10201" spans="6:6">
      <c r="F10201" s="11"/>
    </row>
    <row r="10202" spans="6:6">
      <c r="F10202" s="11"/>
    </row>
    <row r="10203" spans="6:6">
      <c r="F10203" s="11"/>
    </row>
    <row r="10204" spans="6:6">
      <c r="F10204" s="11"/>
    </row>
    <row r="10205" spans="6:6">
      <c r="F10205" s="11"/>
    </row>
    <row r="10206" spans="6:6">
      <c r="F10206" s="11"/>
    </row>
    <row r="10207" spans="6:6">
      <c r="F10207" s="11"/>
    </row>
    <row r="10208" spans="6:6">
      <c r="F10208" s="11"/>
    </row>
    <row r="10209" spans="6:6">
      <c r="F10209" s="11"/>
    </row>
    <row r="10210" spans="6:6">
      <c r="F10210" s="11"/>
    </row>
    <row r="10211" spans="6:6">
      <c r="F10211" s="11"/>
    </row>
    <row r="10212" spans="6:6">
      <c r="F10212" s="11"/>
    </row>
    <row r="10213" spans="6:6">
      <c r="F10213" s="11"/>
    </row>
    <row r="10214" spans="6:6">
      <c r="F10214" s="11"/>
    </row>
    <row r="10215" spans="6:6">
      <c r="F10215" s="11"/>
    </row>
    <row r="10216" spans="6:6">
      <c r="F10216" s="11"/>
    </row>
    <row r="10217" spans="6:6">
      <c r="F10217" s="11"/>
    </row>
    <row r="10218" spans="6:6">
      <c r="F10218" s="11"/>
    </row>
    <row r="10219" spans="6:6">
      <c r="F10219" s="11"/>
    </row>
    <row r="10220" spans="6:6">
      <c r="F10220" s="11"/>
    </row>
    <row r="10221" spans="6:6">
      <c r="F10221" s="11"/>
    </row>
    <row r="10222" spans="6:6">
      <c r="F10222" s="11"/>
    </row>
    <row r="10223" spans="6:6">
      <c r="F10223" s="11"/>
    </row>
    <row r="10224" spans="6:6">
      <c r="F10224" s="11"/>
    </row>
    <row r="10225" spans="6:6">
      <c r="F10225" s="11"/>
    </row>
    <row r="10226" spans="6:6">
      <c r="F10226" s="11"/>
    </row>
    <row r="10227" spans="6:6">
      <c r="F10227" s="11"/>
    </row>
    <row r="10228" spans="6:6">
      <c r="F10228" s="11"/>
    </row>
    <row r="10229" spans="6:6">
      <c r="F10229" s="11"/>
    </row>
    <row r="10230" spans="6:6">
      <c r="F10230" s="11"/>
    </row>
    <row r="10231" spans="6:6">
      <c r="F10231" s="11"/>
    </row>
    <row r="10232" spans="6:6">
      <c r="F10232" s="11"/>
    </row>
    <row r="10233" spans="6:6">
      <c r="F10233" s="11"/>
    </row>
    <row r="10234" spans="6:6">
      <c r="F10234" s="11"/>
    </row>
    <row r="10235" spans="6:6">
      <c r="F10235" s="11"/>
    </row>
    <row r="10236" spans="6:6">
      <c r="F10236" s="11"/>
    </row>
    <row r="10237" spans="6:6">
      <c r="F10237" s="11"/>
    </row>
    <row r="10238" spans="6:6">
      <c r="F10238" s="11"/>
    </row>
    <row r="10239" spans="6:6">
      <c r="F10239" s="11"/>
    </row>
    <row r="10240" spans="6:6">
      <c r="F10240" s="11"/>
    </row>
    <row r="10241" spans="6:6">
      <c r="F10241" s="11"/>
    </row>
    <row r="10242" spans="6:6">
      <c r="F10242" s="11"/>
    </row>
    <row r="10243" spans="6:6">
      <c r="F10243" s="11"/>
    </row>
    <row r="10244" spans="6:6">
      <c r="F10244" s="11"/>
    </row>
    <row r="10245" spans="6:6">
      <c r="F10245" s="11"/>
    </row>
    <row r="10246" spans="6:6">
      <c r="F10246" s="11"/>
    </row>
    <row r="10247" spans="6:6">
      <c r="F10247" s="11"/>
    </row>
    <row r="10248" spans="6:6">
      <c r="F10248" s="11"/>
    </row>
    <row r="10249" spans="6:6">
      <c r="F10249" s="11"/>
    </row>
    <row r="10250" spans="6:6">
      <c r="F10250" s="11"/>
    </row>
    <row r="10251" spans="6:6">
      <c r="F10251" s="11"/>
    </row>
    <row r="10252" spans="6:6">
      <c r="F10252" s="11"/>
    </row>
    <row r="10253" spans="6:6">
      <c r="F10253" s="11"/>
    </row>
    <row r="10254" spans="6:6">
      <c r="F10254" s="11"/>
    </row>
    <row r="10255" spans="6:6">
      <c r="F10255" s="11"/>
    </row>
    <row r="10256" spans="6:6">
      <c r="F10256" s="11"/>
    </row>
    <row r="10257" spans="6:6">
      <c r="F10257" s="11"/>
    </row>
    <row r="10258" spans="6:6">
      <c r="F10258" s="11"/>
    </row>
    <row r="10259" spans="6:6">
      <c r="F10259" s="11"/>
    </row>
    <row r="10260" spans="6:6">
      <c r="F10260" s="11"/>
    </row>
    <row r="10261" spans="6:6">
      <c r="F10261" s="11"/>
    </row>
    <row r="10262" spans="6:6">
      <c r="F10262" s="11"/>
    </row>
    <row r="10263" spans="6:6">
      <c r="F10263" s="11"/>
    </row>
    <row r="10264" spans="6:6">
      <c r="F10264" s="11"/>
    </row>
    <row r="10265" spans="6:6">
      <c r="F10265" s="11"/>
    </row>
    <row r="10266" spans="6:6">
      <c r="F10266" s="11"/>
    </row>
    <row r="10267" spans="6:6">
      <c r="F10267" s="11"/>
    </row>
    <row r="10268" spans="6:6">
      <c r="F10268" s="11"/>
    </row>
    <row r="10269" spans="6:6">
      <c r="F10269" s="11"/>
    </row>
    <row r="10270" spans="6:6">
      <c r="F10270" s="11"/>
    </row>
    <row r="10271" spans="6:6">
      <c r="F10271" s="11"/>
    </row>
    <row r="10272" spans="6:6">
      <c r="F10272" s="11"/>
    </row>
    <row r="10273" spans="6:6">
      <c r="F10273" s="11"/>
    </row>
    <row r="10274" spans="6:6">
      <c r="F10274" s="11"/>
    </row>
    <row r="10275" spans="6:6">
      <c r="F10275" s="11"/>
    </row>
    <row r="10276" spans="6:6">
      <c r="F10276" s="11"/>
    </row>
    <row r="10277" spans="6:6">
      <c r="F10277" s="11"/>
    </row>
    <row r="10278" spans="6:6">
      <c r="F10278" s="11"/>
    </row>
    <row r="10279" spans="6:6">
      <c r="F10279" s="11"/>
    </row>
    <row r="10280" spans="6:6">
      <c r="F10280" s="11"/>
    </row>
    <row r="10281" spans="6:6">
      <c r="F10281" s="11"/>
    </row>
    <row r="10282" spans="6:6">
      <c r="F10282" s="11"/>
    </row>
    <row r="10283" spans="6:6">
      <c r="F10283" s="11"/>
    </row>
    <row r="10284" spans="6:6">
      <c r="F10284" s="11"/>
    </row>
    <row r="10285" spans="6:6">
      <c r="F10285" s="11"/>
    </row>
    <row r="10286" spans="6:6">
      <c r="F10286" s="11"/>
    </row>
    <row r="10287" spans="6:6">
      <c r="F10287" s="11"/>
    </row>
    <row r="10288" spans="6:6">
      <c r="F10288" s="11"/>
    </row>
    <row r="10289" spans="6:6">
      <c r="F10289" s="11"/>
    </row>
    <row r="10290" spans="6:6">
      <c r="F10290" s="11"/>
    </row>
    <row r="10291" spans="6:6">
      <c r="F10291" s="11"/>
    </row>
    <row r="10292" spans="6:6">
      <c r="F10292" s="11"/>
    </row>
    <row r="10293" spans="6:6">
      <c r="F10293" s="11"/>
    </row>
    <row r="10294" spans="6:6">
      <c r="F10294" s="11"/>
    </row>
    <row r="10295" spans="6:6">
      <c r="F10295" s="11"/>
    </row>
    <row r="10296" spans="6:6">
      <c r="F10296" s="11"/>
    </row>
    <row r="10297" spans="6:6">
      <c r="F10297" s="11"/>
    </row>
    <row r="10298" spans="6:6">
      <c r="F10298" s="11"/>
    </row>
    <row r="10299" spans="6:6">
      <c r="F10299" s="11"/>
    </row>
    <row r="10300" spans="6:6">
      <c r="F10300" s="11"/>
    </row>
    <row r="10301" spans="6:6">
      <c r="F10301" s="11"/>
    </row>
    <row r="10302" spans="6:6">
      <c r="F10302" s="11"/>
    </row>
    <row r="10303" spans="6:6">
      <c r="F10303" s="11"/>
    </row>
    <row r="10304" spans="6:6">
      <c r="F10304" s="11"/>
    </row>
    <row r="10305" spans="6:6">
      <c r="F10305" s="11"/>
    </row>
    <row r="10306" spans="6:6">
      <c r="F10306" s="11"/>
    </row>
    <row r="10307" spans="6:6">
      <c r="F10307" s="11"/>
    </row>
    <row r="10308" spans="6:6">
      <c r="F10308" s="11"/>
    </row>
    <row r="10309" spans="6:6">
      <c r="F10309" s="11"/>
    </row>
    <row r="10310" spans="6:6">
      <c r="F10310" s="11"/>
    </row>
    <row r="10311" spans="6:6">
      <c r="F10311" s="11"/>
    </row>
    <row r="10312" spans="6:6">
      <c r="F10312" s="11"/>
    </row>
    <row r="10313" spans="6:6">
      <c r="F10313" s="11"/>
    </row>
    <row r="10314" spans="6:6">
      <c r="F10314" s="11"/>
    </row>
    <row r="10315" spans="6:6">
      <c r="F10315" s="11"/>
    </row>
    <row r="10316" spans="6:6">
      <c r="F10316" s="11"/>
    </row>
    <row r="10317" spans="6:6">
      <c r="F10317" s="11"/>
    </row>
    <row r="10318" spans="6:6">
      <c r="F10318" s="11"/>
    </row>
    <row r="10319" spans="6:6">
      <c r="F10319" s="11"/>
    </row>
    <row r="10320" spans="6:6">
      <c r="F10320" s="11"/>
    </row>
    <row r="10321" spans="6:6">
      <c r="F10321" s="11"/>
    </row>
    <row r="10322" spans="6:6">
      <c r="F10322" s="11"/>
    </row>
    <row r="10323" spans="6:6">
      <c r="F10323" s="11"/>
    </row>
    <row r="10324" spans="6:6">
      <c r="F10324" s="11"/>
    </row>
    <row r="10325" spans="6:6">
      <c r="F10325" s="11"/>
    </row>
    <row r="10326" spans="6:6">
      <c r="F10326" s="11"/>
    </row>
    <row r="10327" spans="6:6">
      <c r="F10327" s="11"/>
    </row>
    <row r="10328" spans="6:6">
      <c r="F10328" s="11"/>
    </row>
    <row r="10329" spans="6:6">
      <c r="F10329" s="11"/>
    </row>
    <row r="10330" spans="6:6">
      <c r="F10330" s="11"/>
    </row>
    <row r="10331" spans="6:6">
      <c r="F10331" s="11"/>
    </row>
    <row r="10332" spans="6:6">
      <c r="F10332" s="11"/>
    </row>
    <row r="10333" spans="6:6">
      <c r="F10333" s="11"/>
    </row>
    <row r="10334" spans="6:6">
      <c r="F10334" s="11"/>
    </row>
    <row r="10335" spans="6:6">
      <c r="F10335" s="11"/>
    </row>
    <row r="10336" spans="6:6">
      <c r="F10336" s="11"/>
    </row>
    <row r="10337" spans="6:6">
      <c r="F10337" s="11"/>
    </row>
    <row r="10338" spans="6:6">
      <c r="F10338" s="11"/>
    </row>
    <row r="10339" spans="6:6">
      <c r="F10339" s="11"/>
    </row>
    <row r="10340" spans="6:6">
      <c r="F10340" s="11"/>
    </row>
    <row r="10341" spans="6:6">
      <c r="F10341" s="11"/>
    </row>
    <row r="10342" spans="6:6">
      <c r="F10342" s="11"/>
    </row>
    <row r="10343" spans="6:6">
      <c r="F10343" s="11"/>
    </row>
    <row r="10344" spans="6:6">
      <c r="F10344" s="11"/>
    </row>
    <row r="10345" spans="6:6">
      <c r="F10345" s="11"/>
    </row>
    <row r="10346" spans="6:6">
      <c r="F10346" s="11"/>
    </row>
    <row r="10347" spans="6:6">
      <c r="F10347" s="11"/>
    </row>
    <row r="10348" spans="6:6">
      <c r="F10348" s="11"/>
    </row>
    <row r="10349" spans="6:6">
      <c r="F10349" s="11"/>
    </row>
    <row r="10350" spans="6:6">
      <c r="F10350" s="11"/>
    </row>
    <row r="10351" spans="6:6">
      <c r="F10351" s="11"/>
    </row>
    <row r="10352" spans="6:6">
      <c r="F10352" s="11"/>
    </row>
    <row r="10353" spans="6:6">
      <c r="F10353" s="11"/>
    </row>
    <row r="10354" spans="6:6">
      <c r="F10354" s="11"/>
    </row>
    <row r="10355" spans="6:6">
      <c r="F10355" s="11"/>
    </row>
    <row r="10356" spans="6:6">
      <c r="F10356" s="11"/>
    </row>
    <row r="10357" spans="6:6">
      <c r="F10357" s="11"/>
    </row>
    <row r="10358" spans="6:6">
      <c r="F10358" s="11"/>
    </row>
    <row r="10359" spans="6:6">
      <c r="F10359" s="11"/>
    </row>
    <row r="10360" spans="6:6">
      <c r="F10360" s="11"/>
    </row>
    <row r="10361" spans="6:6">
      <c r="F10361" s="11"/>
    </row>
    <row r="10362" spans="6:6">
      <c r="F10362" s="11"/>
    </row>
    <row r="10363" spans="6:6">
      <c r="F10363" s="11"/>
    </row>
    <row r="10364" spans="6:6">
      <c r="F10364" s="11"/>
    </row>
    <row r="10365" spans="6:6">
      <c r="F10365" s="11"/>
    </row>
    <row r="10366" spans="6:6">
      <c r="F10366" s="11"/>
    </row>
    <row r="10367" spans="6:6">
      <c r="F10367" s="11"/>
    </row>
    <row r="10368" spans="6:6">
      <c r="F10368" s="11"/>
    </row>
    <row r="10369" spans="6:6">
      <c r="F10369" s="11"/>
    </row>
    <row r="10370" spans="6:6">
      <c r="F10370" s="11"/>
    </row>
    <row r="10371" spans="6:6">
      <c r="F10371" s="11"/>
    </row>
    <row r="10372" spans="6:6">
      <c r="F10372" s="11"/>
    </row>
    <row r="10373" spans="6:6">
      <c r="F10373" s="11"/>
    </row>
    <row r="10374" spans="6:6">
      <c r="F10374" s="11"/>
    </row>
    <row r="10375" spans="6:6">
      <c r="F10375" s="11"/>
    </row>
    <row r="10376" spans="6:6">
      <c r="F10376" s="11"/>
    </row>
    <row r="10377" spans="6:6">
      <c r="F10377" s="11"/>
    </row>
    <row r="10378" spans="6:6">
      <c r="F10378" s="11"/>
    </row>
    <row r="10379" spans="6:6">
      <c r="F10379" s="11"/>
    </row>
    <row r="10380" spans="6:6">
      <c r="F10380" s="11"/>
    </row>
    <row r="10381" spans="6:6">
      <c r="F10381" s="11"/>
    </row>
    <row r="10382" spans="6:6">
      <c r="F10382" s="11"/>
    </row>
    <row r="10383" spans="6:6">
      <c r="F10383" s="11"/>
    </row>
    <row r="10384" spans="6:6">
      <c r="F10384" s="11"/>
    </row>
    <row r="10385" spans="6:6">
      <c r="F10385" s="11"/>
    </row>
    <row r="10386" spans="6:6">
      <c r="F10386" s="11"/>
    </row>
    <row r="10387" spans="6:6">
      <c r="F10387" s="11"/>
    </row>
    <row r="10388" spans="6:6">
      <c r="F10388" s="11"/>
    </row>
    <row r="10389" spans="6:6">
      <c r="F10389" s="11"/>
    </row>
    <row r="10390" spans="6:6">
      <c r="F10390" s="11"/>
    </row>
    <row r="10391" spans="6:6">
      <c r="F10391" s="11"/>
    </row>
    <row r="10392" spans="6:6">
      <c r="F10392" s="11"/>
    </row>
    <row r="10393" spans="6:6">
      <c r="F10393" s="11"/>
    </row>
    <row r="10394" spans="6:6">
      <c r="F10394" s="11"/>
    </row>
    <row r="10395" spans="6:6">
      <c r="F10395" s="11"/>
    </row>
    <row r="10396" spans="6:6">
      <c r="F10396" s="11"/>
    </row>
    <row r="10397" spans="6:6">
      <c r="F10397" s="11"/>
    </row>
    <row r="10398" spans="6:6">
      <c r="F10398" s="11"/>
    </row>
    <row r="10399" spans="6:6">
      <c r="F10399" s="11"/>
    </row>
    <row r="10400" spans="6:6">
      <c r="F10400" s="11"/>
    </row>
    <row r="10401" spans="6:6">
      <c r="F10401" s="11"/>
    </row>
    <row r="10402" spans="6:6">
      <c r="F10402" s="11"/>
    </row>
    <row r="10403" spans="6:6">
      <c r="F10403" s="11"/>
    </row>
    <row r="10404" spans="6:6">
      <c r="F10404" s="11"/>
    </row>
    <row r="10405" spans="6:6">
      <c r="F10405" s="11"/>
    </row>
    <row r="10406" spans="6:6">
      <c r="F10406" s="11"/>
    </row>
    <row r="10407" spans="6:6">
      <c r="F10407" s="11"/>
    </row>
    <row r="10408" spans="6:6">
      <c r="F10408" s="11"/>
    </row>
    <row r="10409" spans="6:6">
      <c r="F10409" s="11"/>
    </row>
    <row r="10410" spans="6:6">
      <c r="F10410" s="11"/>
    </row>
    <row r="10411" spans="6:6">
      <c r="F10411" s="11"/>
    </row>
    <row r="10412" spans="6:6">
      <c r="F10412" s="11"/>
    </row>
    <row r="10413" spans="6:6">
      <c r="F10413" s="11"/>
    </row>
    <row r="10414" spans="6:6">
      <c r="F10414" s="11"/>
    </row>
    <row r="10415" spans="6:6">
      <c r="F10415" s="11"/>
    </row>
    <row r="10416" spans="6:6">
      <c r="F10416" s="11"/>
    </row>
    <row r="10417" spans="6:6">
      <c r="F10417" s="11"/>
    </row>
    <row r="10418" spans="6:6">
      <c r="F10418" s="11"/>
    </row>
    <row r="10419" spans="6:6">
      <c r="F10419" s="11"/>
    </row>
    <row r="10420" spans="6:6">
      <c r="F10420" s="11"/>
    </row>
    <row r="10421" spans="6:6">
      <c r="F10421" s="11"/>
    </row>
    <row r="10422" spans="6:6">
      <c r="F10422" s="11"/>
    </row>
    <row r="10423" spans="6:6">
      <c r="F10423" s="11"/>
    </row>
    <row r="10424" spans="6:6">
      <c r="F10424" s="11"/>
    </row>
    <row r="10425" spans="6:6">
      <c r="F10425" s="11"/>
    </row>
    <row r="10426" spans="6:6">
      <c r="F10426" s="11"/>
    </row>
    <row r="10427" spans="6:6">
      <c r="F10427" s="11"/>
    </row>
    <row r="10428" spans="6:6">
      <c r="F10428" s="11"/>
    </row>
    <row r="10429" spans="6:6">
      <c r="F10429" s="11"/>
    </row>
    <row r="10430" spans="6:6">
      <c r="F10430" s="11"/>
    </row>
    <row r="10431" spans="6:6">
      <c r="F10431" s="11"/>
    </row>
    <row r="10432" spans="6:6">
      <c r="F10432" s="11"/>
    </row>
    <row r="10433" spans="6:6">
      <c r="F10433" s="11"/>
    </row>
    <row r="10434" spans="6:6">
      <c r="F10434" s="11"/>
    </row>
    <row r="10435" spans="6:6">
      <c r="F10435" s="11"/>
    </row>
    <row r="10436" spans="6:6">
      <c r="F10436" s="11"/>
    </row>
    <row r="10437" spans="6:6">
      <c r="F10437" s="11"/>
    </row>
    <row r="10438" spans="6:6">
      <c r="F10438" s="11"/>
    </row>
    <row r="10439" spans="6:6">
      <c r="F10439" s="11"/>
    </row>
    <row r="10440" spans="6:6">
      <c r="F10440" s="11"/>
    </row>
    <row r="10441" spans="6:6">
      <c r="F10441" s="11"/>
    </row>
    <row r="10442" spans="6:6">
      <c r="F10442" s="11"/>
    </row>
    <row r="10443" spans="6:6">
      <c r="F10443" s="11"/>
    </row>
    <row r="10444" spans="6:6">
      <c r="F10444" s="11"/>
    </row>
    <row r="10445" spans="6:6">
      <c r="F10445" s="11"/>
    </row>
    <row r="10446" spans="6:6">
      <c r="F10446" s="11"/>
    </row>
    <row r="10447" spans="6:6">
      <c r="F10447" s="11"/>
    </row>
    <row r="10448" spans="6:6">
      <c r="F10448" s="11"/>
    </row>
    <row r="10449" spans="6:6">
      <c r="F10449" s="11"/>
    </row>
    <row r="10450" spans="6:6">
      <c r="F10450" s="11"/>
    </row>
    <row r="10451" spans="6:6">
      <c r="F10451" s="11"/>
    </row>
    <row r="10452" spans="6:6">
      <c r="F10452" s="11"/>
    </row>
    <row r="10453" spans="6:6">
      <c r="F10453" s="11"/>
    </row>
    <row r="10454" spans="6:6">
      <c r="F10454" s="11"/>
    </row>
    <row r="10455" spans="6:6">
      <c r="F10455" s="11"/>
    </row>
    <row r="10456" spans="6:6">
      <c r="F10456" s="11"/>
    </row>
    <row r="10457" spans="6:6">
      <c r="F10457" s="11"/>
    </row>
    <row r="10458" spans="6:6">
      <c r="F10458" s="11"/>
    </row>
    <row r="10459" spans="6:6">
      <c r="F10459" s="11"/>
    </row>
    <row r="10460" spans="6:6">
      <c r="F10460" s="11"/>
    </row>
    <row r="10461" spans="6:6">
      <c r="F10461" s="11"/>
    </row>
    <row r="10462" spans="6:6">
      <c r="F10462" s="11"/>
    </row>
    <row r="10463" spans="6:6">
      <c r="F10463" s="11"/>
    </row>
    <row r="10464" spans="6:6">
      <c r="F10464" s="11"/>
    </row>
    <row r="10465" spans="6:6">
      <c r="F10465" s="11"/>
    </row>
    <row r="10466" spans="6:6">
      <c r="F10466" s="11"/>
    </row>
    <row r="10467" spans="6:6">
      <c r="F10467" s="11"/>
    </row>
    <row r="10468" spans="6:6">
      <c r="F10468" s="11"/>
    </row>
    <row r="10469" spans="6:6">
      <c r="F10469" s="11"/>
    </row>
    <row r="10470" spans="6:6">
      <c r="F10470" s="11"/>
    </row>
    <row r="10471" spans="6:6">
      <c r="F10471" s="11"/>
    </row>
    <row r="10472" spans="6:6">
      <c r="F10472" s="11"/>
    </row>
    <row r="10473" spans="6:6">
      <c r="F10473" s="11"/>
    </row>
    <row r="10474" spans="6:6">
      <c r="F10474" s="11"/>
    </row>
    <row r="10475" spans="6:6">
      <c r="F10475" s="11"/>
    </row>
    <row r="10476" spans="6:6">
      <c r="F10476" s="11"/>
    </row>
    <row r="10477" spans="6:6">
      <c r="F10477" s="11"/>
    </row>
    <row r="10478" spans="6:6">
      <c r="F10478" s="11"/>
    </row>
    <row r="10479" spans="6:6">
      <c r="F10479" s="11"/>
    </row>
    <row r="10480" spans="6:6">
      <c r="F10480" s="11"/>
    </row>
    <row r="10481" spans="6:6">
      <c r="F10481" s="11"/>
    </row>
    <row r="10482" spans="6:6">
      <c r="F10482" s="11"/>
    </row>
    <row r="10483" spans="6:6">
      <c r="F10483" s="11"/>
    </row>
    <row r="10484" spans="6:6">
      <c r="F10484" s="11"/>
    </row>
    <row r="10485" spans="6:6">
      <c r="F10485" s="11"/>
    </row>
    <row r="10486" spans="6:6">
      <c r="F10486" s="11"/>
    </row>
    <row r="10487" spans="6:6">
      <c r="F10487" s="11"/>
    </row>
    <row r="10488" spans="6:6">
      <c r="F10488" s="11"/>
    </row>
    <row r="10489" spans="6:6">
      <c r="F10489" s="11"/>
    </row>
    <row r="10490" spans="6:6">
      <c r="F10490" s="11"/>
    </row>
    <row r="10491" spans="6:6">
      <c r="F10491" s="11"/>
    </row>
    <row r="10492" spans="6:6">
      <c r="F10492" s="11"/>
    </row>
    <row r="10493" spans="6:6">
      <c r="F10493" s="11"/>
    </row>
    <row r="10494" spans="6:6">
      <c r="F10494" s="11"/>
    </row>
    <row r="10495" spans="6:6">
      <c r="F10495" s="11"/>
    </row>
    <row r="10496" spans="6:6">
      <c r="F10496" s="11"/>
    </row>
    <row r="10497" spans="6:6">
      <c r="F10497" s="11"/>
    </row>
    <row r="10498" spans="6:6">
      <c r="F10498" s="11"/>
    </row>
    <row r="10499" spans="6:6">
      <c r="F10499" s="11"/>
    </row>
    <row r="10500" spans="6:6">
      <c r="F10500" s="11"/>
    </row>
    <row r="10501" spans="6:6">
      <c r="F10501" s="11"/>
    </row>
    <row r="10502" spans="6:6">
      <c r="F10502" s="11"/>
    </row>
    <row r="10503" spans="6:6">
      <c r="F10503" s="11"/>
    </row>
    <row r="10504" spans="6:6">
      <c r="F10504" s="11"/>
    </row>
    <row r="10505" spans="6:6">
      <c r="F10505" s="11"/>
    </row>
    <row r="10506" spans="6:6">
      <c r="F10506" s="11"/>
    </row>
    <row r="10507" spans="6:6">
      <c r="F10507" s="11"/>
    </row>
    <row r="10508" spans="6:6">
      <c r="F10508" s="11"/>
    </row>
    <row r="10509" spans="6:6">
      <c r="F10509" s="11"/>
    </row>
    <row r="10510" spans="6:6">
      <c r="F10510" s="11"/>
    </row>
    <row r="10511" spans="6:6">
      <c r="F10511" s="11"/>
    </row>
    <row r="10512" spans="6:6">
      <c r="F10512" s="11"/>
    </row>
    <row r="10513" spans="6:6">
      <c r="F10513" s="11"/>
    </row>
    <row r="10514" spans="6:6">
      <c r="F10514" s="11"/>
    </row>
    <row r="10515" spans="6:6">
      <c r="F10515" s="11"/>
    </row>
    <row r="10516" spans="6:6">
      <c r="F10516" s="11"/>
    </row>
    <row r="10517" spans="6:6">
      <c r="F10517" s="11"/>
    </row>
    <row r="10518" spans="6:6">
      <c r="F10518" s="11"/>
    </row>
    <row r="10519" spans="6:6">
      <c r="F10519" s="11"/>
    </row>
    <row r="10520" spans="6:6">
      <c r="F10520" s="11"/>
    </row>
    <row r="10521" spans="6:6">
      <c r="F10521" s="11"/>
    </row>
    <row r="10522" spans="6:6">
      <c r="F10522" s="11"/>
    </row>
    <row r="10523" spans="6:6">
      <c r="F10523" s="11"/>
    </row>
    <row r="10524" spans="6:6">
      <c r="F10524" s="11"/>
    </row>
    <row r="10525" spans="6:6">
      <c r="F10525" s="11"/>
    </row>
    <row r="10526" spans="6:6">
      <c r="F10526" s="11"/>
    </row>
    <row r="10527" spans="6:6">
      <c r="F10527" s="11"/>
    </row>
    <row r="10528" spans="6:6">
      <c r="F10528" s="11"/>
    </row>
    <row r="10529" spans="6:6">
      <c r="F10529" s="11"/>
    </row>
    <row r="10530" spans="6:6">
      <c r="F10530" s="11"/>
    </row>
    <row r="10531" spans="6:6">
      <c r="F10531" s="11"/>
    </row>
    <row r="10532" spans="6:6">
      <c r="F10532" s="11"/>
    </row>
    <row r="10533" spans="6:6">
      <c r="F10533" s="11"/>
    </row>
    <row r="10534" spans="6:6">
      <c r="F10534" s="11"/>
    </row>
    <row r="10535" spans="6:6">
      <c r="F10535" s="11"/>
    </row>
    <row r="10536" spans="6:6">
      <c r="F10536" s="11"/>
    </row>
    <row r="10537" spans="6:6">
      <c r="F10537" s="11"/>
    </row>
    <row r="10538" spans="6:6">
      <c r="F10538" s="11"/>
    </row>
    <row r="10539" spans="6:6">
      <c r="F10539" s="11"/>
    </row>
    <row r="10540" spans="6:6">
      <c r="F10540" s="11"/>
    </row>
    <row r="10541" spans="6:6">
      <c r="F10541" s="11"/>
    </row>
    <row r="10542" spans="6:6">
      <c r="F10542" s="11"/>
    </row>
    <row r="10543" spans="6:6">
      <c r="F10543" s="11"/>
    </row>
    <row r="10544" spans="6:6">
      <c r="F10544" s="11"/>
    </row>
    <row r="10545" spans="6:6">
      <c r="F10545" s="11"/>
    </row>
    <row r="10546" spans="6:6">
      <c r="F10546" s="11"/>
    </row>
    <row r="10547" spans="6:6">
      <c r="F10547" s="11"/>
    </row>
    <row r="10548" spans="6:6">
      <c r="F10548" s="11"/>
    </row>
    <row r="10549" spans="6:6">
      <c r="F10549" s="11"/>
    </row>
    <row r="10550" spans="6:6">
      <c r="F10550" s="11"/>
    </row>
    <row r="10551" spans="6:6">
      <c r="F10551" s="11"/>
    </row>
    <row r="10552" spans="6:6">
      <c r="F10552" s="11"/>
    </row>
    <row r="10553" spans="6:6">
      <c r="F10553" s="11"/>
    </row>
    <row r="10554" spans="6:6">
      <c r="F10554" s="11"/>
    </row>
    <row r="10555" spans="6:6">
      <c r="F10555" s="11"/>
    </row>
    <row r="10556" spans="6:6">
      <c r="F10556" s="11"/>
    </row>
    <row r="10557" spans="6:6">
      <c r="F10557" s="11"/>
    </row>
    <row r="10558" spans="6:6">
      <c r="F10558" s="11"/>
    </row>
    <row r="10559" spans="6:6">
      <c r="F10559" s="11"/>
    </row>
    <row r="10560" spans="6:6">
      <c r="F10560" s="11"/>
    </row>
    <row r="10561" spans="6:6">
      <c r="F10561" s="11"/>
    </row>
    <row r="10562" spans="6:6">
      <c r="F10562" s="11"/>
    </row>
    <row r="10563" spans="6:6">
      <c r="F10563" s="11"/>
    </row>
    <row r="10564" spans="6:6">
      <c r="F10564" s="11"/>
    </row>
    <row r="10565" spans="6:6">
      <c r="F10565" s="11"/>
    </row>
    <row r="10566" spans="6:6">
      <c r="F10566" s="11"/>
    </row>
    <row r="10567" spans="6:6">
      <c r="F10567" s="11"/>
    </row>
    <row r="10568" spans="6:6">
      <c r="F10568" s="11"/>
    </row>
    <row r="10569" spans="6:6">
      <c r="F10569" s="11"/>
    </row>
    <row r="10570" spans="6:6">
      <c r="F10570" s="11"/>
    </row>
    <row r="10571" spans="6:6">
      <c r="F10571" s="11"/>
    </row>
    <row r="10572" spans="6:6">
      <c r="F10572" s="11"/>
    </row>
    <row r="10573" spans="6:6">
      <c r="F10573" s="11"/>
    </row>
    <row r="10574" spans="6:6">
      <c r="F10574" s="11"/>
    </row>
    <row r="10575" spans="6:6">
      <c r="F10575" s="11"/>
    </row>
    <row r="10576" spans="6:6">
      <c r="F10576" s="11"/>
    </row>
    <row r="10577" spans="6:6">
      <c r="F10577" s="11"/>
    </row>
    <row r="10578" spans="6:6">
      <c r="F10578" s="11"/>
    </row>
    <row r="10579" spans="6:6">
      <c r="F10579" s="11"/>
    </row>
    <row r="10580" spans="6:6">
      <c r="F10580" s="11"/>
    </row>
    <row r="10581" spans="6:6">
      <c r="F10581" s="11"/>
    </row>
    <row r="10582" spans="6:6">
      <c r="F10582" s="11"/>
    </row>
    <row r="10583" spans="6:6">
      <c r="F10583" s="11"/>
    </row>
    <row r="10584" spans="6:6">
      <c r="F10584" s="11"/>
    </row>
    <row r="10585" spans="6:6">
      <c r="F10585" s="11"/>
    </row>
    <row r="10586" spans="6:6">
      <c r="F10586" s="11"/>
    </row>
    <row r="10587" spans="6:6">
      <c r="F10587" s="11"/>
    </row>
    <row r="10588" spans="6:6">
      <c r="F10588" s="11"/>
    </row>
    <row r="10589" spans="6:6">
      <c r="F10589" s="11"/>
    </row>
    <row r="10590" spans="6:6">
      <c r="F10590" s="11"/>
    </row>
    <row r="10591" spans="6:6">
      <c r="F10591" s="11"/>
    </row>
    <row r="10592" spans="6:6">
      <c r="F10592" s="11"/>
    </row>
    <row r="10593" spans="6:6">
      <c r="F10593" s="11"/>
    </row>
    <row r="10594" spans="6:6">
      <c r="F10594" s="11"/>
    </row>
    <row r="10595" spans="6:6">
      <c r="F10595" s="11"/>
    </row>
    <row r="10596" spans="6:6">
      <c r="F10596" s="11"/>
    </row>
    <row r="10597" spans="6:6">
      <c r="F10597" s="11"/>
    </row>
    <row r="10598" spans="6:6">
      <c r="F10598" s="11"/>
    </row>
    <row r="10599" spans="6:6">
      <c r="F10599" s="11"/>
    </row>
    <row r="10600" spans="6:6">
      <c r="F10600" s="11"/>
    </row>
    <row r="10601" spans="6:6">
      <c r="F10601" s="11"/>
    </row>
    <row r="10602" spans="6:6">
      <c r="F10602" s="11"/>
    </row>
    <row r="10603" spans="6:6">
      <c r="F10603" s="11"/>
    </row>
    <row r="10604" spans="6:6">
      <c r="F10604" s="11"/>
    </row>
    <row r="10605" spans="6:6">
      <c r="F10605" s="11"/>
    </row>
    <row r="10606" spans="6:6">
      <c r="F10606" s="11"/>
    </row>
    <row r="10607" spans="6:6">
      <c r="F10607" s="11"/>
    </row>
    <row r="10608" spans="6:6">
      <c r="F10608" s="11"/>
    </row>
    <row r="10609" spans="6:6">
      <c r="F10609" s="11"/>
    </row>
    <row r="10610" spans="6:6">
      <c r="F10610" s="11"/>
    </row>
    <row r="10611" spans="6:6">
      <c r="F10611" s="11"/>
    </row>
    <row r="10612" spans="6:6">
      <c r="F10612" s="11"/>
    </row>
    <row r="10613" spans="6:6">
      <c r="F10613" s="11"/>
    </row>
    <row r="10614" spans="6:6">
      <c r="F10614" s="11"/>
    </row>
    <row r="10615" spans="6:6">
      <c r="F10615" s="11"/>
    </row>
    <row r="10616" spans="6:6">
      <c r="F10616" s="11"/>
    </row>
    <row r="10617" spans="6:6">
      <c r="F10617" s="11"/>
    </row>
    <row r="10618" spans="6:6">
      <c r="F10618" s="11"/>
    </row>
    <row r="10619" spans="6:6">
      <c r="F10619" s="11"/>
    </row>
    <row r="10620" spans="6:6">
      <c r="F10620" s="11"/>
    </row>
    <row r="10621" spans="6:6">
      <c r="F10621" s="11"/>
    </row>
    <row r="10622" spans="6:6">
      <c r="F10622" s="11"/>
    </row>
    <row r="10623" spans="6:6">
      <c r="F10623" s="11"/>
    </row>
    <row r="10624" spans="6:6">
      <c r="F10624" s="11"/>
    </row>
    <row r="10625" spans="6:6">
      <c r="F10625" s="11"/>
    </row>
    <row r="10626" spans="6:6">
      <c r="F10626" s="11"/>
    </row>
    <row r="10627" spans="6:6">
      <c r="F10627" s="11"/>
    </row>
    <row r="10628" spans="6:6">
      <c r="F10628" s="11"/>
    </row>
    <row r="10629" spans="6:6">
      <c r="F10629" s="11"/>
    </row>
    <row r="10630" spans="6:6">
      <c r="F10630" s="11"/>
    </row>
    <row r="10631" spans="6:6">
      <c r="F10631" s="11"/>
    </row>
    <row r="10632" spans="6:6">
      <c r="F10632" s="11"/>
    </row>
    <row r="10633" spans="6:6">
      <c r="F10633" s="11"/>
    </row>
    <row r="10634" spans="6:6">
      <c r="F10634" s="11"/>
    </row>
    <row r="10635" spans="6:6">
      <c r="F10635" s="11"/>
    </row>
    <row r="10636" spans="6:6">
      <c r="F10636" s="11"/>
    </row>
    <row r="10637" spans="6:6">
      <c r="F10637" s="11"/>
    </row>
    <row r="10638" spans="6:6">
      <c r="F10638" s="11"/>
    </row>
    <row r="10639" spans="6:6">
      <c r="F10639" s="11"/>
    </row>
    <row r="10640" spans="6:6">
      <c r="F10640" s="11"/>
    </row>
    <row r="10641" spans="6:6">
      <c r="F10641" s="11"/>
    </row>
    <row r="10642" spans="6:6">
      <c r="F10642" s="11"/>
    </row>
    <row r="10643" spans="6:6">
      <c r="F10643" s="11"/>
    </row>
    <row r="10644" spans="6:6">
      <c r="F10644" s="11"/>
    </row>
    <row r="10645" spans="6:6">
      <c r="F10645" s="11"/>
    </row>
    <row r="10646" spans="6:6">
      <c r="F10646" s="11"/>
    </row>
    <row r="10647" spans="6:6">
      <c r="F10647" s="11"/>
    </row>
    <row r="10648" spans="6:6">
      <c r="F10648" s="11"/>
    </row>
    <row r="10649" spans="6:6">
      <c r="F10649" s="11"/>
    </row>
    <row r="10650" spans="6:6">
      <c r="F10650" s="11"/>
    </row>
    <row r="10651" spans="6:6">
      <c r="F10651" s="11"/>
    </row>
    <row r="10652" spans="6:6">
      <c r="F10652" s="11"/>
    </row>
    <row r="10653" spans="6:6">
      <c r="F10653" s="11"/>
    </row>
    <row r="10654" spans="6:6">
      <c r="F10654" s="11"/>
    </row>
    <row r="10655" spans="6:6">
      <c r="F10655" s="11"/>
    </row>
    <row r="10656" spans="6:6">
      <c r="F10656" s="11"/>
    </row>
    <row r="10657" spans="6:6">
      <c r="F10657" s="11"/>
    </row>
    <row r="10658" spans="6:6">
      <c r="F10658" s="11"/>
    </row>
    <row r="10659" spans="6:6">
      <c r="F10659" s="11"/>
    </row>
    <row r="10660" spans="6:6">
      <c r="F10660" s="11"/>
    </row>
    <row r="10661" spans="6:6">
      <c r="F10661" s="11"/>
    </row>
    <row r="10662" spans="6:6">
      <c r="F10662" s="11"/>
    </row>
    <row r="10663" spans="6:6">
      <c r="F10663" s="11"/>
    </row>
    <row r="10664" spans="6:6">
      <c r="F10664" s="11"/>
    </row>
    <row r="10665" spans="6:6">
      <c r="F10665" s="11"/>
    </row>
    <row r="10666" spans="6:6">
      <c r="F10666" s="11"/>
    </row>
    <row r="10667" spans="6:6">
      <c r="F10667" s="11"/>
    </row>
    <row r="10668" spans="6:6">
      <c r="F10668" s="11"/>
    </row>
    <row r="10669" spans="6:6">
      <c r="F10669" s="11"/>
    </row>
    <row r="10670" spans="6:6">
      <c r="F10670" s="11"/>
    </row>
    <row r="10671" spans="6:6">
      <c r="F10671" s="11"/>
    </row>
    <row r="10672" spans="6:6">
      <c r="F10672" s="11"/>
    </row>
    <row r="10673" spans="6:6">
      <c r="F10673" s="11"/>
    </row>
    <row r="10674" spans="6:6">
      <c r="F10674" s="11"/>
    </row>
    <row r="10675" spans="6:6">
      <c r="F10675" s="11"/>
    </row>
    <row r="10676" spans="6:6">
      <c r="F10676" s="11"/>
    </row>
    <row r="10677" spans="6:6">
      <c r="F10677" s="11"/>
    </row>
    <row r="10678" spans="6:6">
      <c r="F10678" s="11"/>
    </row>
    <row r="10679" spans="6:6">
      <c r="F10679" s="11"/>
    </row>
    <row r="10680" spans="6:6">
      <c r="F10680" s="11"/>
    </row>
    <row r="10681" spans="6:6">
      <c r="F10681" s="11"/>
    </row>
    <row r="10682" spans="6:6">
      <c r="F10682" s="11"/>
    </row>
    <row r="10683" spans="6:6">
      <c r="F10683" s="11"/>
    </row>
    <row r="10684" spans="6:6">
      <c r="F10684" s="11"/>
    </row>
    <row r="10685" spans="6:6">
      <c r="F10685" s="11"/>
    </row>
    <row r="10686" spans="6:6">
      <c r="F10686" s="11"/>
    </row>
    <row r="10687" spans="6:6">
      <c r="F10687" s="11"/>
    </row>
    <row r="10688" spans="6:6">
      <c r="F10688" s="11"/>
    </row>
    <row r="10689" spans="6:6">
      <c r="F10689" s="11"/>
    </row>
    <row r="10690" spans="6:6">
      <c r="F10690" s="11"/>
    </row>
    <row r="10691" spans="6:6">
      <c r="F10691" s="11"/>
    </row>
    <row r="10692" spans="6:6">
      <c r="F10692" s="11"/>
    </row>
    <row r="10693" spans="6:6">
      <c r="F10693" s="11"/>
    </row>
    <row r="10694" spans="6:6">
      <c r="F10694" s="11"/>
    </row>
    <row r="10695" spans="6:6">
      <c r="F10695" s="11"/>
    </row>
    <row r="10696" spans="6:6">
      <c r="F10696" s="11"/>
    </row>
    <row r="10697" spans="6:6">
      <c r="F10697" s="11"/>
    </row>
    <row r="10698" spans="6:6">
      <c r="F10698" s="11"/>
    </row>
    <row r="10699" spans="6:6">
      <c r="F10699" s="11"/>
    </row>
    <row r="10700" spans="6:6">
      <c r="F10700" s="11"/>
    </row>
    <row r="10701" spans="6:6">
      <c r="F10701" s="11"/>
    </row>
    <row r="10702" spans="6:6">
      <c r="F10702" s="11"/>
    </row>
    <row r="10703" spans="6:6">
      <c r="F10703" s="11"/>
    </row>
    <row r="10704" spans="6:6">
      <c r="F10704" s="11"/>
    </row>
    <row r="10705" spans="6:6">
      <c r="F10705" s="11"/>
    </row>
    <row r="10706" spans="6:6">
      <c r="F10706" s="11"/>
    </row>
    <row r="10707" spans="6:6">
      <c r="F10707" s="11"/>
    </row>
    <row r="10708" spans="6:6">
      <c r="F10708" s="11"/>
    </row>
    <row r="10709" spans="6:6">
      <c r="F10709" s="11"/>
    </row>
    <row r="10710" spans="6:6">
      <c r="F10710" s="11"/>
    </row>
    <row r="10711" spans="6:6">
      <c r="F10711" s="11"/>
    </row>
    <row r="10712" spans="6:6">
      <c r="F10712" s="11"/>
    </row>
    <row r="10713" spans="6:6">
      <c r="F10713" s="11"/>
    </row>
    <row r="10714" spans="6:6">
      <c r="F10714" s="11"/>
    </row>
    <row r="10715" spans="6:6">
      <c r="F10715" s="11"/>
    </row>
    <row r="10716" spans="6:6">
      <c r="F10716" s="11"/>
    </row>
    <row r="10717" spans="6:6">
      <c r="F10717" s="11"/>
    </row>
    <row r="10718" spans="6:6">
      <c r="F10718" s="11"/>
    </row>
    <row r="10719" spans="6:6">
      <c r="F10719" s="11"/>
    </row>
    <row r="10720" spans="6:6">
      <c r="F10720" s="11"/>
    </row>
    <row r="10721" spans="6:6">
      <c r="F10721" s="11"/>
    </row>
    <row r="10722" spans="6:6">
      <c r="F10722" s="11"/>
    </row>
    <row r="10723" spans="6:6">
      <c r="F10723" s="11"/>
    </row>
    <row r="10724" spans="6:6">
      <c r="F10724" s="11"/>
    </row>
    <row r="10725" spans="6:6">
      <c r="F10725" s="11"/>
    </row>
    <row r="10726" spans="6:6">
      <c r="F10726" s="11"/>
    </row>
    <row r="10727" spans="6:6">
      <c r="F10727" s="11"/>
    </row>
    <row r="10728" spans="6:6">
      <c r="F10728" s="11"/>
    </row>
    <row r="10729" spans="6:6">
      <c r="F10729" s="11"/>
    </row>
    <row r="10730" spans="6:6">
      <c r="F10730" s="11"/>
    </row>
    <row r="10731" spans="6:6">
      <c r="F10731" s="11"/>
    </row>
    <row r="10732" spans="6:6">
      <c r="F10732" s="11"/>
    </row>
    <row r="10733" spans="6:6">
      <c r="F10733" s="11"/>
    </row>
    <row r="10734" spans="6:6">
      <c r="F10734" s="11"/>
    </row>
    <row r="10735" spans="6:6">
      <c r="F10735" s="11"/>
    </row>
    <row r="10736" spans="6:6">
      <c r="F10736" s="11"/>
    </row>
    <row r="10737" spans="6:6">
      <c r="F10737" s="11"/>
    </row>
    <row r="10738" spans="6:6">
      <c r="F10738" s="11"/>
    </row>
    <row r="10739" spans="6:6">
      <c r="F10739" s="11"/>
    </row>
    <row r="10740" spans="6:6">
      <c r="F10740" s="11"/>
    </row>
    <row r="10741" spans="6:6">
      <c r="F10741" s="11"/>
    </row>
    <row r="10742" spans="6:6">
      <c r="F10742" s="11"/>
    </row>
    <row r="10743" spans="6:6">
      <c r="F10743" s="11"/>
    </row>
    <row r="10744" spans="6:6">
      <c r="F10744" s="11"/>
    </row>
    <row r="10745" spans="6:6">
      <c r="F10745" s="11"/>
    </row>
    <row r="10746" spans="6:6">
      <c r="F10746" s="11"/>
    </row>
    <row r="10747" spans="6:6">
      <c r="F10747" s="11"/>
    </row>
    <row r="10748" spans="6:6">
      <c r="F10748" s="11"/>
    </row>
    <row r="10749" spans="6:6">
      <c r="F10749" s="11"/>
    </row>
    <row r="10750" spans="6:6">
      <c r="F10750" s="11"/>
    </row>
    <row r="10751" spans="6:6">
      <c r="F10751" s="11"/>
    </row>
    <row r="10752" spans="6:6">
      <c r="F10752" s="11"/>
    </row>
    <row r="10753" spans="6:6">
      <c r="F10753" s="11"/>
    </row>
    <row r="10754" spans="6:6">
      <c r="F10754" s="11"/>
    </row>
    <row r="10755" spans="6:6">
      <c r="F10755" s="11"/>
    </row>
    <row r="10756" spans="6:6">
      <c r="F10756" s="11"/>
    </row>
    <row r="10757" spans="6:6">
      <c r="F10757" s="11"/>
    </row>
    <row r="10758" spans="6:6">
      <c r="F10758" s="11"/>
    </row>
    <row r="10759" spans="6:6">
      <c r="F10759" s="11"/>
    </row>
    <row r="10760" spans="6:6">
      <c r="F10760" s="11"/>
    </row>
    <row r="10761" spans="6:6">
      <c r="F10761" s="11"/>
    </row>
    <row r="10762" spans="6:6">
      <c r="F10762" s="11"/>
    </row>
    <row r="10763" spans="6:6">
      <c r="F10763" s="11"/>
    </row>
    <row r="10764" spans="6:6">
      <c r="F10764" s="11"/>
    </row>
    <row r="10765" spans="6:6">
      <c r="F10765" s="11"/>
    </row>
    <row r="10766" spans="6:6">
      <c r="F10766" s="11"/>
    </row>
    <row r="10767" spans="6:6">
      <c r="F10767" s="11"/>
    </row>
    <row r="10768" spans="6:6">
      <c r="F10768" s="11"/>
    </row>
    <row r="10769" spans="6:6">
      <c r="F10769" s="11"/>
    </row>
    <row r="10770" spans="6:6">
      <c r="F10770" s="11"/>
    </row>
    <row r="10771" spans="6:6">
      <c r="F10771" s="11"/>
    </row>
    <row r="10772" spans="6:6">
      <c r="F10772" s="11"/>
    </row>
    <row r="10773" spans="6:6">
      <c r="F10773" s="11"/>
    </row>
    <row r="10774" spans="6:6">
      <c r="F10774" s="11"/>
    </row>
    <row r="10775" spans="6:6">
      <c r="F10775" s="11"/>
    </row>
    <row r="10776" spans="6:6">
      <c r="F10776" s="11"/>
    </row>
    <row r="10777" spans="6:6">
      <c r="F10777" s="11"/>
    </row>
    <row r="10778" spans="6:6">
      <c r="F10778" s="11"/>
    </row>
    <row r="10779" spans="6:6">
      <c r="F10779" s="11"/>
    </row>
    <row r="10780" spans="6:6">
      <c r="F10780" s="11"/>
    </row>
    <row r="10781" spans="6:6">
      <c r="F10781" s="11"/>
    </row>
    <row r="10782" spans="6:6">
      <c r="F10782" s="11"/>
    </row>
    <row r="10783" spans="6:6">
      <c r="F10783" s="11"/>
    </row>
    <row r="10784" spans="6:6">
      <c r="F10784" s="11"/>
    </row>
    <row r="10785" spans="6:6">
      <c r="F10785" s="11"/>
    </row>
    <row r="10786" spans="6:6">
      <c r="F10786" s="11"/>
    </row>
    <row r="10787" spans="6:6">
      <c r="F10787" s="11"/>
    </row>
    <row r="10788" spans="6:6">
      <c r="F10788" s="11"/>
    </row>
    <row r="10789" spans="6:6">
      <c r="F10789" s="11"/>
    </row>
    <row r="10790" spans="6:6">
      <c r="F10790" s="11"/>
    </row>
    <row r="10791" spans="6:6">
      <c r="F10791" s="11"/>
    </row>
    <row r="10792" spans="6:6">
      <c r="F10792" s="11"/>
    </row>
    <row r="10793" spans="6:6">
      <c r="F10793" s="11"/>
    </row>
    <row r="10794" spans="6:6">
      <c r="F10794" s="11"/>
    </row>
    <row r="10795" spans="6:6">
      <c r="F10795" s="11"/>
    </row>
    <row r="10796" spans="6:6">
      <c r="F10796" s="11"/>
    </row>
    <row r="10797" spans="6:6">
      <c r="F10797" s="11"/>
    </row>
    <row r="10798" spans="6:6">
      <c r="F10798" s="11"/>
    </row>
    <row r="10799" spans="6:6">
      <c r="F10799" s="11"/>
    </row>
    <row r="10800" spans="6:6">
      <c r="F10800" s="11"/>
    </row>
    <row r="10801" spans="6:6">
      <c r="F10801" s="11"/>
    </row>
    <row r="10802" spans="6:6">
      <c r="F10802" s="11"/>
    </row>
    <row r="10803" spans="6:6">
      <c r="F10803" s="11"/>
    </row>
    <row r="10804" spans="6:6">
      <c r="F10804" s="11"/>
    </row>
    <row r="10805" spans="6:6">
      <c r="F10805" s="11"/>
    </row>
    <row r="10806" spans="6:6">
      <c r="F10806" s="11"/>
    </row>
    <row r="10807" spans="6:6">
      <c r="F10807" s="11"/>
    </row>
    <row r="10808" spans="6:6">
      <c r="F10808" s="11"/>
    </row>
    <row r="10809" spans="6:6">
      <c r="F10809" s="11"/>
    </row>
    <row r="10810" spans="6:6">
      <c r="F10810" s="11"/>
    </row>
    <row r="10811" spans="6:6">
      <c r="F10811" s="11"/>
    </row>
    <row r="10812" spans="6:6">
      <c r="F10812" s="11"/>
    </row>
    <row r="10813" spans="6:6">
      <c r="F10813" s="11"/>
    </row>
    <row r="10814" spans="6:6">
      <c r="F10814" s="11"/>
    </row>
    <row r="10815" spans="6:6">
      <c r="F10815" s="11"/>
    </row>
    <row r="10816" spans="6:6">
      <c r="F10816" s="11"/>
    </row>
    <row r="10817" spans="6:6">
      <c r="F10817" s="11"/>
    </row>
    <row r="10818" spans="6:6">
      <c r="F10818" s="11"/>
    </row>
    <row r="10819" spans="6:6">
      <c r="F10819" s="11"/>
    </row>
    <row r="10820" spans="6:6">
      <c r="F10820" s="11"/>
    </row>
    <row r="10821" spans="6:6">
      <c r="F10821" s="11"/>
    </row>
    <row r="10822" spans="6:6">
      <c r="F10822" s="11"/>
    </row>
    <row r="10823" spans="6:6">
      <c r="F10823" s="11"/>
    </row>
    <row r="10824" spans="6:6">
      <c r="F10824" s="11"/>
    </row>
    <row r="10825" spans="6:6">
      <c r="F10825" s="11"/>
    </row>
    <row r="10826" spans="6:6">
      <c r="F10826" s="11"/>
    </row>
    <row r="10827" spans="6:6">
      <c r="F10827" s="11"/>
    </row>
    <row r="10828" spans="6:6">
      <c r="F10828" s="11"/>
    </row>
    <row r="10829" spans="6:6">
      <c r="F10829" s="11"/>
    </row>
    <row r="10830" spans="6:6">
      <c r="F10830" s="11"/>
    </row>
    <row r="10831" spans="6:6">
      <c r="F10831" s="11"/>
    </row>
    <row r="10832" spans="6:6">
      <c r="F10832" s="11"/>
    </row>
    <row r="10833" spans="6:6">
      <c r="F10833" s="11"/>
    </row>
    <row r="10834" spans="6:6">
      <c r="F10834" s="11"/>
    </row>
    <row r="10835" spans="6:6">
      <c r="F10835" s="11"/>
    </row>
    <row r="10836" spans="6:6">
      <c r="F10836" s="11"/>
    </row>
    <row r="10837" spans="6:6">
      <c r="F10837" s="11"/>
    </row>
    <row r="10838" spans="6:6">
      <c r="F10838" s="11"/>
    </row>
    <row r="10839" spans="6:6">
      <c r="F10839" s="11"/>
    </row>
    <row r="10840" spans="6:6">
      <c r="F10840" s="11"/>
    </row>
    <row r="10841" spans="6:6">
      <c r="F10841" s="11"/>
    </row>
    <row r="10842" spans="6:6">
      <c r="F10842" s="11"/>
    </row>
    <row r="10843" spans="6:6">
      <c r="F10843" s="11"/>
    </row>
    <row r="10844" spans="6:6">
      <c r="F10844" s="11"/>
    </row>
    <row r="10845" spans="6:6">
      <c r="F10845" s="11"/>
    </row>
    <row r="10846" spans="6:6">
      <c r="F10846" s="11"/>
    </row>
    <row r="10847" spans="6:6">
      <c r="F10847" s="11"/>
    </row>
    <row r="10848" spans="6:6">
      <c r="F10848" s="11"/>
    </row>
    <row r="10849" spans="6:6">
      <c r="F10849" s="11"/>
    </row>
    <row r="10850" spans="6:6">
      <c r="F10850" s="11"/>
    </row>
    <row r="10851" spans="6:6">
      <c r="F10851" s="11"/>
    </row>
    <row r="10852" spans="6:6">
      <c r="F10852" s="11"/>
    </row>
    <row r="10853" spans="6:6">
      <c r="F10853" s="11"/>
    </row>
    <row r="10854" spans="6:6">
      <c r="F10854" s="11"/>
    </row>
    <row r="10855" spans="6:6">
      <c r="F10855" s="11"/>
    </row>
    <row r="10856" spans="6:6">
      <c r="F10856" s="11"/>
    </row>
    <row r="10857" spans="6:6">
      <c r="F10857" s="11"/>
    </row>
    <row r="10858" spans="6:6">
      <c r="F10858" s="11"/>
    </row>
    <row r="10859" spans="6:6">
      <c r="F10859" s="11"/>
    </row>
    <row r="10860" spans="6:6">
      <c r="F10860" s="11"/>
    </row>
    <row r="10861" spans="6:6">
      <c r="F10861" s="11"/>
    </row>
    <row r="10862" spans="6:6">
      <c r="F10862" s="11"/>
    </row>
    <row r="10863" spans="6:6">
      <c r="F10863" s="11"/>
    </row>
    <row r="10864" spans="6:6">
      <c r="F10864" s="11"/>
    </row>
    <row r="10865" spans="6:6">
      <c r="F10865" s="11"/>
    </row>
    <row r="10866" spans="6:6">
      <c r="F10866" s="11"/>
    </row>
    <row r="10867" spans="6:6">
      <c r="F10867" s="11"/>
    </row>
    <row r="10868" spans="6:6">
      <c r="F10868" s="11"/>
    </row>
    <row r="10869" spans="6:6">
      <c r="F10869" s="11"/>
    </row>
    <row r="10870" spans="6:6">
      <c r="F10870" s="11"/>
    </row>
    <row r="10871" spans="6:6">
      <c r="F10871" s="11"/>
    </row>
    <row r="10872" spans="6:6">
      <c r="F10872" s="11"/>
    </row>
    <row r="10873" spans="6:6">
      <c r="F10873" s="11"/>
    </row>
    <row r="10874" spans="6:6">
      <c r="F10874" s="11"/>
    </row>
    <row r="10875" spans="6:6">
      <c r="F10875" s="11"/>
    </row>
    <row r="10876" spans="6:6">
      <c r="F10876" s="11"/>
    </row>
    <row r="10877" spans="6:6">
      <c r="F10877" s="11"/>
    </row>
    <row r="10878" spans="6:6">
      <c r="F10878" s="11"/>
    </row>
    <row r="10879" spans="6:6">
      <c r="F10879" s="11"/>
    </row>
    <row r="10880" spans="6:6">
      <c r="F10880" s="11"/>
    </row>
    <row r="10881" spans="6:6">
      <c r="F10881" s="11"/>
    </row>
    <row r="10882" spans="6:6">
      <c r="F10882" s="11"/>
    </row>
    <row r="10883" spans="6:6">
      <c r="F10883" s="11"/>
    </row>
    <row r="10884" spans="6:6">
      <c r="F10884" s="11"/>
    </row>
    <row r="10885" spans="6:6">
      <c r="F10885" s="11"/>
    </row>
    <row r="10886" spans="6:6">
      <c r="F10886" s="11"/>
    </row>
    <row r="10887" spans="6:6">
      <c r="F10887" s="11"/>
    </row>
    <row r="10888" spans="6:6">
      <c r="F10888" s="11"/>
    </row>
    <row r="10889" spans="6:6">
      <c r="F10889" s="11"/>
    </row>
    <row r="10890" spans="6:6">
      <c r="F10890" s="11"/>
    </row>
    <row r="10891" spans="6:6">
      <c r="F10891" s="11"/>
    </row>
    <row r="10892" spans="6:6">
      <c r="F10892" s="11"/>
    </row>
    <row r="10893" spans="6:6">
      <c r="F10893" s="11"/>
    </row>
    <row r="10894" spans="6:6">
      <c r="F10894" s="11"/>
    </row>
    <row r="10895" spans="6:6">
      <c r="F10895" s="11"/>
    </row>
    <row r="10896" spans="6:6">
      <c r="F10896" s="11"/>
    </row>
    <row r="10897" spans="6:6">
      <c r="F10897" s="11"/>
    </row>
    <row r="10898" spans="6:6">
      <c r="F10898" s="11"/>
    </row>
    <row r="10899" spans="6:6">
      <c r="F10899" s="11"/>
    </row>
    <row r="10900" spans="6:6">
      <c r="F10900" s="11"/>
    </row>
    <row r="10901" spans="6:6">
      <c r="F10901" s="11"/>
    </row>
    <row r="10902" spans="6:6">
      <c r="F10902" s="11"/>
    </row>
    <row r="10903" spans="6:6">
      <c r="F10903" s="11"/>
    </row>
    <row r="10904" spans="6:6">
      <c r="F10904" s="11"/>
    </row>
    <row r="10905" spans="6:6">
      <c r="F10905" s="11"/>
    </row>
    <row r="10906" spans="6:6">
      <c r="F10906" s="11"/>
    </row>
    <row r="10907" spans="6:6">
      <c r="F10907" s="11"/>
    </row>
    <row r="10908" spans="6:6">
      <c r="F10908" s="11"/>
    </row>
    <row r="10909" spans="6:6">
      <c r="F10909" s="11"/>
    </row>
    <row r="10910" spans="6:6">
      <c r="F10910" s="11"/>
    </row>
    <row r="10911" spans="6:6">
      <c r="F10911" s="11"/>
    </row>
    <row r="10912" spans="6:6">
      <c r="F10912" s="11"/>
    </row>
    <row r="10913" spans="6:6">
      <c r="F10913" s="11"/>
    </row>
    <row r="10914" spans="6:6">
      <c r="F10914" s="11"/>
    </row>
    <row r="10915" spans="6:6">
      <c r="F10915" s="11"/>
    </row>
    <row r="10916" spans="6:6">
      <c r="F10916" s="11"/>
    </row>
    <row r="10917" spans="6:6">
      <c r="F10917" s="11"/>
    </row>
    <row r="10918" spans="6:6">
      <c r="F10918" s="11"/>
    </row>
    <row r="10919" spans="6:6">
      <c r="F10919" s="11"/>
    </row>
    <row r="10920" spans="6:6">
      <c r="F10920" s="11"/>
    </row>
    <row r="10921" spans="6:6">
      <c r="F10921" s="11"/>
    </row>
    <row r="10922" spans="6:6">
      <c r="F10922" s="11"/>
    </row>
    <row r="10923" spans="6:6">
      <c r="F10923" s="11"/>
    </row>
    <row r="10924" spans="6:6">
      <c r="F10924" s="11"/>
    </row>
    <row r="10925" spans="6:6">
      <c r="F10925" s="11"/>
    </row>
    <row r="10926" spans="6:6">
      <c r="F10926" s="11"/>
    </row>
    <row r="10927" spans="6:6">
      <c r="F10927" s="11"/>
    </row>
    <row r="10928" spans="6:6">
      <c r="F10928" s="11"/>
    </row>
    <row r="10929" spans="6:6">
      <c r="F10929" s="11"/>
    </row>
    <row r="10930" spans="6:6">
      <c r="F10930" s="11"/>
    </row>
    <row r="10931" spans="6:6">
      <c r="F10931" s="11"/>
    </row>
    <row r="10932" spans="6:6">
      <c r="F10932" s="11"/>
    </row>
    <row r="10933" spans="6:6">
      <c r="F10933" s="11"/>
    </row>
    <row r="10934" spans="6:6">
      <c r="F10934" s="11"/>
    </row>
    <row r="10935" spans="6:6">
      <c r="F10935" s="11"/>
    </row>
    <row r="10936" spans="6:6">
      <c r="F10936" s="11"/>
    </row>
    <row r="10937" spans="6:6">
      <c r="F10937" s="11"/>
    </row>
    <row r="10938" spans="6:6">
      <c r="F10938" s="11"/>
    </row>
    <row r="10939" spans="6:6">
      <c r="F10939" s="11"/>
    </row>
    <row r="10940" spans="6:6">
      <c r="F10940" s="11"/>
    </row>
    <row r="10941" spans="6:6">
      <c r="F10941" s="11"/>
    </row>
    <row r="10942" spans="6:6">
      <c r="F10942" s="11"/>
    </row>
    <row r="10943" spans="6:6">
      <c r="F10943" s="11"/>
    </row>
    <row r="10944" spans="6:6">
      <c r="F10944" s="11"/>
    </row>
    <row r="10945" spans="6:6">
      <c r="F10945" s="11"/>
    </row>
    <row r="10946" spans="6:6">
      <c r="F10946" s="11"/>
    </row>
    <row r="10947" spans="6:6">
      <c r="F10947" s="11"/>
    </row>
    <row r="10948" spans="6:6">
      <c r="F10948" s="11"/>
    </row>
    <row r="10949" spans="6:6">
      <c r="F10949" s="11"/>
    </row>
    <row r="10950" spans="6:6">
      <c r="F10950" s="11"/>
    </row>
    <row r="10951" spans="6:6">
      <c r="F10951" s="11"/>
    </row>
    <row r="10952" spans="6:6">
      <c r="F10952" s="11"/>
    </row>
    <row r="10953" spans="6:6">
      <c r="F10953" s="11"/>
    </row>
    <row r="10954" spans="6:6">
      <c r="F10954" s="11"/>
    </row>
    <row r="10955" spans="6:6">
      <c r="F10955" s="11"/>
    </row>
    <row r="10956" spans="6:6">
      <c r="F10956" s="11"/>
    </row>
    <row r="10957" spans="6:6">
      <c r="F10957" s="11"/>
    </row>
    <row r="10958" spans="6:6">
      <c r="F10958" s="11"/>
    </row>
    <row r="10959" spans="6:6">
      <c r="F10959" s="11"/>
    </row>
    <row r="10960" spans="6:6">
      <c r="F10960" s="11"/>
    </row>
    <row r="10961" spans="6:6">
      <c r="F10961" s="11"/>
    </row>
    <row r="10962" spans="6:6">
      <c r="F10962" s="11"/>
    </row>
    <row r="10963" spans="6:6">
      <c r="F10963" s="11"/>
    </row>
    <row r="10964" spans="6:6">
      <c r="F10964" s="11"/>
    </row>
    <row r="10965" spans="6:6">
      <c r="F10965" s="11"/>
    </row>
    <row r="10966" spans="6:6">
      <c r="F10966" s="11"/>
    </row>
    <row r="10967" spans="6:6">
      <c r="F10967" s="11"/>
    </row>
    <row r="10968" spans="6:6">
      <c r="F10968" s="11"/>
    </row>
    <row r="10969" spans="6:6">
      <c r="F10969" s="11"/>
    </row>
    <row r="10970" spans="6:6">
      <c r="F10970" s="11"/>
    </row>
    <row r="10971" spans="6:6">
      <c r="F10971" s="11"/>
    </row>
    <row r="10972" spans="6:6">
      <c r="F10972" s="11"/>
    </row>
    <row r="10973" spans="6:6">
      <c r="F10973" s="11"/>
    </row>
    <row r="10974" spans="6:6">
      <c r="F10974" s="11"/>
    </row>
    <row r="10975" spans="6:6">
      <c r="F10975" s="11"/>
    </row>
    <row r="10976" spans="6:6">
      <c r="F10976" s="11"/>
    </row>
    <row r="10977" spans="6:6">
      <c r="F10977" s="11"/>
    </row>
    <row r="10978" spans="6:6">
      <c r="F10978" s="11"/>
    </row>
    <row r="10979" spans="6:6">
      <c r="F10979" s="11"/>
    </row>
    <row r="10980" spans="6:6">
      <c r="F10980" s="11"/>
    </row>
    <row r="10981" spans="6:6">
      <c r="F10981" s="11"/>
    </row>
    <row r="10982" spans="6:6">
      <c r="F10982" s="11"/>
    </row>
    <row r="10983" spans="6:6">
      <c r="F10983" s="11"/>
    </row>
    <row r="10984" spans="6:6">
      <c r="F10984" s="11"/>
    </row>
    <row r="10985" spans="6:6">
      <c r="F10985" s="11"/>
    </row>
    <row r="10986" spans="6:6">
      <c r="F10986" s="11"/>
    </row>
    <row r="10987" spans="6:6">
      <c r="F10987" s="11"/>
    </row>
    <row r="10988" spans="6:6">
      <c r="F10988" s="11"/>
    </row>
    <row r="10989" spans="6:6">
      <c r="F10989" s="11"/>
    </row>
    <row r="10990" spans="6:6">
      <c r="F10990" s="11"/>
    </row>
    <row r="10991" spans="6:6">
      <c r="F10991" s="11"/>
    </row>
    <row r="10992" spans="6:6">
      <c r="F10992" s="11"/>
    </row>
    <row r="10993" spans="6:6">
      <c r="F10993" s="11"/>
    </row>
    <row r="10994" spans="6:6">
      <c r="F10994" s="11"/>
    </row>
    <row r="10995" spans="6:6">
      <c r="F10995" s="11"/>
    </row>
    <row r="10996" spans="6:6">
      <c r="F10996" s="11"/>
    </row>
    <row r="10997" spans="6:6">
      <c r="F10997" s="11"/>
    </row>
    <row r="10998" spans="6:6">
      <c r="F10998" s="11"/>
    </row>
    <row r="10999" spans="6:6">
      <c r="F10999" s="11"/>
    </row>
    <row r="11000" spans="6:6">
      <c r="F11000" s="11"/>
    </row>
    <row r="11001" spans="6:6">
      <c r="F11001" s="11"/>
    </row>
    <row r="11002" spans="6:6">
      <c r="F11002" s="11"/>
    </row>
    <row r="11003" spans="6:6">
      <c r="F11003" s="11"/>
    </row>
    <row r="11004" spans="6:6">
      <c r="F11004" s="11"/>
    </row>
    <row r="11005" spans="6:6">
      <c r="F11005" s="11"/>
    </row>
    <row r="11006" spans="6:6">
      <c r="F11006" s="11"/>
    </row>
    <row r="11007" spans="6:6">
      <c r="F11007" s="11"/>
    </row>
    <row r="11008" spans="6:6">
      <c r="F11008" s="11"/>
    </row>
    <row r="11009" spans="6:6">
      <c r="F11009" s="11"/>
    </row>
    <row r="11010" spans="6:6">
      <c r="F11010" s="11"/>
    </row>
    <row r="11011" spans="6:6">
      <c r="F11011" s="11"/>
    </row>
    <row r="11012" spans="6:6">
      <c r="F11012" s="11"/>
    </row>
    <row r="11013" spans="6:6">
      <c r="F11013" s="11"/>
    </row>
    <row r="11014" spans="6:6">
      <c r="F11014" s="11"/>
    </row>
    <row r="11015" spans="6:6">
      <c r="F11015" s="11"/>
    </row>
    <row r="11016" spans="6:6">
      <c r="F11016" s="11"/>
    </row>
    <row r="11017" spans="6:6">
      <c r="F11017" s="11"/>
    </row>
    <row r="11018" spans="6:6">
      <c r="F11018" s="11"/>
    </row>
    <row r="11019" spans="6:6">
      <c r="F11019" s="11"/>
    </row>
    <row r="11020" spans="6:6">
      <c r="F11020" s="11"/>
    </row>
    <row r="11021" spans="6:6">
      <c r="F11021" s="11"/>
    </row>
    <row r="11022" spans="6:6">
      <c r="F11022" s="11"/>
    </row>
    <row r="11023" spans="6:6">
      <c r="F11023" s="11"/>
    </row>
    <row r="11024" spans="6:6">
      <c r="F11024" s="11"/>
    </row>
    <row r="11025" spans="6:6">
      <c r="F11025" s="11"/>
    </row>
    <row r="11026" spans="6:6">
      <c r="F11026" s="11"/>
    </row>
    <row r="11027" spans="6:6">
      <c r="F11027" s="11"/>
    </row>
    <row r="11028" spans="6:6">
      <c r="F11028" s="11"/>
    </row>
    <row r="11029" spans="6:6">
      <c r="F11029" s="11"/>
    </row>
    <row r="11030" spans="6:6">
      <c r="F11030" s="11"/>
    </row>
    <row r="11031" spans="6:6">
      <c r="F11031" s="11"/>
    </row>
    <row r="11032" spans="6:6">
      <c r="F11032" s="11"/>
    </row>
    <row r="11033" spans="6:6">
      <c r="F11033" s="11"/>
    </row>
    <row r="11034" spans="6:6">
      <c r="F11034" s="11"/>
    </row>
    <row r="11035" spans="6:6">
      <c r="F11035" s="11"/>
    </row>
    <row r="11036" spans="6:6">
      <c r="F11036" s="11"/>
    </row>
    <row r="11037" spans="6:6">
      <c r="F11037" s="11"/>
    </row>
    <row r="11038" spans="6:6">
      <c r="F11038" s="11"/>
    </row>
    <row r="11039" spans="6:6">
      <c r="F11039" s="11"/>
    </row>
    <row r="11040" spans="6:6">
      <c r="F11040" s="11"/>
    </row>
    <row r="11041" spans="6:6">
      <c r="F11041" s="11"/>
    </row>
    <row r="11042" spans="6:6">
      <c r="F11042" s="11"/>
    </row>
    <row r="11043" spans="6:6">
      <c r="F11043" s="11"/>
    </row>
    <row r="11044" spans="6:6">
      <c r="F11044" s="11"/>
    </row>
    <row r="11045" spans="6:6">
      <c r="F11045" s="11"/>
    </row>
    <row r="11046" spans="6:6">
      <c r="F11046" s="11"/>
    </row>
    <row r="11047" spans="6:6">
      <c r="F11047" s="11"/>
    </row>
    <row r="11048" spans="6:6">
      <c r="F11048" s="11"/>
    </row>
    <row r="11049" spans="6:6">
      <c r="F11049" s="11"/>
    </row>
    <row r="11050" spans="6:6">
      <c r="F11050" s="11"/>
    </row>
    <row r="11051" spans="6:6">
      <c r="F11051" s="11"/>
    </row>
    <row r="11052" spans="6:6">
      <c r="F11052" s="11"/>
    </row>
    <row r="11053" spans="6:6">
      <c r="F11053" s="11"/>
    </row>
    <row r="11054" spans="6:6">
      <c r="F11054" s="11"/>
    </row>
    <row r="11055" spans="6:6">
      <c r="F11055" s="11"/>
    </row>
    <row r="11056" spans="6:6">
      <c r="F11056" s="11"/>
    </row>
    <row r="11057" spans="6:6">
      <c r="F11057" s="11"/>
    </row>
    <row r="11058" spans="6:6">
      <c r="F11058" s="11"/>
    </row>
    <row r="11059" spans="6:6">
      <c r="F11059" s="11"/>
    </row>
    <row r="11060" spans="6:6">
      <c r="F11060" s="11"/>
    </row>
    <row r="11061" spans="6:6">
      <c r="F11061" s="11"/>
    </row>
    <row r="11062" spans="6:6">
      <c r="F11062" s="11"/>
    </row>
    <row r="11063" spans="6:6">
      <c r="F11063" s="11"/>
    </row>
    <row r="11064" spans="6:6">
      <c r="F11064" s="11"/>
    </row>
    <row r="11065" spans="6:6">
      <c r="F11065" s="11"/>
    </row>
    <row r="11066" spans="6:6">
      <c r="F11066" s="11"/>
    </row>
    <row r="11067" spans="6:6">
      <c r="F11067" s="11"/>
    </row>
    <row r="11068" spans="6:6">
      <c r="F11068" s="11"/>
    </row>
    <row r="11069" spans="6:6">
      <c r="F11069" s="11"/>
    </row>
    <row r="11070" spans="6:6">
      <c r="F11070" s="11"/>
    </row>
    <row r="11071" spans="6:6">
      <c r="F11071" s="11"/>
    </row>
    <row r="11072" spans="6:6">
      <c r="F11072" s="11"/>
    </row>
    <row r="11073" spans="6:6">
      <c r="F11073" s="11"/>
    </row>
    <row r="11074" spans="6:6">
      <c r="F11074" s="11"/>
    </row>
    <row r="11075" spans="6:6">
      <c r="F11075" s="11"/>
    </row>
    <row r="11076" spans="6:6">
      <c r="F11076" s="11"/>
    </row>
    <row r="11077" spans="6:6">
      <c r="F11077" s="11"/>
    </row>
    <row r="11078" spans="6:6">
      <c r="F11078" s="11"/>
    </row>
    <row r="11079" spans="6:6">
      <c r="F11079" s="11"/>
    </row>
    <row r="11080" spans="6:6">
      <c r="F11080" s="11"/>
    </row>
    <row r="11081" spans="6:6">
      <c r="F11081" s="11"/>
    </row>
    <row r="11082" spans="6:6">
      <c r="F11082" s="11"/>
    </row>
    <row r="11083" spans="6:6">
      <c r="F11083" s="11"/>
    </row>
    <row r="11084" spans="6:6">
      <c r="F11084" s="11"/>
    </row>
    <row r="11085" spans="6:6">
      <c r="F11085" s="11"/>
    </row>
    <row r="11086" spans="6:6">
      <c r="F11086" s="11"/>
    </row>
    <row r="11087" spans="6:6">
      <c r="F11087" s="11"/>
    </row>
    <row r="11088" spans="6:6">
      <c r="F11088" s="11"/>
    </row>
    <row r="11089" spans="6:6">
      <c r="F11089" s="11"/>
    </row>
    <row r="11090" spans="6:6">
      <c r="F11090" s="11"/>
    </row>
    <row r="11091" spans="6:6">
      <c r="F11091" s="11"/>
    </row>
    <row r="11092" spans="6:6">
      <c r="F11092" s="11"/>
    </row>
    <row r="11093" spans="6:6">
      <c r="F11093" s="11"/>
    </row>
    <row r="11094" spans="6:6">
      <c r="F11094" s="11"/>
    </row>
    <row r="11095" spans="6:6">
      <c r="F11095" s="11"/>
    </row>
    <row r="11096" spans="6:6">
      <c r="F11096" s="11"/>
    </row>
    <row r="11097" spans="6:6">
      <c r="F11097" s="11"/>
    </row>
    <row r="11098" spans="6:6">
      <c r="F11098" s="11"/>
    </row>
    <row r="11099" spans="6:6">
      <c r="F11099" s="11"/>
    </row>
    <row r="11100" spans="6:6">
      <c r="F11100" s="11"/>
    </row>
    <row r="11101" spans="6:6">
      <c r="F11101" s="11"/>
    </row>
    <row r="11102" spans="6:6">
      <c r="F11102" s="11"/>
    </row>
    <row r="11103" spans="6:6">
      <c r="F11103" s="11"/>
    </row>
    <row r="11104" spans="6:6">
      <c r="F11104" s="11"/>
    </row>
    <row r="11105" spans="6:6">
      <c r="F11105" s="11"/>
    </row>
    <row r="11106" spans="6:6">
      <c r="F11106" s="11"/>
    </row>
    <row r="11107" spans="6:6">
      <c r="F11107" s="11"/>
    </row>
    <row r="11108" spans="6:6">
      <c r="F11108" s="11"/>
    </row>
    <row r="11109" spans="6:6">
      <c r="F11109" s="11"/>
    </row>
    <row r="11110" spans="6:6">
      <c r="F11110" s="11"/>
    </row>
    <row r="11111" spans="6:6">
      <c r="F11111" s="11"/>
    </row>
    <row r="11112" spans="6:6">
      <c r="F11112" s="11"/>
    </row>
    <row r="11113" spans="6:6">
      <c r="F11113" s="11"/>
    </row>
    <row r="11114" spans="6:6">
      <c r="F11114" s="11"/>
    </row>
    <row r="11115" spans="6:6">
      <c r="F11115" s="11"/>
    </row>
    <row r="11116" spans="6:6">
      <c r="F11116" s="11"/>
    </row>
    <row r="11117" spans="6:6">
      <c r="F11117" s="11"/>
    </row>
    <row r="11118" spans="6:6">
      <c r="F11118" s="11"/>
    </row>
    <row r="11119" spans="6:6">
      <c r="F11119" s="11"/>
    </row>
    <row r="11120" spans="6:6">
      <c r="F11120" s="11"/>
    </row>
    <row r="11121" spans="6:6">
      <c r="F11121" s="11"/>
    </row>
    <row r="11122" spans="6:6">
      <c r="F11122" s="11"/>
    </row>
    <row r="11123" spans="6:6">
      <c r="F11123" s="11"/>
    </row>
    <row r="11124" spans="6:6">
      <c r="F11124" s="11"/>
    </row>
    <row r="11125" spans="6:6">
      <c r="F11125" s="11"/>
    </row>
    <row r="11126" spans="6:6">
      <c r="F11126" s="11"/>
    </row>
    <row r="11127" spans="6:6">
      <c r="F11127" s="11"/>
    </row>
    <row r="11128" spans="6:6">
      <c r="F11128" s="11"/>
    </row>
    <row r="11129" spans="6:6">
      <c r="F11129" s="11"/>
    </row>
    <row r="11130" spans="6:6">
      <c r="F11130" s="11"/>
    </row>
    <row r="11131" spans="6:6">
      <c r="F11131" s="11"/>
    </row>
    <row r="11132" spans="6:6">
      <c r="F11132" s="11"/>
    </row>
    <row r="11133" spans="6:6">
      <c r="F11133" s="11"/>
    </row>
    <row r="11134" spans="6:6">
      <c r="F11134" s="11"/>
    </row>
    <row r="11135" spans="6:6">
      <c r="F11135" s="11"/>
    </row>
    <row r="11136" spans="6:6">
      <c r="F11136" s="11"/>
    </row>
    <row r="11137" spans="6:6">
      <c r="F11137" s="11"/>
    </row>
    <row r="11138" spans="6:6">
      <c r="F11138" s="11"/>
    </row>
    <row r="11139" spans="6:6">
      <c r="F11139" s="11"/>
    </row>
    <row r="11140" spans="6:6">
      <c r="F11140" s="11"/>
    </row>
    <row r="11141" spans="6:6">
      <c r="F11141" s="11"/>
    </row>
    <row r="11142" spans="6:6">
      <c r="F11142" s="11"/>
    </row>
    <row r="11143" spans="6:6">
      <c r="F11143" s="11"/>
    </row>
    <row r="11144" spans="6:6">
      <c r="F11144" s="11"/>
    </row>
    <row r="11145" spans="6:6">
      <c r="F11145" s="11"/>
    </row>
    <row r="11146" spans="6:6">
      <c r="F11146" s="11"/>
    </row>
    <row r="11147" spans="6:6">
      <c r="F11147" s="11"/>
    </row>
    <row r="11148" spans="6:6">
      <c r="F11148" s="11"/>
    </row>
    <row r="11149" spans="6:6">
      <c r="F11149" s="11"/>
    </row>
    <row r="11150" spans="6:6">
      <c r="F11150" s="11"/>
    </row>
    <row r="11151" spans="6:6">
      <c r="F11151" s="11"/>
    </row>
    <row r="11152" spans="6:6">
      <c r="F11152" s="11"/>
    </row>
    <row r="11153" spans="6:6">
      <c r="F11153" s="11"/>
    </row>
    <row r="11154" spans="6:6">
      <c r="F11154" s="11"/>
    </row>
    <row r="11155" spans="6:6">
      <c r="F11155" s="11"/>
    </row>
    <row r="11156" spans="6:6">
      <c r="F11156" s="11"/>
    </row>
    <row r="11157" spans="6:6">
      <c r="F11157" s="11"/>
    </row>
    <row r="11158" spans="6:6">
      <c r="F11158" s="11"/>
    </row>
    <row r="11159" spans="6:6">
      <c r="F11159" s="11"/>
    </row>
    <row r="11160" spans="6:6">
      <c r="F11160" s="11"/>
    </row>
    <row r="11161" spans="6:6">
      <c r="F11161" s="11"/>
    </row>
    <row r="11162" spans="6:6">
      <c r="F11162" s="11"/>
    </row>
    <row r="11163" spans="6:6">
      <c r="F11163" s="11"/>
    </row>
    <row r="11164" spans="6:6">
      <c r="F11164" s="11"/>
    </row>
    <row r="11165" spans="6:6">
      <c r="F11165" s="11"/>
    </row>
    <row r="11166" spans="6:6">
      <c r="F11166" s="11"/>
    </row>
    <row r="11167" spans="6:6">
      <c r="F11167" s="11"/>
    </row>
    <row r="11168" spans="6:6">
      <c r="F11168" s="11"/>
    </row>
    <row r="11169" spans="6:6">
      <c r="F11169" s="11"/>
    </row>
    <row r="11170" spans="6:6">
      <c r="F11170" s="11"/>
    </row>
    <row r="11171" spans="6:6">
      <c r="F11171" s="11"/>
    </row>
    <row r="11172" spans="6:6">
      <c r="F11172" s="11"/>
    </row>
    <row r="11173" spans="6:6">
      <c r="F11173" s="11"/>
    </row>
    <row r="11174" spans="6:6">
      <c r="F11174" s="11"/>
    </row>
    <row r="11175" spans="6:6">
      <c r="F11175" s="11"/>
    </row>
    <row r="11176" spans="6:6">
      <c r="F11176" s="11"/>
    </row>
    <row r="11177" spans="6:6">
      <c r="F11177" s="11"/>
    </row>
    <row r="11178" spans="6:6">
      <c r="F11178" s="11"/>
    </row>
    <row r="11179" spans="6:6">
      <c r="F11179" s="11"/>
    </row>
    <row r="11180" spans="6:6">
      <c r="F11180" s="11"/>
    </row>
    <row r="11181" spans="6:6">
      <c r="F11181" s="11"/>
    </row>
    <row r="11182" spans="6:6">
      <c r="F11182" s="11"/>
    </row>
    <row r="11183" spans="6:6">
      <c r="F11183" s="11"/>
    </row>
    <row r="11184" spans="6:6">
      <c r="F11184" s="11"/>
    </row>
    <row r="11185" spans="6:6">
      <c r="F11185" s="11"/>
    </row>
    <row r="11186" spans="6:6">
      <c r="F11186" s="11"/>
    </row>
    <row r="11187" spans="6:6">
      <c r="F11187" s="11"/>
    </row>
    <row r="11188" spans="6:6">
      <c r="F11188" s="11"/>
    </row>
    <row r="11189" spans="6:6">
      <c r="F11189" s="11"/>
    </row>
    <row r="11190" spans="6:6">
      <c r="F11190" s="11"/>
    </row>
    <row r="11191" spans="6:6">
      <c r="F11191" s="11"/>
    </row>
    <row r="11192" spans="6:6">
      <c r="F11192" s="11"/>
    </row>
    <row r="11193" spans="6:6">
      <c r="F11193" s="11"/>
    </row>
    <row r="11194" spans="6:6">
      <c r="F11194" s="11"/>
    </row>
    <row r="11195" spans="6:6">
      <c r="F11195" s="11"/>
    </row>
    <row r="11196" spans="6:6">
      <c r="F11196" s="11"/>
    </row>
    <row r="11197" spans="6:6">
      <c r="F11197" s="11"/>
    </row>
    <row r="11198" spans="6:6">
      <c r="F11198" s="11"/>
    </row>
    <row r="11199" spans="6:6">
      <c r="F11199" s="11"/>
    </row>
    <row r="11200" spans="6:6">
      <c r="F11200" s="11"/>
    </row>
    <row r="11201" spans="6:6">
      <c r="F11201" s="11"/>
    </row>
    <row r="11202" spans="6:6">
      <c r="F11202" s="11"/>
    </row>
    <row r="11203" spans="6:6">
      <c r="F11203" s="11"/>
    </row>
    <row r="11204" spans="6:6">
      <c r="F11204" s="11"/>
    </row>
    <row r="11205" spans="6:6">
      <c r="F11205" s="11"/>
    </row>
    <row r="11206" spans="6:6">
      <c r="F11206" s="11"/>
    </row>
    <row r="11207" spans="6:6">
      <c r="F11207" s="11"/>
    </row>
    <row r="11208" spans="6:6">
      <c r="F11208" s="11"/>
    </row>
    <row r="11209" spans="6:6">
      <c r="F11209" s="11"/>
    </row>
    <row r="11210" spans="6:6">
      <c r="F11210" s="11"/>
    </row>
    <row r="11211" spans="6:6">
      <c r="F11211" s="11"/>
    </row>
    <row r="11212" spans="6:6">
      <c r="F11212" s="11"/>
    </row>
    <row r="11213" spans="6:6">
      <c r="F11213" s="11"/>
    </row>
    <row r="11214" spans="6:6">
      <c r="F11214" s="11"/>
    </row>
    <row r="11215" spans="6:6">
      <c r="F11215" s="11"/>
    </row>
    <row r="11216" spans="6:6">
      <c r="F11216" s="11"/>
    </row>
    <row r="11217" spans="6:6">
      <c r="F11217" s="11"/>
    </row>
    <row r="11218" spans="6:6">
      <c r="F11218" s="11"/>
    </row>
    <row r="11219" spans="6:6">
      <c r="F11219" s="11"/>
    </row>
    <row r="11220" spans="6:6">
      <c r="F11220" s="11"/>
    </row>
    <row r="11221" spans="6:6">
      <c r="F11221" s="11"/>
    </row>
    <row r="11222" spans="6:6">
      <c r="F11222" s="11"/>
    </row>
    <row r="11223" spans="6:6">
      <c r="F11223" s="11"/>
    </row>
    <row r="11224" spans="6:6">
      <c r="F11224" s="11"/>
    </row>
    <row r="11225" spans="6:6">
      <c r="F11225" s="11"/>
    </row>
    <row r="11226" spans="6:6">
      <c r="F11226" s="11"/>
    </row>
    <row r="11227" spans="6:6">
      <c r="F11227" s="11"/>
    </row>
    <row r="11228" spans="6:6">
      <c r="F11228" s="11"/>
    </row>
    <row r="11229" spans="6:6">
      <c r="F11229" s="11"/>
    </row>
    <row r="11230" spans="6:6">
      <c r="F11230" s="11"/>
    </row>
    <row r="11231" spans="6:6">
      <c r="F11231" s="11"/>
    </row>
    <row r="11232" spans="6:6">
      <c r="F11232" s="11"/>
    </row>
    <row r="11233" spans="6:6">
      <c r="F11233" s="11"/>
    </row>
    <row r="11234" spans="6:6">
      <c r="F11234" s="11"/>
    </row>
    <row r="11235" spans="6:6">
      <c r="F11235" s="11"/>
    </row>
    <row r="11236" spans="6:6">
      <c r="F11236" s="11"/>
    </row>
    <row r="11237" spans="6:6">
      <c r="F11237" s="11"/>
    </row>
    <row r="11238" spans="6:6">
      <c r="F11238" s="11"/>
    </row>
    <row r="11239" spans="6:6">
      <c r="F11239" s="11"/>
    </row>
    <row r="11240" spans="6:6">
      <c r="F11240" s="11"/>
    </row>
    <row r="11241" spans="6:6">
      <c r="F11241" s="11"/>
    </row>
    <row r="11242" spans="6:6">
      <c r="F11242" s="11"/>
    </row>
    <row r="11243" spans="6:6">
      <c r="F11243" s="11"/>
    </row>
    <row r="11244" spans="6:6">
      <c r="F11244" s="11"/>
    </row>
    <row r="11245" spans="6:6">
      <c r="F11245" s="11"/>
    </row>
    <row r="11246" spans="6:6">
      <c r="F11246" s="11"/>
    </row>
    <row r="11247" spans="6:6">
      <c r="F11247" s="11"/>
    </row>
    <row r="11248" spans="6:6">
      <c r="F11248" s="11"/>
    </row>
    <row r="11249" spans="6:6">
      <c r="F11249" s="11"/>
    </row>
    <row r="11250" spans="6:6">
      <c r="F11250" s="11"/>
    </row>
    <row r="11251" spans="6:6">
      <c r="F11251" s="11"/>
    </row>
    <row r="11252" spans="6:6">
      <c r="F11252" s="11"/>
    </row>
    <row r="11253" spans="6:6">
      <c r="F11253" s="11"/>
    </row>
    <row r="11254" spans="6:6">
      <c r="F11254" s="11"/>
    </row>
    <row r="11255" spans="6:6">
      <c r="F11255" s="11"/>
    </row>
    <row r="11256" spans="6:6">
      <c r="F11256" s="11"/>
    </row>
    <row r="11257" spans="6:6">
      <c r="F11257" s="11"/>
    </row>
    <row r="11258" spans="6:6">
      <c r="F11258" s="11"/>
    </row>
    <row r="11259" spans="6:6">
      <c r="F11259" s="11"/>
    </row>
    <row r="11260" spans="6:6">
      <c r="F11260" s="11"/>
    </row>
    <row r="11261" spans="6:6">
      <c r="F11261" s="11"/>
    </row>
    <row r="11262" spans="6:6">
      <c r="F11262" s="11"/>
    </row>
    <row r="11263" spans="6:6">
      <c r="F11263" s="11"/>
    </row>
    <row r="11264" spans="6:6">
      <c r="F11264" s="11"/>
    </row>
    <row r="11265" spans="6:6">
      <c r="F11265" s="11"/>
    </row>
    <row r="11266" spans="6:6">
      <c r="F11266" s="11"/>
    </row>
    <row r="11267" spans="6:6">
      <c r="F11267" s="11"/>
    </row>
    <row r="11268" spans="6:6">
      <c r="F11268" s="11"/>
    </row>
    <row r="11269" spans="6:6">
      <c r="F11269" s="11"/>
    </row>
    <row r="11270" spans="6:6">
      <c r="F11270" s="11"/>
    </row>
    <row r="11271" spans="6:6">
      <c r="F11271" s="11"/>
    </row>
    <row r="11272" spans="6:6">
      <c r="F11272" s="11"/>
    </row>
    <row r="11273" spans="6:6">
      <c r="F11273" s="11"/>
    </row>
    <row r="11274" spans="6:6">
      <c r="F11274" s="11"/>
    </row>
    <row r="11275" spans="6:6">
      <c r="F11275" s="11"/>
    </row>
    <row r="11276" spans="6:6">
      <c r="F11276" s="11"/>
    </row>
    <row r="11277" spans="6:6">
      <c r="F11277" s="11"/>
    </row>
    <row r="11278" spans="6:6">
      <c r="F11278" s="11"/>
    </row>
    <row r="11279" spans="6:6">
      <c r="F11279" s="11"/>
    </row>
    <row r="11280" spans="6:6">
      <c r="F11280" s="11"/>
    </row>
    <row r="11281" spans="6:6">
      <c r="F11281" s="11"/>
    </row>
    <row r="11282" spans="6:6">
      <c r="F11282" s="11"/>
    </row>
    <row r="11283" spans="6:6">
      <c r="F11283" s="11"/>
    </row>
    <row r="11284" spans="6:6">
      <c r="F11284" s="11"/>
    </row>
    <row r="11285" spans="6:6">
      <c r="F11285" s="11"/>
    </row>
    <row r="11286" spans="6:6">
      <c r="F11286" s="11"/>
    </row>
    <row r="11287" spans="6:6">
      <c r="F11287" s="11"/>
    </row>
    <row r="11288" spans="6:6">
      <c r="F11288" s="11"/>
    </row>
    <row r="11289" spans="6:6">
      <c r="F11289" s="11"/>
    </row>
    <row r="11290" spans="6:6">
      <c r="F11290" s="11"/>
    </row>
    <row r="11291" spans="6:6">
      <c r="F11291" s="11"/>
    </row>
    <row r="11292" spans="6:6">
      <c r="F11292" s="11"/>
    </row>
    <row r="11293" spans="6:6">
      <c r="F11293" s="11"/>
    </row>
    <row r="11294" spans="6:6">
      <c r="F11294" s="11"/>
    </row>
    <row r="11295" spans="6:6">
      <c r="F11295" s="11"/>
    </row>
    <row r="11296" spans="6:6">
      <c r="F11296" s="11"/>
    </row>
    <row r="11297" spans="6:6">
      <c r="F11297" s="11"/>
    </row>
    <row r="11298" spans="6:6">
      <c r="F11298" s="11"/>
    </row>
    <row r="11299" spans="6:6">
      <c r="F11299" s="11"/>
    </row>
    <row r="11300" spans="6:6">
      <c r="F11300" s="11"/>
    </row>
    <row r="11301" spans="6:6">
      <c r="F11301" s="11"/>
    </row>
    <row r="11302" spans="6:6">
      <c r="F11302" s="11"/>
    </row>
    <row r="11303" spans="6:6">
      <c r="F11303" s="11"/>
    </row>
    <row r="11304" spans="6:6">
      <c r="F11304" s="11"/>
    </row>
    <row r="11305" spans="6:6">
      <c r="F11305" s="11"/>
    </row>
    <row r="11306" spans="6:6">
      <c r="F11306" s="11"/>
    </row>
    <row r="11307" spans="6:6">
      <c r="F11307" s="11"/>
    </row>
    <row r="11308" spans="6:6">
      <c r="F11308" s="11"/>
    </row>
    <row r="11309" spans="6:6">
      <c r="F11309" s="11"/>
    </row>
    <row r="11310" spans="6:6">
      <c r="F11310" s="11"/>
    </row>
    <row r="11311" spans="6:6">
      <c r="F11311" s="11"/>
    </row>
    <row r="11312" spans="6:6">
      <c r="F11312" s="11"/>
    </row>
    <row r="11313" spans="6:6">
      <c r="F11313" s="11"/>
    </row>
    <row r="11314" spans="6:6">
      <c r="F11314" s="11"/>
    </row>
    <row r="11315" spans="6:6">
      <c r="F11315" s="11"/>
    </row>
    <row r="11316" spans="6:6">
      <c r="F11316" s="11"/>
    </row>
    <row r="11317" spans="6:6">
      <c r="F11317" s="11"/>
    </row>
    <row r="11318" spans="6:6">
      <c r="F11318" s="11"/>
    </row>
    <row r="11319" spans="6:6">
      <c r="F11319" s="11"/>
    </row>
    <row r="11320" spans="6:6">
      <c r="F11320" s="11"/>
    </row>
    <row r="11321" spans="6:6">
      <c r="F11321" s="11"/>
    </row>
    <row r="11322" spans="6:6">
      <c r="F11322" s="11"/>
    </row>
    <row r="11323" spans="6:6">
      <c r="F11323" s="11"/>
    </row>
    <row r="11324" spans="6:6">
      <c r="F11324" s="11"/>
    </row>
    <row r="11325" spans="6:6">
      <c r="F11325" s="11"/>
    </row>
    <row r="11326" spans="6:6">
      <c r="F11326" s="11"/>
    </row>
    <row r="11327" spans="6:6">
      <c r="F11327" s="11"/>
    </row>
    <row r="11328" spans="6:6">
      <c r="F11328" s="11"/>
    </row>
    <row r="11329" spans="6:6">
      <c r="F11329" s="11"/>
    </row>
    <row r="11330" spans="6:6">
      <c r="F11330" s="11"/>
    </row>
    <row r="11331" spans="6:6">
      <c r="F11331" s="11"/>
    </row>
    <row r="11332" spans="6:6">
      <c r="F11332" s="11"/>
    </row>
    <row r="11333" spans="6:6">
      <c r="F11333" s="11"/>
    </row>
    <row r="11334" spans="6:6">
      <c r="F11334" s="11"/>
    </row>
    <row r="11335" spans="6:6">
      <c r="F11335" s="11"/>
    </row>
    <row r="11336" spans="6:6">
      <c r="F11336" s="11"/>
    </row>
    <row r="11337" spans="6:6">
      <c r="F11337" s="11"/>
    </row>
    <row r="11338" spans="6:6">
      <c r="F11338" s="11"/>
    </row>
    <row r="11339" spans="6:6">
      <c r="F11339" s="11"/>
    </row>
    <row r="11340" spans="6:6">
      <c r="F11340" s="11"/>
    </row>
    <row r="11341" spans="6:6">
      <c r="F11341" s="11"/>
    </row>
    <row r="11342" spans="6:6">
      <c r="F11342" s="11"/>
    </row>
    <row r="11343" spans="6:6">
      <c r="F11343" s="11"/>
    </row>
    <row r="11344" spans="6:6">
      <c r="F11344" s="11"/>
    </row>
    <row r="11345" spans="6:6">
      <c r="F11345" s="11"/>
    </row>
    <row r="11346" spans="6:6">
      <c r="F11346" s="11"/>
    </row>
    <row r="11347" spans="6:6">
      <c r="F11347" s="11"/>
    </row>
    <row r="11348" spans="6:6">
      <c r="F11348" s="11"/>
    </row>
    <row r="11349" spans="6:6">
      <c r="F11349" s="11"/>
    </row>
    <row r="11350" spans="6:6">
      <c r="F11350" s="11"/>
    </row>
    <row r="11351" spans="6:6">
      <c r="F11351" s="11"/>
    </row>
    <row r="11352" spans="6:6">
      <c r="F11352" s="11"/>
    </row>
    <row r="11353" spans="6:6">
      <c r="F11353" s="11"/>
    </row>
    <row r="11354" spans="6:6">
      <c r="F11354" s="11"/>
    </row>
    <row r="11355" spans="6:6">
      <c r="F11355" s="11"/>
    </row>
    <row r="11356" spans="6:6">
      <c r="F11356" s="11"/>
    </row>
    <row r="11357" spans="6:6">
      <c r="F11357" s="11"/>
    </row>
    <row r="11358" spans="6:6">
      <c r="F11358" s="11"/>
    </row>
    <row r="11359" spans="6:6">
      <c r="F11359" s="11"/>
    </row>
    <row r="11360" spans="6:6">
      <c r="F11360" s="11"/>
    </row>
    <row r="11361" spans="6:6">
      <c r="F11361" s="11"/>
    </row>
    <row r="11362" spans="6:6">
      <c r="F11362" s="11"/>
    </row>
    <row r="11363" spans="6:6">
      <c r="F11363" s="11"/>
    </row>
    <row r="11364" spans="6:6">
      <c r="F11364" s="11"/>
    </row>
    <row r="11365" spans="6:6">
      <c r="F11365" s="11"/>
    </row>
    <row r="11366" spans="6:6">
      <c r="F11366" s="11"/>
    </row>
    <row r="11367" spans="6:6">
      <c r="F11367" s="11"/>
    </row>
    <row r="11368" spans="6:6">
      <c r="F11368" s="11"/>
    </row>
    <row r="11369" spans="6:6">
      <c r="F11369" s="11"/>
    </row>
    <row r="11370" spans="6:6">
      <c r="F11370" s="11"/>
    </row>
    <row r="11371" spans="6:6">
      <c r="F11371" s="11"/>
    </row>
    <row r="11372" spans="6:6">
      <c r="F11372" s="11"/>
    </row>
    <row r="11373" spans="6:6">
      <c r="F11373" s="11"/>
    </row>
    <row r="11374" spans="6:6">
      <c r="F11374" s="11"/>
    </row>
    <row r="11375" spans="6:6">
      <c r="F11375" s="11"/>
    </row>
    <row r="11376" spans="6:6">
      <c r="F11376" s="11"/>
    </row>
    <row r="11377" spans="6:6">
      <c r="F11377" s="11"/>
    </row>
    <row r="11378" spans="6:6">
      <c r="F11378" s="11"/>
    </row>
    <row r="11379" spans="6:6">
      <c r="F11379" s="11"/>
    </row>
    <row r="11380" spans="6:6">
      <c r="F11380" s="11"/>
    </row>
    <row r="11381" spans="6:6">
      <c r="F11381" s="11"/>
    </row>
    <row r="11382" spans="6:6">
      <c r="F11382" s="11"/>
    </row>
    <row r="11383" spans="6:6">
      <c r="F11383" s="11"/>
    </row>
    <row r="11384" spans="6:6">
      <c r="F11384" s="11"/>
    </row>
    <row r="11385" spans="6:6">
      <c r="F11385" s="11"/>
    </row>
    <row r="11386" spans="6:6">
      <c r="F11386" s="11"/>
    </row>
    <row r="11387" spans="6:6">
      <c r="F11387" s="11"/>
    </row>
    <row r="11388" spans="6:6">
      <c r="F11388" s="11"/>
    </row>
    <row r="11389" spans="6:6">
      <c r="F11389" s="11"/>
    </row>
    <row r="11390" spans="6:6">
      <c r="F11390" s="11"/>
    </row>
    <row r="11391" spans="6:6">
      <c r="F11391" s="11"/>
    </row>
    <row r="11392" spans="6:6">
      <c r="F11392" s="11"/>
    </row>
    <row r="11393" spans="6:6">
      <c r="F11393" s="11"/>
    </row>
    <row r="11394" spans="6:6">
      <c r="F11394" s="11"/>
    </row>
    <row r="11395" spans="6:6">
      <c r="F11395" s="11"/>
    </row>
    <row r="11396" spans="6:6">
      <c r="F11396" s="11"/>
    </row>
    <row r="11397" spans="6:6">
      <c r="F11397" s="11"/>
    </row>
    <row r="11398" spans="6:6">
      <c r="F11398" s="11"/>
    </row>
    <row r="11399" spans="6:6">
      <c r="F11399" s="11"/>
    </row>
    <row r="11400" spans="6:6">
      <c r="F11400" s="11"/>
    </row>
    <row r="11401" spans="6:6">
      <c r="F11401" s="11"/>
    </row>
    <row r="11402" spans="6:6">
      <c r="F11402" s="11"/>
    </row>
    <row r="11403" spans="6:6">
      <c r="F11403" s="11"/>
    </row>
    <row r="11404" spans="6:6">
      <c r="F11404" s="11"/>
    </row>
    <row r="11405" spans="6:6">
      <c r="F11405" s="11"/>
    </row>
    <row r="11406" spans="6:6">
      <c r="F11406" s="11"/>
    </row>
    <row r="11407" spans="6:6">
      <c r="F11407" s="11"/>
    </row>
    <row r="11408" spans="6:6">
      <c r="F11408" s="11"/>
    </row>
    <row r="11409" spans="6:6">
      <c r="F11409" s="11"/>
    </row>
    <row r="11410" spans="6:6">
      <c r="F11410" s="11"/>
    </row>
    <row r="11411" spans="6:6">
      <c r="F11411" s="11"/>
    </row>
    <row r="11412" spans="6:6">
      <c r="F11412" s="11"/>
    </row>
    <row r="11413" spans="6:6">
      <c r="F11413" s="11"/>
    </row>
    <row r="11414" spans="6:6">
      <c r="F11414" s="11"/>
    </row>
    <row r="11415" spans="6:6">
      <c r="F11415" s="11"/>
    </row>
    <row r="11416" spans="6:6">
      <c r="F11416" s="11"/>
    </row>
    <row r="11417" spans="6:6">
      <c r="F11417" s="11"/>
    </row>
    <row r="11418" spans="6:6">
      <c r="F11418" s="11"/>
    </row>
    <row r="11419" spans="6:6">
      <c r="F11419" s="11"/>
    </row>
    <row r="11420" spans="6:6">
      <c r="F11420" s="11"/>
    </row>
    <row r="11421" spans="6:6">
      <c r="F11421" s="11"/>
    </row>
    <row r="11422" spans="6:6">
      <c r="F11422" s="11"/>
    </row>
    <row r="11423" spans="6:6">
      <c r="F11423" s="11"/>
    </row>
    <row r="11424" spans="6:6">
      <c r="F11424" s="11"/>
    </row>
    <row r="11425" spans="6:6">
      <c r="F11425" s="11"/>
    </row>
    <row r="11426" spans="6:6">
      <c r="F11426" s="11"/>
    </row>
    <row r="11427" spans="6:6">
      <c r="F11427" s="11"/>
    </row>
    <row r="11428" spans="6:6">
      <c r="F11428" s="11"/>
    </row>
    <row r="11429" spans="6:6">
      <c r="F11429" s="11"/>
    </row>
    <row r="11430" spans="6:6">
      <c r="F11430" s="11"/>
    </row>
    <row r="11431" spans="6:6">
      <c r="F11431" s="11"/>
    </row>
    <row r="11432" spans="6:6">
      <c r="F11432" s="11"/>
    </row>
    <row r="11433" spans="6:6">
      <c r="F11433" s="11"/>
    </row>
    <row r="11434" spans="6:6">
      <c r="F11434" s="11"/>
    </row>
    <row r="11435" spans="6:6">
      <c r="F11435" s="11"/>
    </row>
    <row r="11436" spans="6:6">
      <c r="F11436" s="11"/>
    </row>
    <row r="11437" spans="6:6">
      <c r="F11437" s="11"/>
    </row>
    <row r="11438" spans="6:6">
      <c r="F11438" s="11"/>
    </row>
    <row r="11439" spans="6:6">
      <c r="F11439" s="11"/>
    </row>
    <row r="11440" spans="6:6">
      <c r="F11440" s="11"/>
    </row>
    <row r="11441" spans="6:6">
      <c r="F11441" s="11"/>
    </row>
    <row r="11442" spans="6:6">
      <c r="F11442" s="11"/>
    </row>
    <row r="11443" spans="6:6">
      <c r="F11443" s="11"/>
    </row>
    <row r="11444" spans="6:6">
      <c r="F11444" s="11"/>
    </row>
    <row r="11445" spans="6:6">
      <c r="F11445" s="11"/>
    </row>
    <row r="11446" spans="6:6">
      <c r="F11446" s="11"/>
    </row>
    <row r="11447" spans="6:6">
      <c r="F11447" s="11"/>
    </row>
    <row r="11448" spans="6:6">
      <c r="F11448" s="11"/>
    </row>
    <row r="11449" spans="6:6">
      <c r="F11449" s="11"/>
    </row>
    <row r="11450" spans="6:6">
      <c r="F11450" s="11"/>
    </row>
    <row r="11451" spans="6:6">
      <c r="F11451" s="11"/>
    </row>
    <row r="11452" spans="6:6">
      <c r="F11452" s="11"/>
    </row>
    <row r="11453" spans="6:6">
      <c r="F11453" s="11"/>
    </row>
    <row r="11454" spans="6:6">
      <c r="F11454" s="11"/>
    </row>
    <row r="11455" spans="6:6">
      <c r="F11455" s="11"/>
    </row>
    <row r="11456" spans="6:6">
      <c r="F11456" s="11"/>
    </row>
    <row r="11457" spans="6:6">
      <c r="F11457" s="11"/>
    </row>
    <row r="11458" spans="6:6">
      <c r="F11458" s="11"/>
    </row>
    <row r="11459" spans="6:6">
      <c r="F11459" s="11"/>
    </row>
    <row r="11460" spans="6:6">
      <c r="F11460" s="11"/>
    </row>
    <row r="11461" spans="6:6">
      <c r="F11461" s="11"/>
    </row>
    <row r="11462" spans="6:6">
      <c r="F11462" s="11"/>
    </row>
    <row r="11463" spans="6:6">
      <c r="F11463" s="11"/>
    </row>
    <row r="11464" spans="6:6">
      <c r="F11464" s="11"/>
    </row>
    <row r="11465" spans="6:6">
      <c r="F11465" s="11"/>
    </row>
    <row r="11466" spans="6:6">
      <c r="F11466" s="11"/>
    </row>
    <row r="11467" spans="6:6">
      <c r="F11467" s="11"/>
    </row>
    <row r="11468" spans="6:6">
      <c r="F11468" s="11"/>
    </row>
    <row r="11469" spans="6:6">
      <c r="F11469" s="11"/>
    </row>
    <row r="11470" spans="6:6">
      <c r="F11470" s="11"/>
    </row>
    <row r="11471" spans="6:6">
      <c r="F11471" s="11"/>
    </row>
    <row r="11472" spans="6:6">
      <c r="F11472" s="11"/>
    </row>
    <row r="11473" spans="6:6">
      <c r="F11473" s="11"/>
    </row>
    <row r="11474" spans="6:6">
      <c r="F11474" s="11"/>
    </row>
    <row r="11475" spans="6:6">
      <c r="F11475" s="11"/>
    </row>
    <row r="11476" spans="6:6">
      <c r="F11476" s="11"/>
    </row>
    <row r="11477" spans="6:6">
      <c r="F11477" s="11"/>
    </row>
    <row r="11478" spans="6:6">
      <c r="F11478" s="11"/>
    </row>
    <row r="11479" spans="6:6">
      <c r="F11479" s="11"/>
    </row>
    <row r="11480" spans="6:6">
      <c r="F11480" s="11"/>
    </row>
    <row r="11481" spans="6:6">
      <c r="F11481" s="11"/>
    </row>
    <row r="11482" spans="6:6">
      <c r="F11482" s="11"/>
    </row>
    <row r="11483" spans="6:6">
      <c r="F11483" s="11"/>
    </row>
    <row r="11484" spans="6:6">
      <c r="F11484" s="11"/>
    </row>
    <row r="11485" spans="6:6">
      <c r="F11485" s="11"/>
    </row>
    <row r="11486" spans="6:6">
      <c r="F11486" s="11"/>
    </row>
    <row r="11487" spans="6:6">
      <c r="F11487" s="11"/>
    </row>
    <row r="11488" spans="6:6">
      <c r="F11488" s="11"/>
    </row>
    <row r="11489" spans="6:6">
      <c r="F11489" s="11"/>
    </row>
    <row r="11490" spans="6:6">
      <c r="F11490" s="11"/>
    </row>
    <row r="11491" spans="6:6">
      <c r="F11491" s="11"/>
    </row>
    <row r="11492" spans="6:6">
      <c r="F11492" s="11"/>
    </row>
    <row r="11493" spans="6:6">
      <c r="F11493" s="11"/>
    </row>
    <row r="11494" spans="6:6">
      <c r="F11494" s="11"/>
    </row>
    <row r="11495" spans="6:6">
      <c r="F11495" s="11"/>
    </row>
    <row r="11496" spans="6:6">
      <c r="F11496" s="11"/>
    </row>
    <row r="11497" spans="6:6">
      <c r="F11497" s="11"/>
    </row>
    <row r="11498" spans="6:6">
      <c r="F11498" s="11"/>
    </row>
    <row r="11499" spans="6:6">
      <c r="F11499" s="11"/>
    </row>
    <row r="11500" spans="6:6">
      <c r="F11500" s="11"/>
    </row>
    <row r="11501" spans="6:6">
      <c r="F11501" s="11"/>
    </row>
    <row r="11502" spans="6:6">
      <c r="F11502" s="11"/>
    </row>
    <row r="11503" spans="6:6">
      <c r="F11503" s="11"/>
    </row>
    <row r="11504" spans="6:6">
      <c r="F11504" s="11"/>
    </row>
    <row r="11505" spans="6:6">
      <c r="F11505" s="11"/>
    </row>
    <row r="11506" spans="6:6">
      <c r="F11506" s="11"/>
    </row>
    <row r="11507" spans="6:6">
      <c r="F11507" s="11"/>
    </row>
    <row r="11508" spans="6:6">
      <c r="F11508" s="11"/>
    </row>
    <row r="11509" spans="6:6">
      <c r="F11509" s="11"/>
    </row>
    <row r="11510" spans="6:6">
      <c r="F11510" s="11"/>
    </row>
    <row r="11511" spans="6:6">
      <c r="F11511" s="11"/>
    </row>
    <row r="11512" spans="6:6">
      <c r="F11512" s="11"/>
    </row>
    <row r="11513" spans="6:6">
      <c r="F11513" s="11"/>
    </row>
    <row r="11514" spans="6:6">
      <c r="F11514" s="11"/>
    </row>
    <row r="11515" spans="6:6">
      <c r="F11515" s="11"/>
    </row>
    <row r="11516" spans="6:6">
      <c r="F11516" s="11"/>
    </row>
    <row r="11517" spans="6:6">
      <c r="F11517" s="11"/>
    </row>
    <row r="11518" spans="6:6">
      <c r="F11518" s="11"/>
    </row>
    <row r="11519" spans="6:6">
      <c r="F11519" s="11"/>
    </row>
    <row r="11520" spans="6:6">
      <c r="F11520" s="11"/>
    </row>
    <row r="11521" spans="6:6">
      <c r="F11521" s="11"/>
    </row>
    <row r="11522" spans="6:6">
      <c r="F11522" s="11"/>
    </row>
    <row r="11523" spans="6:6">
      <c r="F11523" s="11"/>
    </row>
    <row r="11524" spans="6:6">
      <c r="F11524" s="11"/>
    </row>
    <row r="11525" spans="6:6">
      <c r="F11525" s="11"/>
    </row>
    <row r="11526" spans="6:6">
      <c r="F11526" s="11"/>
    </row>
    <row r="11527" spans="6:6">
      <c r="F11527" s="11"/>
    </row>
    <row r="11528" spans="6:6">
      <c r="F11528" s="11"/>
    </row>
    <row r="11529" spans="6:6">
      <c r="F11529" s="11"/>
    </row>
    <row r="11530" spans="6:6">
      <c r="F11530" s="11"/>
    </row>
    <row r="11531" spans="6:6">
      <c r="F11531" s="11"/>
    </row>
    <row r="11532" spans="6:6">
      <c r="F11532" s="11"/>
    </row>
    <row r="11533" spans="6:6">
      <c r="F11533" s="11"/>
    </row>
    <row r="11534" spans="6:6">
      <c r="F11534" s="11"/>
    </row>
    <row r="11535" spans="6:6">
      <c r="F11535" s="11"/>
    </row>
    <row r="11536" spans="6:6">
      <c r="F11536" s="11"/>
    </row>
    <row r="11537" spans="6:6">
      <c r="F11537" s="11"/>
    </row>
    <row r="11538" spans="6:6">
      <c r="F11538" s="11"/>
    </row>
    <row r="11539" spans="6:6">
      <c r="F11539" s="11"/>
    </row>
    <row r="11540" spans="6:6">
      <c r="F11540" s="11"/>
    </row>
    <row r="11541" spans="6:6">
      <c r="F11541" s="11"/>
    </row>
    <row r="11542" spans="6:6">
      <c r="F11542" s="11"/>
    </row>
    <row r="11543" spans="6:6">
      <c r="F11543" s="11"/>
    </row>
    <row r="11544" spans="6:6">
      <c r="F11544" s="11"/>
    </row>
    <row r="11545" spans="6:6">
      <c r="F11545" s="11"/>
    </row>
    <row r="11546" spans="6:6">
      <c r="F11546" s="11"/>
    </row>
    <row r="11547" spans="6:6">
      <c r="F11547" s="11"/>
    </row>
    <row r="11548" spans="6:6">
      <c r="F11548" s="11"/>
    </row>
    <row r="11549" spans="6:6">
      <c r="F11549" s="11"/>
    </row>
    <row r="11550" spans="6:6">
      <c r="F11550" s="11"/>
    </row>
    <row r="11551" spans="6:6">
      <c r="F11551" s="11"/>
    </row>
    <row r="11552" spans="6:6">
      <c r="F11552" s="11"/>
    </row>
    <row r="11553" spans="6:6">
      <c r="F11553" s="11"/>
    </row>
    <row r="11554" spans="6:6">
      <c r="F11554" s="11"/>
    </row>
    <row r="11555" spans="6:6">
      <c r="F11555" s="11"/>
    </row>
    <row r="11556" spans="6:6">
      <c r="F11556" s="11"/>
    </row>
    <row r="11557" spans="6:6">
      <c r="F11557" s="11"/>
    </row>
    <row r="11558" spans="6:6">
      <c r="F11558" s="11"/>
    </row>
    <row r="11559" spans="6:6">
      <c r="F11559" s="11"/>
    </row>
    <row r="11560" spans="6:6">
      <c r="F11560" s="11"/>
    </row>
    <row r="11561" spans="6:6">
      <c r="F11561" s="11"/>
    </row>
    <row r="11562" spans="6:6">
      <c r="F11562" s="11"/>
    </row>
    <row r="11563" spans="6:6">
      <c r="F11563" s="11"/>
    </row>
    <row r="11564" spans="6:6">
      <c r="F11564" s="11"/>
    </row>
    <row r="11565" spans="6:6">
      <c r="F11565" s="11"/>
    </row>
    <row r="11566" spans="6:6">
      <c r="F11566" s="11"/>
    </row>
    <row r="11567" spans="6:6">
      <c r="F11567" s="11"/>
    </row>
    <row r="11568" spans="6:6">
      <c r="F11568" s="11"/>
    </row>
    <row r="11569" spans="6:6">
      <c r="F11569" s="11"/>
    </row>
    <row r="11570" spans="6:6">
      <c r="F11570" s="11"/>
    </row>
    <row r="11571" spans="6:6">
      <c r="F11571" s="11"/>
    </row>
    <row r="11572" spans="6:6">
      <c r="F11572" s="11"/>
    </row>
    <row r="11573" spans="6:6">
      <c r="F11573" s="11"/>
    </row>
    <row r="11574" spans="6:6">
      <c r="F11574" s="11"/>
    </row>
    <row r="11575" spans="6:6">
      <c r="F11575" s="11"/>
    </row>
    <row r="11576" spans="6:6">
      <c r="F11576" s="11"/>
    </row>
    <row r="11577" spans="6:6">
      <c r="F11577" s="11"/>
    </row>
    <row r="11578" spans="6:6">
      <c r="F11578" s="11"/>
    </row>
    <row r="11579" spans="6:6">
      <c r="F11579" s="11"/>
    </row>
    <row r="11580" spans="6:6">
      <c r="F11580" s="11"/>
    </row>
    <row r="11581" spans="6:6">
      <c r="F11581" s="11"/>
    </row>
    <row r="11582" spans="6:6">
      <c r="F11582" s="11"/>
    </row>
    <row r="11583" spans="6:6">
      <c r="F11583" s="11"/>
    </row>
    <row r="11584" spans="6:6">
      <c r="F11584" s="11"/>
    </row>
    <row r="11585" spans="6:6">
      <c r="F11585" s="11"/>
    </row>
    <row r="11586" spans="6:6">
      <c r="F11586" s="11"/>
    </row>
    <row r="11587" spans="6:6">
      <c r="F11587" s="11"/>
    </row>
    <row r="11588" spans="6:6">
      <c r="F11588" s="11"/>
    </row>
    <row r="11589" spans="6:6">
      <c r="F11589" s="11"/>
    </row>
    <row r="11590" spans="6:6">
      <c r="F11590" s="11"/>
    </row>
    <row r="11591" spans="6:6">
      <c r="F11591" s="11"/>
    </row>
    <row r="11592" spans="6:6">
      <c r="F11592" s="11"/>
    </row>
    <row r="11593" spans="6:6">
      <c r="F11593" s="11"/>
    </row>
    <row r="11594" spans="6:6">
      <c r="F11594" s="11"/>
    </row>
    <row r="11595" spans="6:6">
      <c r="F11595" s="11"/>
    </row>
    <row r="11596" spans="6:6">
      <c r="F11596" s="11"/>
    </row>
    <row r="11597" spans="6:6">
      <c r="F11597" s="11"/>
    </row>
    <row r="11598" spans="6:6">
      <c r="F11598" s="11"/>
    </row>
    <row r="11599" spans="6:6">
      <c r="F11599" s="11"/>
    </row>
    <row r="11600" spans="6:6">
      <c r="F11600" s="11"/>
    </row>
    <row r="11601" spans="6:6">
      <c r="F11601" s="11"/>
    </row>
    <row r="11602" spans="6:6">
      <c r="F11602" s="11"/>
    </row>
    <row r="11603" spans="6:6">
      <c r="F11603" s="11"/>
    </row>
    <row r="11604" spans="6:6">
      <c r="F11604" s="11"/>
    </row>
    <row r="11605" spans="6:6">
      <c r="F11605" s="11"/>
    </row>
    <row r="11606" spans="6:6">
      <c r="F11606" s="11"/>
    </row>
    <row r="11607" spans="6:6">
      <c r="F11607" s="11"/>
    </row>
    <row r="11608" spans="6:6">
      <c r="F11608" s="11"/>
    </row>
    <row r="11609" spans="6:6">
      <c r="F11609" s="11"/>
    </row>
    <row r="11610" spans="6:6">
      <c r="F11610" s="11"/>
    </row>
    <row r="11611" spans="6:6">
      <c r="F11611" s="11"/>
    </row>
    <row r="11612" spans="6:6">
      <c r="F11612" s="11"/>
    </row>
    <row r="11613" spans="6:6">
      <c r="F11613" s="11"/>
    </row>
    <row r="11614" spans="6:6">
      <c r="F11614" s="11"/>
    </row>
    <row r="11615" spans="6:6">
      <c r="F11615" s="11"/>
    </row>
    <row r="11616" spans="6:6">
      <c r="F11616" s="11"/>
    </row>
    <row r="11617" spans="6:6">
      <c r="F11617" s="11"/>
    </row>
    <row r="11618" spans="6:6">
      <c r="F11618" s="11"/>
    </row>
    <row r="11619" spans="6:6">
      <c r="F11619" s="11"/>
    </row>
    <row r="11620" spans="6:6">
      <c r="F11620" s="11"/>
    </row>
    <row r="11621" spans="6:6">
      <c r="F11621" s="11"/>
    </row>
    <row r="11622" spans="6:6">
      <c r="F11622" s="11"/>
    </row>
    <row r="11623" spans="6:6">
      <c r="F11623" s="11"/>
    </row>
    <row r="11624" spans="6:6">
      <c r="F11624" s="11"/>
    </row>
    <row r="11625" spans="6:6">
      <c r="F11625" s="11"/>
    </row>
    <row r="11626" spans="6:6">
      <c r="F11626" s="11"/>
    </row>
    <row r="11627" spans="6:6">
      <c r="F11627" s="11"/>
    </row>
    <row r="11628" spans="6:6">
      <c r="F11628" s="11"/>
    </row>
    <row r="11629" spans="6:6">
      <c r="F11629" s="11"/>
    </row>
    <row r="11630" spans="6:6">
      <c r="F11630" s="11"/>
    </row>
    <row r="11631" spans="6:6">
      <c r="F11631" s="11"/>
    </row>
    <row r="11632" spans="6:6">
      <c r="F11632" s="11"/>
    </row>
    <row r="11633" spans="6:6">
      <c r="F11633" s="11"/>
    </row>
    <row r="11634" spans="6:6">
      <c r="F11634" s="11"/>
    </row>
    <row r="11635" spans="6:6">
      <c r="F11635" s="11"/>
    </row>
    <row r="11636" spans="6:6">
      <c r="F11636" s="11"/>
    </row>
    <row r="11637" spans="6:6">
      <c r="F11637" s="11"/>
    </row>
    <row r="11638" spans="6:6">
      <c r="F11638" s="11"/>
    </row>
    <row r="11639" spans="6:6">
      <c r="F11639" s="11"/>
    </row>
    <row r="11640" spans="6:6">
      <c r="F11640" s="11"/>
    </row>
    <row r="11641" spans="6:6">
      <c r="F11641" s="11"/>
    </row>
    <row r="11642" spans="6:6">
      <c r="F11642" s="11"/>
    </row>
    <row r="11643" spans="6:6">
      <c r="F11643" s="11"/>
    </row>
    <row r="11644" spans="6:6">
      <c r="F11644" s="11"/>
    </row>
    <row r="11645" spans="6:6">
      <c r="F11645" s="11"/>
    </row>
    <row r="11646" spans="6:6">
      <c r="F11646" s="11"/>
    </row>
    <row r="11647" spans="6:6">
      <c r="F11647" s="11"/>
    </row>
    <row r="11648" spans="6:6">
      <c r="F11648" s="11"/>
    </row>
    <row r="11649" spans="6:6">
      <c r="F11649" s="11"/>
    </row>
    <row r="11650" spans="6:6">
      <c r="F11650" s="11"/>
    </row>
    <row r="11651" spans="6:6">
      <c r="F11651" s="11"/>
    </row>
    <row r="11652" spans="6:6">
      <c r="F11652" s="11"/>
    </row>
    <row r="11653" spans="6:6">
      <c r="F11653" s="11"/>
    </row>
    <row r="11654" spans="6:6">
      <c r="F11654" s="11"/>
    </row>
    <row r="11655" spans="6:6">
      <c r="F11655" s="11"/>
    </row>
    <row r="11656" spans="6:6">
      <c r="F11656" s="11"/>
    </row>
    <row r="11657" spans="6:6">
      <c r="F11657" s="11"/>
    </row>
    <row r="11658" spans="6:6">
      <c r="F11658" s="11"/>
    </row>
    <row r="11659" spans="6:6">
      <c r="F11659" s="11"/>
    </row>
    <row r="11660" spans="6:6">
      <c r="F11660" s="11"/>
    </row>
    <row r="11661" spans="6:6">
      <c r="F11661" s="11"/>
    </row>
    <row r="11662" spans="6:6">
      <c r="F11662" s="11"/>
    </row>
    <row r="11663" spans="6:6">
      <c r="F11663" s="11"/>
    </row>
    <row r="11664" spans="6:6">
      <c r="F11664" s="11"/>
    </row>
    <row r="11665" spans="6:6">
      <c r="F11665" s="11"/>
    </row>
    <row r="11666" spans="6:6">
      <c r="F11666" s="11"/>
    </row>
    <row r="11667" spans="6:6">
      <c r="F11667" s="11"/>
    </row>
    <row r="11668" spans="6:6">
      <c r="F11668" s="11"/>
    </row>
    <row r="11669" spans="6:6">
      <c r="F11669" s="11"/>
    </row>
    <row r="11670" spans="6:6">
      <c r="F11670" s="11"/>
    </row>
    <row r="11671" spans="6:6">
      <c r="F11671" s="11"/>
    </row>
    <row r="11672" spans="6:6">
      <c r="F11672" s="11"/>
    </row>
    <row r="11673" spans="6:6">
      <c r="F11673" s="11"/>
    </row>
    <row r="11674" spans="6:6">
      <c r="F11674" s="11"/>
    </row>
    <row r="11675" spans="6:6">
      <c r="F11675" s="11"/>
    </row>
    <row r="11676" spans="6:6">
      <c r="F11676" s="11"/>
    </row>
    <row r="11677" spans="6:6">
      <c r="F11677" s="11"/>
    </row>
    <row r="11678" spans="6:6">
      <c r="F11678" s="11"/>
    </row>
    <row r="11679" spans="6:6">
      <c r="F11679" s="11"/>
    </row>
    <row r="11680" spans="6:6">
      <c r="F11680" s="11"/>
    </row>
    <row r="11681" spans="6:6">
      <c r="F11681" s="11"/>
    </row>
    <row r="11682" spans="6:6">
      <c r="F11682" s="11"/>
    </row>
    <row r="11683" spans="6:6">
      <c r="F11683" s="11"/>
    </row>
    <row r="11684" spans="6:6">
      <c r="F11684" s="11"/>
    </row>
    <row r="11685" spans="6:6">
      <c r="F11685" s="11"/>
    </row>
    <row r="11686" spans="6:6">
      <c r="F11686" s="11"/>
    </row>
    <row r="11687" spans="6:6">
      <c r="F11687" s="11"/>
    </row>
    <row r="11688" spans="6:6">
      <c r="F11688" s="11"/>
    </row>
    <row r="11689" spans="6:6">
      <c r="F11689" s="11"/>
    </row>
    <row r="11690" spans="6:6">
      <c r="F11690" s="11"/>
    </row>
    <row r="11691" spans="6:6">
      <c r="F11691" s="11"/>
    </row>
    <row r="11692" spans="6:6">
      <c r="F11692" s="11"/>
    </row>
    <row r="11693" spans="6:6">
      <c r="F11693" s="11"/>
    </row>
    <row r="11694" spans="6:6">
      <c r="F11694" s="11"/>
    </row>
    <row r="11695" spans="6:6">
      <c r="F11695" s="11"/>
    </row>
    <row r="11696" spans="6:6">
      <c r="F11696" s="11"/>
    </row>
    <row r="11697" spans="6:6">
      <c r="F11697" s="11"/>
    </row>
    <row r="11698" spans="6:6">
      <c r="F11698" s="11"/>
    </row>
    <row r="11699" spans="6:6">
      <c r="F11699" s="11"/>
    </row>
    <row r="11700" spans="6:6">
      <c r="F11700" s="11"/>
    </row>
    <row r="11701" spans="6:6">
      <c r="F11701" s="11"/>
    </row>
    <row r="11702" spans="6:6">
      <c r="F11702" s="11"/>
    </row>
    <row r="11703" spans="6:6">
      <c r="F11703" s="11"/>
    </row>
    <row r="11704" spans="6:6">
      <c r="F11704" s="11"/>
    </row>
    <row r="11705" spans="6:6">
      <c r="F11705" s="11"/>
    </row>
    <row r="11706" spans="6:6">
      <c r="F11706" s="11"/>
    </row>
    <row r="11707" spans="6:6">
      <c r="F11707" s="11"/>
    </row>
    <row r="11708" spans="6:6">
      <c r="F11708" s="11"/>
    </row>
    <row r="11709" spans="6:6">
      <c r="F11709" s="11"/>
    </row>
    <row r="11710" spans="6:6">
      <c r="F11710" s="11"/>
    </row>
    <row r="11711" spans="6:6">
      <c r="F11711" s="11"/>
    </row>
    <row r="11712" spans="6:6">
      <c r="F11712" s="11"/>
    </row>
    <row r="11713" spans="6:6">
      <c r="F11713" s="11"/>
    </row>
    <row r="11714" spans="6:6">
      <c r="F11714" s="11"/>
    </row>
    <row r="11715" spans="6:6">
      <c r="F11715" s="11"/>
    </row>
    <row r="11716" spans="6:6">
      <c r="F11716" s="11"/>
    </row>
    <row r="11717" spans="6:6">
      <c r="F11717" s="11"/>
    </row>
    <row r="11718" spans="6:6">
      <c r="F11718" s="11"/>
    </row>
    <row r="11719" spans="6:6">
      <c r="F11719" s="11"/>
    </row>
    <row r="11720" spans="6:6">
      <c r="F11720" s="11"/>
    </row>
    <row r="11721" spans="6:6">
      <c r="F11721" s="11"/>
    </row>
    <row r="11722" spans="6:6">
      <c r="F11722" s="11"/>
    </row>
    <row r="11723" spans="6:6">
      <c r="F11723" s="11"/>
    </row>
    <row r="11724" spans="6:6">
      <c r="F11724" s="11"/>
    </row>
    <row r="11725" spans="6:6">
      <c r="F11725" s="11"/>
    </row>
    <row r="11726" spans="6:6">
      <c r="F11726" s="11"/>
    </row>
    <row r="11727" spans="6:6">
      <c r="F11727" s="11"/>
    </row>
    <row r="11728" spans="6:6">
      <c r="F11728" s="11"/>
    </row>
    <row r="11729" spans="6:6">
      <c r="F11729" s="11"/>
    </row>
    <row r="11730" spans="6:6">
      <c r="F11730" s="11"/>
    </row>
    <row r="11731" spans="6:6">
      <c r="F11731" s="11"/>
    </row>
    <row r="11732" spans="6:6">
      <c r="F11732" s="11"/>
    </row>
    <row r="11733" spans="6:6">
      <c r="F11733" s="11"/>
    </row>
    <row r="11734" spans="6:6">
      <c r="F11734" s="11"/>
    </row>
    <row r="11735" spans="6:6">
      <c r="F11735" s="11"/>
    </row>
    <row r="11736" spans="6:6">
      <c r="F11736" s="11"/>
    </row>
    <row r="11737" spans="6:6">
      <c r="F11737" s="11"/>
    </row>
    <row r="11738" spans="6:6">
      <c r="F11738" s="11"/>
    </row>
    <row r="11739" spans="6:6">
      <c r="F11739" s="11"/>
    </row>
    <row r="11740" spans="6:6">
      <c r="F11740" s="11"/>
    </row>
    <row r="11741" spans="6:6">
      <c r="F11741" s="11"/>
    </row>
    <row r="11742" spans="6:6">
      <c r="F11742" s="11"/>
    </row>
    <row r="11743" spans="6:6">
      <c r="F11743" s="11"/>
    </row>
    <row r="11744" spans="6:6">
      <c r="F11744" s="11"/>
    </row>
    <row r="11745" spans="6:6">
      <c r="F11745" s="11"/>
    </row>
    <row r="11746" spans="6:6">
      <c r="F11746" s="11"/>
    </row>
    <row r="11747" spans="6:6">
      <c r="F11747" s="11"/>
    </row>
    <row r="11748" spans="6:6">
      <c r="F11748" s="11"/>
    </row>
    <row r="11749" spans="6:6">
      <c r="F11749" s="11"/>
    </row>
    <row r="11750" spans="6:6">
      <c r="F11750" s="11"/>
    </row>
    <row r="11751" spans="6:6">
      <c r="F11751" s="11"/>
    </row>
    <row r="11752" spans="6:6">
      <c r="F11752" s="11"/>
    </row>
    <row r="11753" spans="6:6">
      <c r="F11753" s="11"/>
    </row>
    <row r="11754" spans="6:6">
      <c r="F11754" s="11"/>
    </row>
    <row r="11755" spans="6:6">
      <c r="F11755" s="11"/>
    </row>
    <row r="11756" spans="6:6">
      <c r="F11756" s="11"/>
    </row>
    <row r="11757" spans="6:6">
      <c r="F11757" s="11"/>
    </row>
    <row r="11758" spans="6:6">
      <c r="F11758" s="11"/>
    </row>
    <row r="11759" spans="6:6">
      <c r="F11759" s="11"/>
    </row>
    <row r="11760" spans="6:6">
      <c r="F11760" s="11"/>
    </row>
    <row r="11761" spans="6:6">
      <c r="F11761" s="11"/>
    </row>
    <row r="11762" spans="6:6">
      <c r="F11762" s="11"/>
    </row>
    <row r="11763" spans="6:6">
      <c r="F11763" s="11"/>
    </row>
    <row r="11764" spans="6:6">
      <c r="F11764" s="11"/>
    </row>
    <row r="11765" spans="6:6">
      <c r="F11765" s="11"/>
    </row>
    <row r="11766" spans="6:6">
      <c r="F11766" s="11"/>
    </row>
    <row r="11767" spans="6:6">
      <c r="F11767" s="11"/>
    </row>
    <row r="11768" spans="6:6">
      <c r="F11768" s="11"/>
    </row>
    <row r="11769" spans="6:6">
      <c r="F11769" s="11"/>
    </row>
    <row r="11770" spans="6:6">
      <c r="F11770" s="11"/>
    </row>
    <row r="11771" spans="6:6">
      <c r="F11771" s="11"/>
    </row>
    <row r="11772" spans="6:6">
      <c r="F11772" s="11"/>
    </row>
    <row r="11773" spans="6:6">
      <c r="F11773" s="11"/>
    </row>
    <row r="11774" spans="6:6">
      <c r="F11774" s="11"/>
    </row>
    <row r="11775" spans="6:6">
      <c r="F11775" s="11"/>
    </row>
    <row r="11776" spans="6:6">
      <c r="F11776" s="11"/>
    </row>
    <row r="11777" spans="6:6">
      <c r="F11777" s="11"/>
    </row>
    <row r="11778" spans="6:6">
      <c r="F11778" s="11"/>
    </row>
    <row r="11779" spans="6:6">
      <c r="F11779" s="11"/>
    </row>
    <row r="11780" spans="6:6">
      <c r="F11780" s="11"/>
    </row>
    <row r="11781" spans="6:6">
      <c r="F11781" s="11"/>
    </row>
    <row r="11782" spans="6:6">
      <c r="F11782" s="11"/>
    </row>
    <row r="11783" spans="6:6">
      <c r="F11783" s="11"/>
    </row>
    <row r="11784" spans="6:6">
      <c r="F11784" s="11"/>
    </row>
    <row r="11785" spans="6:6">
      <c r="F11785" s="11"/>
    </row>
    <row r="11786" spans="6:6">
      <c r="F11786" s="11"/>
    </row>
    <row r="11787" spans="6:6">
      <c r="F11787" s="11"/>
    </row>
    <row r="11788" spans="6:6">
      <c r="F11788" s="11"/>
    </row>
    <row r="11789" spans="6:6">
      <c r="F11789" s="11"/>
    </row>
    <row r="11790" spans="6:6">
      <c r="F11790" s="11"/>
    </row>
    <row r="11791" spans="6:6">
      <c r="F11791" s="11"/>
    </row>
    <row r="11792" spans="6:6">
      <c r="F11792" s="11"/>
    </row>
    <row r="11793" spans="6:6">
      <c r="F11793" s="11"/>
    </row>
    <row r="11794" spans="6:6">
      <c r="F11794" s="11"/>
    </row>
    <row r="11795" spans="6:6">
      <c r="F11795" s="11"/>
    </row>
    <row r="11796" spans="6:6">
      <c r="F11796" s="11"/>
    </row>
    <row r="11797" spans="6:6">
      <c r="F11797" s="11"/>
    </row>
    <row r="11798" spans="6:6">
      <c r="F11798" s="11"/>
    </row>
    <row r="11799" spans="6:6">
      <c r="F11799" s="11"/>
    </row>
    <row r="11800" spans="6:6">
      <c r="F11800" s="11"/>
    </row>
    <row r="11801" spans="6:6">
      <c r="F11801" s="11"/>
    </row>
    <row r="11802" spans="6:6">
      <c r="F11802" s="11"/>
    </row>
    <row r="11803" spans="6:6">
      <c r="F11803" s="11"/>
    </row>
    <row r="11804" spans="6:6">
      <c r="F11804" s="11"/>
    </row>
    <row r="11805" spans="6:6">
      <c r="F11805" s="11"/>
    </row>
    <row r="11806" spans="6:6">
      <c r="F11806" s="11"/>
    </row>
    <row r="11807" spans="6:6">
      <c r="F11807" s="11"/>
    </row>
    <row r="11808" spans="6:6">
      <c r="F11808" s="11"/>
    </row>
    <row r="11809" spans="6:6">
      <c r="F11809" s="11"/>
    </row>
    <row r="11810" spans="6:6">
      <c r="F11810" s="11"/>
    </row>
    <row r="11811" spans="6:6">
      <c r="F11811" s="11"/>
    </row>
    <row r="11812" spans="6:6">
      <c r="F11812" s="11"/>
    </row>
    <row r="11813" spans="6:6">
      <c r="F11813" s="11"/>
    </row>
    <row r="11814" spans="6:6">
      <c r="F11814" s="11"/>
    </row>
    <row r="11815" spans="6:6">
      <c r="F11815" s="11"/>
    </row>
    <row r="11816" spans="6:6">
      <c r="F11816" s="11"/>
    </row>
    <row r="11817" spans="6:6">
      <c r="F11817" s="11"/>
    </row>
    <row r="11818" spans="6:6">
      <c r="F11818" s="11"/>
    </row>
    <row r="11819" spans="6:6">
      <c r="F11819" s="11"/>
    </row>
    <row r="11820" spans="6:6">
      <c r="F11820" s="11"/>
    </row>
    <row r="11821" spans="6:6">
      <c r="F11821" s="11"/>
    </row>
    <row r="11822" spans="6:6">
      <c r="F11822" s="11"/>
    </row>
    <row r="11823" spans="6:6">
      <c r="F11823" s="11"/>
    </row>
    <row r="11824" spans="6:6">
      <c r="F11824" s="11"/>
    </row>
    <row r="11825" spans="6:6">
      <c r="F11825" s="11"/>
    </row>
    <row r="11826" spans="6:6">
      <c r="F11826" s="11"/>
    </row>
    <row r="11827" spans="6:6">
      <c r="F11827" s="11"/>
    </row>
    <row r="11828" spans="6:6">
      <c r="F11828" s="11"/>
    </row>
    <row r="11829" spans="6:6">
      <c r="F11829" s="11"/>
    </row>
    <row r="11830" spans="6:6">
      <c r="F11830" s="11"/>
    </row>
    <row r="11831" spans="6:6">
      <c r="F11831" s="11"/>
    </row>
    <row r="11832" spans="6:6">
      <c r="F11832" s="11"/>
    </row>
    <row r="11833" spans="6:6">
      <c r="F11833" s="11"/>
    </row>
    <row r="11834" spans="6:6">
      <c r="F11834" s="11"/>
    </row>
    <row r="11835" spans="6:6">
      <c r="F11835" s="11"/>
    </row>
    <row r="11836" spans="6:6">
      <c r="F11836" s="11"/>
    </row>
    <row r="11837" spans="6:6">
      <c r="F11837" s="11"/>
    </row>
    <row r="11838" spans="6:6">
      <c r="F11838" s="11"/>
    </row>
    <row r="11839" spans="6:6">
      <c r="F11839" s="11"/>
    </row>
    <row r="11840" spans="6:6">
      <c r="F11840" s="11"/>
    </row>
    <row r="11841" spans="6:6">
      <c r="F11841" s="11"/>
    </row>
    <row r="11842" spans="6:6">
      <c r="F11842" s="11"/>
    </row>
    <row r="11843" spans="6:6">
      <c r="F11843" s="11"/>
    </row>
    <row r="11844" spans="6:6">
      <c r="F11844" s="11"/>
    </row>
    <row r="11845" spans="6:6">
      <c r="F11845" s="11"/>
    </row>
    <row r="11846" spans="6:6">
      <c r="F11846" s="11"/>
    </row>
    <row r="11847" spans="6:6">
      <c r="F11847" s="11"/>
    </row>
    <row r="11848" spans="6:6">
      <c r="F11848" s="11"/>
    </row>
    <row r="11849" spans="6:6">
      <c r="F11849" s="11"/>
    </row>
    <row r="11850" spans="6:6">
      <c r="F11850" s="11"/>
    </row>
    <row r="11851" spans="6:6">
      <c r="F11851" s="11"/>
    </row>
    <row r="11852" spans="6:6">
      <c r="F11852" s="11"/>
    </row>
    <row r="11853" spans="6:6">
      <c r="F11853" s="11"/>
    </row>
    <row r="11854" spans="6:6">
      <c r="F11854" s="11"/>
    </row>
    <row r="11855" spans="6:6">
      <c r="F11855" s="11"/>
    </row>
    <row r="11856" spans="6:6">
      <c r="F11856" s="11"/>
    </row>
    <row r="11857" spans="6:6">
      <c r="F11857" s="11"/>
    </row>
    <row r="11858" spans="6:6">
      <c r="F11858" s="11"/>
    </row>
    <row r="11859" spans="6:6">
      <c r="F11859" s="11"/>
    </row>
    <row r="11860" spans="6:6">
      <c r="F11860" s="11"/>
    </row>
    <row r="11861" spans="6:6">
      <c r="F11861" s="11"/>
    </row>
    <row r="11862" spans="6:6">
      <c r="F11862" s="11"/>
    </row>
    <row r="11863" spans="6:6">
      <c r="F11863" s="11"/>
    </row>
    <row r="11864" spans="6:6">
      <c r="F11864" s="11"/>
    </row>
    <row r="11865" spans="6:6">
      <c r="F11865" s="11"/>
    </row>
    <row r="11866" spans="6:6">
      <c r="F11866" s="11"/>
    </row>
    <row r="11867" spans="6:6">
      <c r="F11867" s="11"/>
    </row>
    <row r="11868" spans="6:6">
      <c r="F11868" s="11"/>
    </row>
    <row r="11869" spans="6:6">
      <c r="F11869" s="11"/>
    </row>
    <row r="11870" spans="6:6">
      <c r="F11870" s="11"/>
    </row>
    <row r="11871" spans="6:6">
      <c r="F11871" s="11"/>
    </row>
    <row r="11872" spans="6:6">
      <c r="F11872" s="11"/>
    </row>
    <row r="11873" spans="6:6">
      <c r="F11873" s="11"/>
    </row>
    <row r="11874" spans="6:6">
      <c r="F11874" s="11"/>
    </row>
    <row r="11875" spans="6:6">
      <c r="F11875" s="11"/>
    </row>
    <row r="11876" spans="6:6">
      <c r="F11876" s="11"/>
    </row>
    <row r="11877" spans="6:6">
      <c r="F11877" s="11"/>
    </row>
    <row r="11878" spans="6:6">
      <c r="F11878" s="11"/>
    </row>
    <row r="11879" spans="6:6">
      <c r="F11879" s="11"/>
    </row>
    <row r="11880" spans="6:6">
      <c r="F11880" s="11"/>
    </row>
    <row r="11881" spans="6:6">
      <c r="F11881" s="11"/>
    </row>
    <row r="11882" spans="6:6">
      <c r="F11882" s="11"/>
    </row>
    <row r="11883" spans="6:6">
      <c r="F11883" s="11"/>
    </row>
    <row r="11884" spans="6:6">
      <c r="F11884" s="11"/>
    </row>
    <row r="11885" spans="6:6">
      <c r="F11885" s="11"/>
    </row>
    <row r="11886" spans="6:6">
      <c r="F11886" s="11"/>
    </row>
    <row r="11887" spans="6:6">
      <c r="F11887" s="11"/>
    </row>
    <row r="11888" spans="6:6">
      <c r="F11888" s="11"/>
    </row>
    <row r="11889" spans="6:6">
      <c r="F11889" s="11"/>
    </row>
    <row r="11890" spans="6:6">
      <c r="F11890" s="11"/>
    </row>
    <row r="11891" spans="6:6">
      <c r="F11891" s="11"/>
    </row>
    <row r="11892" spans="6:6">
      <c r="F11892" s="11"/>
    </row>
    <row r="11893" spans="6:6">
      <c r="F11893" s="11"/>
    </row>
    <row r="11894" spans="6:6">
      <c r="F11894" s="11"/>
    </row>
    <row r="11895" spans="6:6">
      <c r="F11895" s="11"/>
    </row>
    <row r="11896" spans="6:6">
      <c r="F11896" s="11"/>
    </row>
    <row r="11897" spans="6:6">
      <c r="F11897" s="11"/>
    </row>
    <row r="11898" spans="6:6">
      <c r="F11898" s="11"/>
    </row>
    <row r="11899" spans="6:6">
      <c r="F11899" s="11"/>
    </row>
    <row r="11900" spans="6:6">
      <c r="F11900" s="11"/>
    </row>
    <row r="11901" spans="6:6">
      <c r="F11901" s="11"/>
    </row>
    <row r="11902" spans="6:6">
      <c r="F11902" s="11"/>
    </row>
    <row r="11903" spans="6:6">
      <c r="F11903" s="11"/>
    </row>
    <row r="11904" spans="6:6">
      <c r="F11904" s="11"/>
    </row>
    <row r="11905" spans="6:6">
      <c r="F11905" s="11"/>
    </row>
    <row r="11906" spans="6:6">
      <c r="F11906" s="11"/>
    </row>
    <row r="11907" spans="6:6">
      <c r="F11907" s="11"/>
    </row>
    <row r="11908" spans="6:6">
      <c r="F11908" s="11"/>
    </row>
    <row r="11909" spans="6:6">
      <c r="F11909" s="11"/>
    </row>
    <row r="11910" spans="6:6">
      <c r="F11910" s="11"/>
    </row>
    <row r="11911" spans="6:6">
      <c r="F11911" s="11"/>
    </row>
    <row r="11912" spans="6:6">
      <c r="F11912" s="11"/>
    </row>
    <row r="11913" spans="6:6">
      <c r="F11913" s="11"/>
    </row>
    <row r="11914" spans="6:6">
      <c r="F11914" s="11"/>
    </row>
    <row r="11915" spans="6:6">
      <c r="F11915" s="11"/>
    </row>
    <row r="11916" spans="6:6">
      <c r="F11916" s="11"/>
    </row>
    <row r="11917" spans="6:6">
      <c r="F11917" s="11"/>
    </row>
    <row r="11918" spans="6:6">
      <c r="F11918" s="11"/>
    </row>
    <row r="11919" spans="6:6">
      <c r="F11919" s="11"/>
    </row>
    <row r="11920" spans="6:6">
      <c r="F11920" s="11"/>
    </row>
    <row r="11921" spans="6:6">
      <c r="F11921" s="11"/>
    </row>
    <row r="11922" spans="6:6">
      <c r="F11922" s="11"/>
    </row>
    <row r="11923" spans="6:6">
      <c r="F11923" s="11"/>
    </row>
    <row r="11924" spans="6:6">
      <c r="F11924" s="11"/>
    </row>
    <row r="11925" spans="6:6">
      <c r="F11925" s="11"/>
    </row>
    <row r="11926" spans="6:6">
      <c r="F11926" s="11"/>
    </row>
    <row r="11927" spans="6:6">
      <c r="F11927" s="11"/>
    </row>
    <row r="11928" spans="6:6">
      <c r="F11928" s="11"/>
    </row>
    <row r="11929" spans="6:6">
      <c r="F11929" s="11"/>
    </row>
    <row r="11930" spans="6:6">
      <c r="F11930" s="11"/>
    </row>
    <row r="11931" spans="6:6">
      <c r="F11931" s="11"/>
    </row>
    <row r="11932" spans="6:6">
      <c r="F11932" s="11"/>
    </row>
    <row r="11933" spans="6:6">
      <c r="F11933" s="11"/>
    </row>
    <row r="11934" spans="6:6">
      <c r="F11934" s="11"/>
    </row>
    <row r="11935" spans="6:6">
      <c r="F11935" s="11"/>
    </row>
    <row r="11936" spans="6:6">
      <c r="F11936" s="11"/>
    </row>
    <row r="11937" spans="6:6">
      <c r="F11937" s="11"/>
    </row>
    <row r="11938" spans="6:6">
      <c r="F11938" s="11"/>
    </row>
    <row r="11939" spans="6:6">
      <c r="F11939" s="11"/>
    </row>
    <row r="11940" spans="6:6">
      <c r="F11940" s="11"/>
    </row>
    <row r="11941" spans="6:6">
      <c r="F11941" s="11"/>
    </row>
    <row r="11942" spans="6:6">
      <c r="F11942" s="11"/>
    </row>
    <row r="11943" spans="6:6">
      <c r="F11943" s="11"/>
    </row>
    <row r="11944" spans="6:6">
      <c r="F11944" s="11"/>
    </row>
    <row r="11945" spans="6:6">
      <c r="F11945" s="11"/>
    </row>
    <row r="11946" spans="6:6">
      <c r="F11946" s="11"/>
    </row>
    <row r="11947" spans="6:6">
      <c r="F11947" s="11"/>
    </row>
    <row r="11948" spans="6:6">
      <c r="F11948" s="11"/>
    </row>
    <row r="11949" spans="6:6">
      <c r="F11949" s="11"/>
    </row>
    <row r="11950" spans="6:6">
      <c r="F11950" s="11"/>
    </row>
    <row r="11951" spans="6:6">
      <c r="F11951" s="11"/>
    </row>
    <row r="11952" spans="6:6">
      <c r="F11952" s="11"/>
    </row>
    <row r="11953" spans="6:6">
      <c r="F11953" s="11"/>
    </row>
    <row r="11954" spans="6:6">
      <c r="F11954" s="11"/>
    </row>
    <row r="11955" spans="6:6">
      <c r="F11955" s="11"/>
    </row>
    <row r="11956" spans="6:6">
      <c r="F11956" s="11"/>
    </row>
    <row r="11957" spans="6:6">
      <c r="F11957" s="11"/>
    </row>
    <row r="11958" spans="6:6">
      <c r="F11958" s="11"/>
    </row>
    <row r="11959" spans="6:6">
      <c r="F11959" s="11"/>
    </row>
    <row r="11960" spans="6:6">
      <c r="F11960" s="11"/>
    </row>
    <row r="11961" spans="6:6">
      <c r="F11961" s="11"/>
    </row>
    <row r="11962" spans="6:6">
      <c r="F11962" s="11"/>
    </row>
    <row r="11963" spans="6:6">
      <c r="F11963" s="11"/>
    </row>
    <row r="11964" spans="6:6">
      <c r="F11964" s="11"/>
    </row>
    <row r="11965" spans="6:6">
      <c r="F11965" s="11"/>
    </row>
    <row r="11966" spans="6:6">
      <c r="F11966" s="11"/>
    </row>
    <row r="11967" spans="6:6">
      <c r="F11967" s="11"/>
    </row>
    <row r="11968" spans="6:6">
      <c r="F11968" s="11"/>
    </row>
    <row r="11969" spans="6:6">
      <c r="F11969" s="11"/>
    </row>
    <row r="11970" spans="6:6">
      <c r="F11970" s="11"/>
    </row>
    <row r="11971" spans="6:6">
      <c r="F11971" s="11"/>
    </row>
    <row r="11972" spans="6:6">
      <c r="F11972" s="11"/>
    </row>
    <row r="11973" spans="6:6">
      <c r="F11973" s="11"/>
    </row>
    <row r="11974" spans="6:6">
      <c r="F11974" s="11"/>
    </row>
    <row r="11975" spans="6:6">
      <c r="F11975" s="11"/>
    </row>
    <row r="11976" spans="6:6">
      <c r="F11976" s="11"/>
    </row>
    <row r="11977" spans="6:6">
      <c r="F11977" s="11"/>
    </row>
    <row r="11978" spans="6:6">
      <c r="F11978" s="11"/>
    </row>
    <row r="11979" spans="6:6">
      <c r="F11979" s="11"/>
    </row>
    <row r="11980" spans="6:6">
      <c r="F11980" s="11"/>
    </row>
    <row r="11981" spans="6:6">
      <c r="F11981" s="11"/>
    </row>
    <row r="11982" spans="6:6">
      <c r="F11982" s="11"/>
    </row>
    <row r="11983" spans="6:6">
      <c r="F11983" s="11"/>
    </row>
    <row r="11984" spans="6:6">
      <c r="F11984" s="11"/>
    </row>
    <row r="11985" spans="6:6">
      <c r="F11985" s="11"/>
    </row>
    <row r="11986" spans="6:6">
      <c r="F11986" s="11"/>
    </row>
    <row r="11987" spans="6:6">
      <c r="F11987" s="11"/>
    </row>
    <row r="11988" spans="6:6">
      <c r="F11988" s="11"/>
    </row>
    <row r="11989" spans="6:6">
      <c r="F11989" s="11"/>
    </row>
    <row r="11990" spans="6:6">
      <c r="F11990" s="11"/>
    </row>
    <row r="11991" spans="6:6">
      <c r="F11991" s="11"/>
    </row>
    <row r="11992" spans="6:6">
      <c r="F11992" s="11"/>
    </row>
    <row r="11993" spans="6:6">
      <c r="F11993" s="11"/>
    </row>
    <row r="11994" spans="6:6">
      <c r="F11994" s="11"/>
    </row>
    <row r="11995" spans="6:6">
      <c r="F11995" s="11"/>
    </row>
    <row r="11996" spans="6:6">
      <c r="F11996" s="11"/>
    </row>
    <row r="11997" spans="6:6">
      <c r="F11997" s="11"/>
    </row>
    <row r="11998" spans="6:6">
      <c r="F11998" s="11"/>
    </row>
    <row r="11999" spans="6:6">
      <c r="F11999" s="11"/>
    </row>
    <row r="12000" spans="6:6">
      <c r="F12000" s="11"/>
    </row>
    <row r="12001" spans="6:6">
      <c r="F12001" s="11"/>
    </row>
    <row r="12002" spans="6:6">
      <c r="F12002" s="11"/>
    </row>
    <row r="12003" spans="6:6">
      <c r="F12003" s="11"/>
    </row>
    <row r="12004" spans="6:6">
      <c r="F12004" s="11"/>
    </row>
    <row r="12005" spans="6:6">
      <c r="F12005" s="11"/>
    </row>
    <row r="12006" spans="6:6">
      <c r="F12006" s="11"/>
    </row>
    <row r="12007" spans="6:6">
      <c r="F12007" s="11"/>
    </row>
    <row r="12008" spans="6:6">
      <c r="F12008" s="11"/>
    </row>
    <row r="12009" spans="6:6">
      <c r="F12009" s="11"/>
    </row>
    <row r="12010" spans="6:6">
      <c r="F12010" s="11"/>
    </row>
    <row r="12011" spans="6:6">
      <c r="F12011" s="11"/>
    </row>
    <row r="12012" spans="6:6">
      <c r="F12012" s="11"/>
    </row>
    <row r="12013" spans="6:6">
      <c r="F12013" s="11"/>
    </row>
    <row r="12014" spans="6:6">
      <c r="F12014" s="11"/>
    </row>
    <row r="12015" spans="6:6">
      <c r="F12015" s="11"/>
    </row>
    <row r="12016" spans="6:6">
      <c r="F12016" s="11"/>
    </row>
    <row r="12017" spans="6:6">
      <c r="F12017" s="11"/>
    </row>
    <row r="12018" spans="6:6">
      <c r="F12018" s="11"/>
    </row>
    <row r="12019" spans="6:6">
      <c r="F12019" s="11"/>
    </row>
    <row r="12020" spans="6:6">
      <c r="F12020" s="11"/>
    </row>
    <row r="12021" spans="6:6">
      <c r="F12021" s="11"/>
    </row>
    <row r="12022" spans="6:6">
      <c r="F12022" s="11"/>
    </row>
    <row r="12023" spans="6:6">
      <c r="F12023" s="11"/>
    </row>
    <row r="12024" spans="6:6">
      <c r="F12024" s="11"/>
    </row>
    <row r="12025" spans="6:6">
      <c r="F12025" s="11"/>
    </row>
    <row r="12026" spans="6:6">
      <c r="F12026" s="11"/>
    </row>
    <row r="12027" spans="6:6">
      <c r="F12027" s="11"/>
    </row>
    <row r="12028" spans="6:6">
      <c r="F12028" s="11"/>
    </row>
    <row r="12029" spans="6:6">
      <c r="F12029" s="11"/>
    </row>
    <row r="12030" spans="6:6">
      <c r="F12030" s="11"/>
    </row>
    <row r="12031" spans="6:6">
      <c r="F12031" s="11"/>
    </row>
    <row r="12032" spans="6:6">
      <c r="F12032" s="11"/>
    </row>
    <row r="12033" spans="6:6">
      <c r="F12033" s="11"/>
    </row>
    <row r="12034" spans="6:6">
      <c r="F12034" s="11"/>
    </row>
    <row r="12035" spans="6:6">
      <c r="F12035" s="11"/>
    </row>
    <row r="12036" spans="6:6">
      <c r="F12036" s="11"/>
    </row>
    <row r="12037" spans="6:6">
      <c r="F12037" s="11"/>
    </row>
    <row r="12038" spans="6:6">
      <c r="F12038" s="11"/>
    </row>
    <row r="12039" spans="6:6">
      <c r="F12039" s="11"/>
    </row>
    <row r="12040" spans="6:6">
      <c r="F12040" s="11"/>
    </row>
    <row r="12041" spans="6:6">
      <c r="F12041" s="11"/>
    </row>
    <row r="12042" spans="6:6">
      <c r="F12042" s="11"/>
    </row>
    <row r="12043" spans="6:6">
      <c r="F12043" s="11"/>
    </row>
    <row r="12044" spans="6:6">
      <c r="F12044" s="11"/>
    </row>
    <row r="12045" spans="6:6">
      <c r="F12045" s="11"/>
    </row>
    <row r="12046" spans="6:6">
      <c r="F12046" s="11"/>
    </row>
    <row r="12047" spans="6:6">
      <c r="F12047" s="11"/>
    </row>
    <row r="12048" spans="6:6">
      <c r="F12048" s="11"/>
    </row>
    <row r="12049" spans="6:6">
      <c r="F12049" s="11"/>
    </row>
    <row r="12050" spans="6:6">
      <c r="F12050" s="11"/>
    </row>
    <row r="12051" spans="6:6">
      <c r="F12051" s="11"/>
    </row>
    <row r="12052" spans="6:6">
      <c r="F12052" s="11"/>
    </row>
    <row r="12053" spans="6:6">
      <c r="F12053" s="11"/>
    </row>
    <row r="12054" spans="6:6">
      <c r="F12054" s="11"/>
    </row>
    <row r="12055" spans="6:6">
      <c r="F12055" s="11"/>
    </row>
    <row r="12056" spans="6:6">
      <c r="F12056" s="11"/>
    </row>
    <row r="12057" spans="6:6">
      <c r="F12057" s="11"/>
    </row>
    <row r="12058" spans="6:6">
      <c r="F12058" s="11"/>
    </row>
    <row r="12059" spans="6:6">
      <c r="F12059" s="11"/>
    </row>
    <row r="12060" spans="6:6">
      <c r="F12060" s="11"/>
    </row>
    <row r="12061" spans="6:6">
      <c r="F12061" s="11"/>
    </row>
    <row r="12062" spans="6:6">
      <c r="F12062" s="11"/>
    </row>
    <row r="12063" spans="6:6">
      <c r="F12063" s="11"/>
    </row>
    <row r="12064" spans="6:6">
      <c r="F12064" s="11"/>
    </row>
    <row r="12065" spans="6:6">
      <c r="F12065" s="11"/>
    </row>
    <row r="12066" spans="6:6">
      <c r="F12066" s="11"/>
    </row>
    <row r="12067" spans="6:6">
      <c r="F12067" s="11"/>
    </row>
    <row r="12068" spans="6:6">
      <c r="F12068" s="11"/>
    </row>
    <row r="12069" spans="6:6">
      <c r="F12069" s="11"/>
    </row>
    <row r="12070" spans="6:6">
      <c r="F12070" s="11"/>
    </row>
    <row r="12071" spans="6:6">
      <c r="F12071" s="11"/>
    </row>
    <row r="12072" spans="6:6">
      <c r="F12072" s="11"/>
    </row>
    <row r="12073" spans="6:6">
      <c r="F12073" s="11"/>
    </row>
    <row r="12074" spans="6:6">
      <c r="F12074" s="11"/>
    </row>
    <row r="12075" spans="6:6">
      <c r="F12075" s="11"/>
    </row>
    <row r="12076" spans="6:6">
      <c r="F12076" s="11"/>
    </row>
    <row r="12077" spans="6:6">
      <c r="F12077" s="11"/>
    </row>
    <row r="12078" spans="6:6">
      <c r="F12078" s="11"/>
    </row>
    <row r="12079" spans="6:6">
      <c r="F12079" s="11"/>
    </row>
    <row r="12080" spans="6:6">
      <c r="F12080" s="11"/>
    </row>
    <row r="12081" spans="6:6">
      <c r="F12081" s="11"/>
    </row>
    <row r="12082" spans="6:6">
      <c r="F12082" s="11"/>
    </row>
    <row r="12083" spans="6:6">
      <c r="F12083" s="11"/>
    </row>
    <row r="12084" spans="6:6">
      <c r="F12084" s="11"/>
    </row>
    <row r="12085" spans="6:6">
      <c r="F12085" s="11"/>
    </row>
    <row r="12086" spans="6:6">
      <c r="F12086" s="11"/>
    </row>
    <row r="12087" spans="6:6">
      <c r="F12087" s="11"/>
    </row>
    <row r="12088" spans="6:6">
      <c r="F12088" s="11"/>
    </row>
    <row r="12089" spans="6:6">
      <c r="F12089" s="11"/>
    </row>
    <row r="12090" spans="6:6">
      <c r="F12090" s="11"/>
    </row>
    <row r="12091" spans="6:6">
      <c r="F12091" s="11"/>
    </row>
    <row r="12092" spans="6:6">
      <c r="F12092" s="11"/>
    </row>
    <row r="12093" spans="6:6">
      <c r="F12093" s="11"/>
    </row>
    <row r="12094" spans="6:6">
      <c r="F12094" s="11"/>
    </row>
    <row r="12095" spans="6:6">
      <c r="F12095" s="11"/>
    </row>
    <row r="12096" spans="6:6">
      <c r="F12096" s="11"/>
    </row>
    <row r="12097" spans="6:6">
      <c r="F12097" s="11"/>
    </row>
    <row r="12098" spans="6:6">
      <c r="F12098" s="11"/>
    </row>
    <row r="12099" spans="6:6">
      <c r="F12099" s="11"/>
    </row>
    <row r="12100" spans="6:6">
      <c r="F12100" s="11"/>
    </row>
    <row r="12101" spans="6:6">
      <c r="F12101" s="11"/>
    </row>
    <row r="12102" spans="6:6">
      <c r="F12102" s="11"/>
    </row>
    <row r="12103" spans="6:6">
      <c r="F12103" s="11"/>
    </row>
    <row r="12104" spans="6:6">
      <c r="F12104" s="11"/>
    </row>
    <row r="12105" spans="6:6">
      <c r="F12105" s="11"/>
    </row>
    <row r="12106" spans="6:6">
      <c r="F12106" s="11"/>
    </row>
    <row r="12107" spans="6:6">
      <c r="F12107" s="11"/>
    </row>
    <row r="12108" spans="6:6">
      <c r="F12108" s="11"/>
    </row>
    <row r="12109" spans="6:6">
      <c r="F12109" s="11"/>
    </row>
    <row r="12110" spans="6:6">
      <c r="F12110" s="11"/>
    </row>
    <row r="12111" spans="6:6">
      <c r="F12111" s="11"/>
    </row>
    <row r="12112" spans="6:6">
      <c r="F12112" s="11"/>
    </row>
    <row r="12113" spans="6:6">
      <c r="F12113" s="11"/>
    </row>
    <row r="12114" spans="6:6">
      <c r="F12114" s="11"/>
    </row>
    <row r="12115" spans="6:6">
      <c r="F12115" s="11"/>
    </row>
    <row r="12116" spans="6:6">
      <c r="F12116" s="11"/>
    </row>
    <row r="12117" spans="6:6">
      <c r="F12117" s="11"/>
    </row>
    <row r="12118" spans="6:6">
      <c r="F12118" s="11"/>
    </row>
    <row r="12119" spans="6:6">
      <c r="F12119" s="11"/>
    </row>
    <row r="12120" spans="6:6">
      <c r="F12120" s="11"/>
    </row>
    <row r="12121" spans="6:6">
      <c r="F12121" s="11"/>
    </row>
    <row r="12122" spans="6:6">
      <c r="F12122" s="11"/>
    </row>
    <row r="12123" spans="6:6">
      <c r="F12123" s="11"/>
    </row>
    <row r="12124" spans="6:6">
      <c r="F12124" s="11"/>
    </row>
    <row r="12125" spans="6:6">
      <c r="F12125" s="11"/>
    </row>
    <row r="12126" spans="6:6">
      <c r="F12126" s="11"/>
    </row>
    <row r="12127" spans="6:6">
      <c r="F12127" s="11"/>
    </row>
    <row r="12128" spans="6:6">
      <c r="F12128" s="11"/>
    </row>
    <row r="12129" spans="6:6">
      <c r="F12129" s="11"/>
    </row>
    <row r="12130" spans="6:6">
      <c r="F12130" s="11"/>
    </row>
    <row r="12131" spans="6:6">
      <c r="F12131" s="11"/>
    </row>
    <row r="12132" spans="6:6">
      <c r="F12132" s="11"/>
    </row>
    <row r="12133" spans="6:6">
      <c r="F12133" s="11"/>
    </row>
    <row r="12134" spans="6:6">
      <c r="F12134" s="11"/>
    </row>
    <row r="12135" spans="6:6">
      <c r="F12135" s="11"/>
    </row>
    <row r="12136" spans="6:6">
      <c r="F12136" s="11"/>
    </row>
    <row r="12137" spans="6:6">
      <c r="F12137" s="11"/>
    </row>
    <row r="12138" spans="6:6">
      <c r="F12138" s="11"/>
    </row>
    <row r="12139" spans="6:6">
      <c r="F12139" s="11"/>
    </row>
    <row r="12140" spans="6:6">
      <c r="F12140" s="11"/>
    </row>
    <row r="12141" spans="6:6">
      <c r="F12141" s="11"/>
    </row>
    <row r="12142" spans="6:6">
      <c r="F12142" s="11"/>
    </row>
    <row r="12143" spans="6:6">
      <c r="F12143" s="11"/>
    </row>
    <row r="12144" spans="6:6">
      <c r="F12144" s="11"/>
    </row>
    <row r="12145" spans="6:6">
      <c r="F12145" s="11"/>
    </row>
    <row r="12146" spans="6:6">
      <c r="F12146" s="11"/>
    </row>
    <row r="12147" spans="6:6">
      <c r="F12147" s="11"/>
    </row>
    <row r="12148" spans="6:6">
      <c r="F12148" s="11"/>
    </row>
    <row r="12149" spans="6:6">
      <c r="F12149" s="11"/>
    </row>
    <row r="12150" spans="6:6">
      <c r="F12150" s="11"/>
    </row>
    <row r="12151" spans="6:6">
      <c r="F12151" s="11"/>
    </row>
    <row r="12152" spans="6:6">
      <c r="F12152" s="11"/>
    </row>
    <row r="12153" spans="6:6">
      <c r="F12153" s="11"/>
    </row>
    <row r="12154" spans="6:6">
      <c r="F12154" s="11"/>
    </row>
    <row r="12155" spans="6:6">
      <c r="F12155" s="11"/>
    </row>
    <row r="12156" spans="6:6">
      <c r="F12156" s="11"/>
    </row>
    <row r="12157" spans="6:6">
      <c r="F12157" s="11"/>
    </row>
    <row r="12158" spans="6:6">
      <c r="F12158" s="11"/>
    </row>
    <row r="12159" spans="6:6">
      <c r="F12159" s="11"/>
    </row>
    <row r="12160" spans="6:6">
      <c r="F12160" s="11"/>
    </row>
    <row r="12161" spans="6:6">
      <c r="F12161" s="11"/>
    </row>
    <row r="12162" spans="6:6">
      <c r="F12162" s="11"/>
    </row>
    <row r="12163" spans="6:6">
      <c r="F12163" s="11"/>
    </row>
    <row r="12164" spans="6:6">
      <c r="F12164" s="11"/>
    </row>
    <row r="12165" spans="6:6">
      <c r="F12165" s="11"/>
    </row>
    <row r="12166" spans="6:6">
      <c r="F12166" s="11"/>
    </row>
    <row r="12167" spans="6:6">
      <c r="F12167" s="11"/>
    </row>
    <row r="12168" spans="6:6">
      <c r="F12168" s="11"/>
    </row>
    <row r="12169" spans="6:6">
      <c r="F12169" s="11"/>
    </row>
    <row r="12170" spans="6:6">
      <c r="F12170" s="11"/>
    </row>
    <row r="12171" spans="6:6">
      <c r="F12171" s="11"/>
    </row>
    <row r="12172" spans="6:6">
      <c r="F12172" s="11"/>
    </row>
    <row r="12173" spans="6:6">
      <c r="F12173" s="11"/>
    </row>
    <row r="12174" spans="6:6">
      <c r="F12174" s="11"/>
    </row>
    <row r="12175" spans="6:6">
      <c r="F12175" s="11"/>
    </row>
    <row r="12176" spans="6:6">
      <c r="F12176" s="11"/>
    </row>
    <row r="12177" spans="6:6">
      <c r="F12177" s="11"/>
    </row>
    <row r="12178" spans="6:6">
      <c r="F12178" s="11"/>
    </row>
    <row r="12179" spans="6:6">
      <c r="F12179" s="11"/>
    </row>
    <row r="12180" spans="6:6">
      <c r="F12180" s="11"/>
    </row>
    <row r="12181" spans="6:6">
      <c r="F12181" s="11"/>
    </row>
    <row r="12182" spans="6:6">
      <c r="F12182" s="11"/>
    </row>
    <row r="12183" spans="6:6">
      <c r="F12183" s="11"/>
    </row>
    <row r="12184" spans="6:6">
      <c r="F12184" s="11"/>
    </row>
    <row r="12185" spans="6:6">
      <c r="F12185" s="11"/>
    </row>
    <row r="12186" spans="6:6">
      <c r="F12186" s="11"/>
    </row>
    <row r="12187" spans="6:6">
      <c r="F12187" s="11"/>
    </row>
    <row r="12188" spans="6:6">
      <c r="F12188" s="11"/>
    </row>
    <row r="12189" spans="6:6">
      <c r="F12189" s="11"/>
    </row>
    <row r="12190" spans="6:6">
      <c r="F12190" s="11"/>
    </row>
    <row r="12191" spans="6:6">
      <c r="F12191" s="11"/>
    </row>
    <row r="12192" spans="6:6">
      <c r="F12192" s="11"/>
    </row>
    <row r="12193" spans="6:6">
      <c r="F12193" s="11"/>
    </row>
    <row r="12194" spans="6:6">
      <c r="F12194" s="11"/>
    </row>
    <row r="12195" spans="6:6">
      <c r="F12195" s="11"/>
    </row>
    <row r="12196" spans="6:6">
      <c r="F12196" s="11"/>
    </row>
    <row r="12197" spans="6:6">
      <c r="F12197" s="11"/>
    </row>
    <row r="12198" spans="6:6">
      <c r="F12198" s="11"/>
    </row>
    <row r="12199" spans="6:6">
      <c r="F12199" s="11"/>
    </row>
    <row r="12200" spans="6:6">
      <c r="F12200" s="11"/>
    </row>
    <row r="12201" spans="6:6">
      <c r="F12201" s="11"/>
    </row>
    <row r="12202" spans="6:6">
      <c r="F12202" s="11"/>
    </row>
    <row r="12203" spans="6:6">
      <c r="F12203" s="11"/>
    </row>
    <row r="12204" spans="6:6">
      <c r="F12204" s="11"/>
    </row>
    <row r="12205" spans="6:6">
      <c r="F12205" s="11"/>
    </row>
    <row r="12206" spans="6:6">
      <c r="F12206" s="11"/>
    </row>
    <row r="12207" spans="6:6">
      <c r="F12207" s="11"/>
    </row>
    <row r="12208" spans="6:6">
      <c r="F12208" s="11"/>
    </row>
    <row r="12209" spans="6:6">
      <c r="F12209" s="11"/>
    </row>
    <row r="12210" spans="6:6">
      <c r="F12210" s="11"/>
    </row>
    <row r="12211" spans="6:6">
      <c r="F12211" s="11"/>
    </row>
    <row r="12212" spans="6:6">
      <c r="F12212" s="11"/>
    </row>
    <row r="12213" spans="6:6">
      <c r="F12213" s="11"/>
    </row>
    <row r="12214" spans="6:6">
      <c r="F12214" s="11"/>
    </row>
    <row r="12215" spans="6:6">
      <c r="F12215" s="11"/>
    </row>
    <row r="12216" spans="6:6">
      <c r="F12216" s="11"/>
    </row>
    <row r="12217" spans="6:6">
      <c r="F12217" s="11"/>
    </row>
    <row r="12218" spans="6:6">
      <c r="F12218" s="11"/>
    </row>
    <row r="12219" spans="6:6">
      <c r="F12219" s="11"/>
    </row>
    <row r="12220" spans="6:6">
      <c r="F12220" s="11"/>
    </row>
    <row r="12221" spans="6:6">
      <c r="F12221" s="11"/>
    </row>
    <row r="12222" spans="6:6">
      <c r="F12222" s="11"/>
    </row>
    <row r="12223" spans="6:6">
      <c r="F12223" s="11"/>
    </row>
    <row r="12224" spans="6:6">
      <c r="F12224" s="11"/>
    </row>
    <row r="12225" spans="6:6">
      <c r="F12225" s="11"/>
    </row>
    <row r="12226" spans="6:6">
      <c r="F12226" s="11"/>
    </row>
    <row r="12227" spans="6:6">
      <c r="F12227" s="11"/>
    </row>
    <row r="12228" spans="6:6">
      <c r="F12228" s="11"/>
    </row>
    <row r="12229" spans="6:6">
      <c r="F12229" s="11"/>
    </row>
    <row r="12230" spans="6:6">
      <c r="F12230" s="11"/>
    </row>
    <row r="12231" spans="6:6">
      <c r="F12231" s="11"/>
    </row>
    <row r="12232" spans="6:6">
      <c r="F12232" s="11"/>
    </row>
    <row r="12233" spans="6:6">
      <c r="F12233" s="11"/>
    </row>
    <row r="12234" spans="6:6">
      <c r="F12234" s="11"/>
    </row>
    <row r="12235" spans="6:6">
      <c r="F12235" s="11"/>
    </row>
    <row r="12236" spans="6:6">
      <c r="F12236" s="11"/>
    </row>
    <row r="12237" spans="6:6">
      <c r="F12237" s="11"/>
    </row>
    <row r="12238" spans="6:6">
      <c r="F12238" s="11"/>
    </row>
    <row r="12239" spans="6:6">
      <c r="F12239" s="11"/>
    </row>
    <row r="12240" spans="6:6">
      <c r="F12240" s="11"/>
    </row>
    <row r="12241" spans="6:6">
      <c r="F12241" s="11"/>
    </row>
    <row r="12242" spans="6:6">
      <c r="F12242" s="11"/>
    </row>
    <row r="12243" spans="6:6">
      <c r="F12243" s="11"/>
    </row>
    <row r="12244" spans="6:6">
      <c r="F12244" s="11"/>
    </row>
    <row r="12245" spans="6:6">
      <c r="F12245" s="11"/>
    </row>
    <row r="12246" spans="6:6">
      <c r="F12246" s="11"/>
    </row>
    <row r="12247" spans="6:6">
      <c r="F12247" s="11"/>
    </row>
    <row r="12248" spans="6:6">
      <c r="F12248" s="11"/>
    </row>
    <row r="12249" spans="6:6">
      <c r="F12249" s="11"/>
    </row>
    <row r="12250" spans="6:6">
      <c r="F12250" s="11"/>
    </row>
    <row r="12251" spans="6:6">
      <c r="F12251" s="11"/>
    </row>
    <row r="12252" spans="6:6">
      <c r="F12252" s="11"/>
    </row>
    <row r="12253" spans="6:6">
      <c r="F12253" s="11"/>
    </row>
    <row r="12254" spans="6:6">
      <c r="F12254" s="11"/>
    </row>
    <row r="12255" spans="6:6">
      <c r="F12255" s="11"/>
    </row>
    <row r="12256" spans="6:6">
      <c r="F12256" s="11"/>
    </row>
    <row r="12257" spans="6:6">
      <c r="F12257" s="11"/>
    </row>
    <row r="12258" spans="6:6">
      <c r="F12258" s="11"/>
    </row>
    <row r="12259" spans="6:6">
      <c r="F12259" s="11"/>
    </row>
    <row r="12260" spans="6:6">
      <c r="F12260" s="11"/>
    </row>
    <row r="12261" spans="6:6">
      <c r="F12261" s="11"/>
    </row>
    <row r="12262" spans="6:6">
      <c r="F12262" s="11"/>
    </row>
    <row r="12263" spans="6:6">
      <c r="F12263" s="11"/>
    </row>
    <row r="12264" spans="6:6">
      <c r="F12264" s="11"/>
    </row>
    <row r="12265" spans="6:6">
      <c r="F12265" s="11"/>
    </row>
    <row r="12266" spans="6:6">
      <c r="F12266" s="11"/>
    </row>
    <row r="12267" spans="6:6">
      <c r="F12267" s="11"/>
    </row>
    <row r="12268" spans="6:6">
      <c r="F12268" s="11"/>
    </row>
    <row r="12269" spans="6:6">
      <c r="F12269" s="11"/>
    </row>
    <row r="12270" spans="6:6">
      <c r="F12270" s="11"/>
    </row>
    <row r="12271" spans="6:6">
      <c r="F12271" s="11"/>
    </row>
    <row r="12272" spans="6:6">
      <c r="F12272" s="11"/>
    </row>
    <row r="12273" spans="6:6">
      <c r="F12273" s="11"/>
    </row>
    <row r="12274" spans="6:6">
      <c r="F12274" s="11"/>
    </row>
    <row r="12275" spans="6:6">
      <c r="F12275" s="11"/>
    </row>
    <row r="12276" spans="6:6">
      <c r="F12276" s="11"/>
    </row>
    <row r="12277" spans="6:6">
      <c r="F12277" s="11"/>
    </row>
    <row r="12278" spans="6:6">
      <c r="F12278" s="11"/>
    </row>
    <row r="12279" spans="6:6">
      <c r="F12279" s="11"/>
    </row>
    <row r="12280" spans="6:6">
      <c r="F12280" s="11"/>
    </row>
    <row r="12281" spans="6:6">
      <c r="F12281" s="11"/>
    </row>
    <row r="12282" spans="6:6">
      <c r="F12282" s="11"/>
    </row>
    <row r="12283" spans="6:6">
      <c r="F12283" s="11"/>
    </row>
    <row r="12284" spans="6:6">
      <c r="F12284" s="11"/>
    </row>
    <row r="12285" spans="6:6">
      <c r="F12285" s="11"/>
    </row>
    <row r="12286" spans="6:6">
      <c r="F12286" s="11"/>
    </row>
    <row r="12287" spans="6:6">
      <c r="F12287" s="11"/>
    </row>
    <row r="12288" spans="6:6">
      <c r="F12288" s="11"/>
    </row>
    <row r="12289" spans="6:6">
      <c r="F12289" s="11"/>
    </row>
    <row r="12290" spans="6:6">
      <c r="F12290" s="11"/>
    </row>
    <row r="12291" spans="6:6">
      <c r="F12291" s="11"/>
    </row>
    <row r="12292" spans="6:6">
      <c r="F12292" s="11"/>
    </row>
    <row r="12293" spans="6:6">
      <c r="F12293" s="11"/>
    </row>
    <row r="12294" spans="6:6">
      <c r="F12294" s="11"/>
    </row>
    <row r="12295" spans="6:6">
      <c r="F12295" s="11"/>
    </row>
    <row r="12296" spans="6:6">
      <c r="F12296" s="11"/>
    </row>
    <row r="12297" spans="6:6">
      <c r="F12297" s="11"/>
    </row>
    <row r="12298" spans="6:6">
      <c r="F12298" s="11"/>
    </row>
    <row r="12299" spans="6:6">
      <c r="F12299" s="11"/>
    </row>
    <row r="12300" spans="6:6">
      <c r="F12300" s="11"/>
    </row>
    <row r="12301" spans="6:6">
      <c r="F12301" s="11"/>
    </row>
    <row r="12302" spans="6:6">
      <c r="F12302" s="11"/>
    </row>
    <row r="12303" spans="6:6">
      <c r="F12303" s="11"/>
    </row>
    <row r="12304" spans="6:6">
      <c r="F12304" s="11"/>
    </row>
    <row r="12305" spans="6:6">
      <c r="F12305" s="11"/>
    </row>
    <row r="12306" spans="6:6">
      <c r="F12306" s="11"/>
    </row>
    <row r="12307" spans="6:6">
      <c r="F12307" s="11"/>
    </row>
    <row r="12308" spans="6:6">
      <c r="F12308" s="11"/>
    </row>
    <row r="12309" spans="6:6">
      <c r="F12309" s="11"/>
    </row>
    <row r="12310" spans="6:6">
      <c r="F12310" s="11"/>
    </row>
    <row r="12311" spans="6:6">
      <c r="F12311" s="11"/>
    </row>
    <row r="12312" spans="6:6">
      <c r="F12312" s="11"/>
    </row>
    <row r="12313" spans="6:6">
      <c r="F12313" s="11"/>
    </row>
    <row r="12314" spans="6:6">
      <c r="F12314" s="11"/>
    </row>
    <row r="12315" spans="6:6">
      <c r="F12315" s="11"/>
    </row>
    <row r="12316" spans="6:6">
      <c r="F12316" s="11"/>
    </row>
    <row r="12317" spans="6:6">
      <c r="F12317" s="11"/>
    </row>
    <row r="12318" spans="6:6">
      <c r="F12318" s="11"/>
    </row>
    <row r="12319" spans="6:6">
      <c r="F12319" s="11"/>
    </row>
    <row r="12320" spans="6:6">
      <c r="F12320" s="11"/>
    </row>
    <row r="12321" spans="6:6">
      <c r="F12321" s="11"/>
    </row>
    <row r="12322" spans="6:6">
      <c r="F12322" s="11"/>
    </row>
    <row r="12323" spans="6:6">
      <c r="F12323" s="11"/>
    </row>
    <row r="12324" spans="6:6">
      <c r="F12324" s="11"/>
    </row>
    <row r="12325" spans="6:6">
      <c r="F12325" s="11"/>
    </row>
    <row r="12326" spans="6:6">
      <c r="F12326" s="11"/>
    </row>
    <row r="12327" spans="6:6">
      <c r="F12327" s="11"/>
    </row>
    <row r="12328" spans="6:6">
      <c r="F12328" s="11"/>
    </row>
    <row r="12329" spans="6:6">
      <c r="F12329" s="11"/>
    </row>
    <row r="12330" spans="6:6">
      <c r="F12330" s="11"/>
    </row>
    <row r="12331" spans="6:6">
      <c r="F12331" s="11"/>
    </row>
    <row r="12332" spans="6:6">
      <c r="F12332" s="11"/>
    </row>
    <row r="12333" spans="6:6">
      <c r="F12333" s="11"/>
    </row>
    <row r="12334" spans="6:6">
      <c r="F12334" s="11"/>
    </row>
    <row r="12335" spans="6:6">
      <c r="F12335" s="11"/>
    </row>
    <row r="12336" spans="6:6">
      <c r="F12336" s="11"/>
    </row>
    <row r="12337" spans="6:6">
      <c r="F12337" s="11"/>
    </row>
    <row r="12338" spans="6:6">
      <c r="F12338" s="11"/>
    </row>
    <row r="12339" spans="6:6">
      <c r="F12339" s="11"/>
    </row>
    <row r="12340" spans="6:6">
      <c r="F12340" s="11"/>
    </row>
    <row r="12341" spans="6:6">
      <c r="F12341" s="11"/>
    </row>
    <row r="12342" spans="6:6">
      <c r="F12342" s="11"/>
    </row>
    <row r="12343" spans="6:6">
      <c r="F12343" s="11"/>
    </row>
    <row r="12344" spans="6:6">
      <c r="F12344" s="11"/>
    </row>
    <row r="12345" spans="6:6">
      <c r="F12345" s="11"/>
    </row>
    <row r="12346" spans="6:6">
      <c r="F12346" s="11"/>
    </row>
    <row r="12347" spans="6:6">
      <c r="F12347" s="11"/>
    </row>
    <row r="12348" spans="6:6">
      <c r="F12348" s="11"/>
    </row>
    <row r="12349" spans="6:6">
      <c r="F12349" s="11"/>
    </row>
    <row r="12350" spans="6:6">
      <c r="F12350" s="11"/>
    </row>
    <row r="12351" spans="6:6">
      <c r="F12351" s="11"/>
    </row>
    <row r="12352" spans="6:6">
      <c r="F12352" s="11"/>
    </row>
    <row r="12353" spans="6:6">
      <c r="F12353" s="11"/>
    </row>
    <row r="12354" spans="6:6">
      <c r="F12354" s="11"/>
    </row>
    <row r="12355" spans="6:6">
      <c r="F12355" s="11"/>
    </row>
    <row r="12356" spans="6:6">
      <c r="F12356" s="11"/>
    </row>
    <row r="12357" spans="6:6">
      <c r="F12357" s="11"/>
    </row>
    <row r="12358" spans="6:6">
      <c r="F12358" s="11"/>
    </row>
    <row r="12359" spans="6:6">
      <c r="F12359" s="11"/>
    </row>
    <row r="12360" spans="6:6">
      <c r="F12360" s="11"/>
    </row>
    <row r="12361" spans="6:6">
      <c r="F12361" s="11"/>
    </row>
    <row r="12362" spans="6:6">
      <c r="F12362" s="11"/>
    </row>
    <row r="12363" spans="6:6">
      <c r="F12363" s="11"/>
    </row>
    <row r="12364" spans="6:6">
      <c r="F12364" s="11"/>
    </row>
    <row r="12365" spans="6:6">
      <c r="F12365" s="11"/>
    </row>
    <row r="12366" spans="6:6">
      <c r="F12366" s="11"/>
    </row>
    <row r="12367" spans="6:6">
      <c r="F12367" s="11"/>
    </row>
    <row r="12368" spans="6:6">
      <c r="F12368" s="11"/>
    </row>
    <row r="12369" spans="6:6">
      <c r="F12369" s="11"/>
    </row>
    <row r="12370" spans="6:6">
      <c r="F12370" s="11"/>
    </row>
    <row r="12371" spans="6:6">
      <c r="F12371" s="11"/>
    </row>
    <row r="12372" spans="6:6">
      <c r="F12372" s="11"/>
    </row>
    <row r="12373" spans="6:6">
      <c r="F12373" s="11"/>
    </row>
    <row r="12374" spans="6:6">
      <c r="F12374" s="11"/>
    </row>
    <row r="12375" spans="6:6">
      <c r="F12375" s="11"/>
    </row>
    <row r="12376" spans="6:6">
      <c r="F12376" s="11"/>
    </row>
    <row r="12377" spans="6:6">
      <c r="F12377" s="11"/>
    </row>
    <row r="12378" spans="6:6">
      <c r="F12378" s="11"/>
    </row>
    <row r="12379" spans="6:6">
      <c r="F12379" s="11"/>
    </row>
    <row r="12380" spans="6:6">
      <c r="F12380" s="11"/>
    </row>
    <row r="12381" spans="6:6">
      <c r="F12381" s="11"/>
    </row>
    <row r="12382" spans="6:6">
      <c r="F12382" s="11"/>
    </row>
    <row r="12383" spans="6:6">
      <c r="F12383" s="11"/>
    </row>
    <row r="12384" spans="6:6">
      <c r="F12384" s="11"/>
    </row>
    <row r="12385" spans="6:6">
      <c r="F12385" s="11"/>
    </row>
    <row r="12386" spans="6:6">
      <c r="F12386" s="11"/>
    </row>
    <row r="12387" spans="6:6">
      <c r="F12387" s="11"/>
    </row>
    <row r="12388" spans="6:6">
      <c r="F12388" s="11"/>
    </row>
    <row r="12389" spans="6:6">
      <c r="F12389" s="11"/>
    </row>
    <row r="12390" spans="6:6">
      <c r="F12390" s="11"/>
    </row>
    <row r="12391" spans="6:6">
      <c r="F12391" s="11"/>
    </row>
    <row r="12392" spans="6:6">
      <c r="F12392" s="11"/>
    </row>
    <row r="12393" spans="6:6">
      <c r="F12393" s="11"/>
    </row>
    <row r="12394" spans="6:6">
      <c r="F12394" s="11"/>
    </row>
    <row r="12395" spans="6:6">
      <c r="F12395" s="11"/>
    </row>
    <row r="12396" spans="6:6">
      <c r="F12396" s="11"/>
    </row>
    <row r="12397" spans="6:6">
      <c r="F12397" s="11"/>
    </row>
    <row r="12398" spans="6:6">
      <c r="F12398" s="11"/>
    </row>
    <row r="12399" spans="6:6">
      <c r="F12399" s="11"/>
    </row>
    <row r="12400" spans="6:6">
      <c r="F12400" s="11"/>
    </row>
    <row r="12401" spans="6:6">
      <c r="F12401" s="11"/>
    </row>
    <row r="12402" spans="6:6">
      <c r="F12402" s="11"/>
    </row>
    <row r="12403" spans="6:6">
      <c r="F12403" s="11"/>
    </row>
    <row r="12404" spans="6:6">
      <c r="F12404" s="11"/>
    </row>
    <row r="12405" spans="6:6">
      <c r="F12405" s="11"/>
    </row>
    <row r="12406" spans="6:6">
      <c r="F12406" s="11"/>
    </row>
    <row r="12407" spans="6:6">
      <c r="F12407" s="11"/>
    </row>
    <row r="12408" spans="6:6">
      <c r="F12408" s="11"/>
    </row>
    <row r="12409" spans="6:6">
      <c r="F12409" s="11"/>
    </row>
    <row r="12410" spans="6:6">
      <c r="F12410" s="11"/>
    </row>
    <row r="12411" spans="6:6">
      <c r="F12411" s="11"/>
    </row>
    <row r="12412" spans="6:6">
      <c r="F12412" s="11"/>
    </row>
    <row r="12413" spans="6:6">
      <c r="F12413" s="11"/>
    </row>
    <row r="12414" spans="6:6">
      <c r="F12414" s="11"/>
    </row>
    <row r="12415" spans="6:6">
      <c r="F12415" s="11"/>
    </row>
    <row r="12416" spans="6:6">
      <c r="F12416" s="11"/>
    </row>
    <row r="12417" spans="6:6">
      <c r="F12417" s="11"/>
    </row>
    <row r="12418" spans="6:6">
      <c r="F12418" s="11"/>
    </row>
    <row r="12419" spans="6:6">
      <c r="F12419" s="11"/>
    </row>
    <row r="12420" spans="6:6">
      <c r="F12420" s="11"/>
    </row>
    <row r="12421" spans="6:6">
      <c r="F12421" s="11"/>
    </row>
    <row r="12422" spans="6:6">
      <c r="F12422" s="11"/>
    </row>
    <row r="12423" spans="6:6">
      <c r="F12423" s="11"/>
    </row>
    <row r="12424" spans="6:6">
      <c r="F12424" s="11"/>
    </row>
    <row r="12425" spans="6:6">
      <c r="F12425" s="11"/>
    </row>
    <row r="12426" spans="6:6">
      <c r="F12426" s="11"/>
    </row>
    <row r="12427" spans="6:6">
      <c r="F12427" s="11"/>
    </row>
    <row r="12428" spans="6:6">
      <c r="F12428" s="11"/>
    </row>
    <row r="12429" spans="6:6">
      <c r="F12429" s="11"/>
    </row>
    <row r="12430" spans="6:6">
      <c r="F12430" s="11"/>
    </row>
    <row r="12431" spans="6:6">
      <c r="F12431" s="11"/>
    </row>
    <row r="12432" spans="6:6">
      <c r="F12432" s="11"/>
    </row>
    <row r="12433" spans="6:6">
      <c r="F12433" s="11"/>
    </row>
    <row r="12434" spans="6:6">
      <c r="F12434" s="11"/>
    </row>
    <row r="12435" spans="6:6">
      <c r="F12435" s="11"/>
    </row>
    <row r="12436" spans="6:6">
      <c r="F12436" s="11"/>
    </row>
    <row r="12437" spans="6:6">
      <c r="F12437" s="11"/>
    </row>
    <row r="12438" spans="6:6">
      <c r="F12438" s="11"/>
    </row>
    <row r="12439" spans="6:6">
      <c r="F12439" s="11"/>
    </row>
    <row r="12440" spans="6:6">
      <c r="F12440" s="11"/>
    </row>
    <row r="12441" spans="6:6">
      <c r="F12441" s="11"/>
    </row>
    <row r="12442" spans="6:6">
      <c r="F12442" s="11"/>
    </row>
    <row r="12443" spans="6:6">
      <c r="F12443" s="11"/>
    </row>
    <row r="12444" spans="6:6">
      <c r="F12444" s="11"/>
    </row>
    <row r="12445" spans="6:6">
      <c r="F12445" s="11"/>
    </row>
    <row r="12446" spans="6:6">
      <c r="F12446" s="11"/>
    </row>
    <row r="12447" spans="6:6">
      <c r="F12447" s="11"/>
    </row>
    <row r="12448" spans="6:6">
      <c r="F12448" s="11"/>
    </row>
    <row r="12449" spans="6:6">
      <c r="F12449" s="11"/>
    </row>
    <row r="12450" spans="6:6">
      <c r="F12450" s="11"/>
    </row>
    <row r="12451" spans="6:6">
      <c r="F12451" s="11"/>
    </row>
    <row r="12452" spans="6:6">
      <c r="F12452" s="11"/>
    </row>
    <row r="12453" spans="6:6">
      <c r="F12453" s="11"/>
    </row>
    <row r="12454" spans="6:6">
      <c r="F12454" s="11"/>
    </row>
    <row r="12455" spans="6:6">
      <c r="F12455" s="11"/>
    </row>
    <row r="12456" spans="6:6">
      <c r="F12456" s="11"/>
    </row>
    <row r="12457" spans="6:6">
      <c r="F12457" s="11"/>
    </row>
    <row r="12458" spans="6:6">
      <c r="F12458" s="11"/>
    </row>
    <row r="12459" spans="6:6">
      <c r="F12459" s="11"/>
    </row>
    <row r="12460" spans="6:6">
      <c r="F12460" s="11"/>
    </row>
    <row r="12461" spans="6:6">
      <c r="F12461" s="11"/>
    </row>
    <row r="12462" spans="6:6">
      <c r="F12462" s="11"/>
    </row>
    <row r="12463" spans="6:6">
      <c r="F12463" s="11"/>
    </row>
    <row r="12464" spans="6:6">
      <c r="F12464" s="11"/>
    </row>
    <row r="12465" spans="6:6">
      <c r="F12465" s="11"/>
    </row>
    <row r="12466" spans="6:6">
      <c r="F12466" s="11"/>
    </row>
    <row r="12467" spans="6:6">
      <c r="F12467" s="11"/>
    </row>
    <row r="12468" spans="6:6">
      <c r="F12468" s="11"/>
    </row>
    <row r="12469" spans="6:6">
      <c r="F12469" s="11"/>
    </row>
    <row r="12470" spans="6:6">
      <c r="F12470" s="11"/>
    </row>
    <row r="12471" spans="6:6">
      <c r="F12471" s="11"/>
    </row>
    <row r="12472" spans="6:6">
      <c r="F12472" s="11"/>
    </row>
    <row r="12473" spans="6:6">
      <c r="F12473" s="11"/>
    </row>
    <row r="12474" spans="6:6">
      <c r="F12474" s="11"/>
    </row>
    <row r="12475" spans="6:6">
      <c r="F12475" s="11"/>
    </row>
    <row r="12476" spans="6:6">
      <c r="F12476" s="11"/>
    </row>
    <row r="12477" spans="6:6">
      <c r="F12477" s="11"/>
    </row>
    <row r="12478" spans="6:6">
      <c r="F12478" s="11"/>
    </row>
    <row r="12479" spans="6:6">
      <c r="F12479" s="11"/>
    </row>
    <row r="12480" spans="6:6">
      <c r="F12480" s="11"/>
    </row>
    <row r="12481" spans="6:6">
      <c r="F12481" s="11"/>
    </row>
    <row r="12482" spans="6:6">
      <c r="F12482" s="11"/>
    </row>
    <row r="12483" spans="6:6">
      <c r="F12483" s="11"/>
    </row>
    <row r="12484" spans="6:6">
      <c r="F12484" s="11"/>
    </row>
    <row r="12485" spans="6:6">
      <c r="F12485" s="11"/>
    </row>
    <row r="12486" spans="6:6">
      <c r="F12486" s="11"/>
    </row>
    <row r="12487" spans="6:6">
      <c r="F12487" s="11"/>
    </row>
    <row r="12488" spans="6:6">
      <c r="F12488" s="11"/>
    </row>
    <row r="12489" spans="6:6">
      <c r="F12489" s="11"/>
    </row>
    <row r="12490" spans="6:6">
      <c r="F12490" s="11"/>
    </row>
    <row r="12491" spans="6:6">
      <c r="F12491" s="11"/>
    </row>
    <row r="12492" spans="6:6">
      <c r="F12492" s="11"/>
    </row>
    <row r="12493" spans="6:6">
      <c r="F12493" s="11"/>
    </row>
    <row r="12494" spans="6:6">
      <c r="F12494" s="11"/>
    </row>
    <row r="12495" spans="6:6">
      <c r="F12495" s="11"/>
    </row>
    <row r="12496" spans="6:6">
      <c r="F12496" s="11"/>
    </row>
    <row r="12497" spans="6:6">
      <c r="F12497" s="11"/>
    </row>
    <row r="12498" spans="6:6">
      <c r="F12498" s="11"/>
    </row>
    <row r="12499" spans="6:6">
      <c r="F12499" s="11"/>
    </row>
    <row r="12500" spans="6:6">
      <c r="F12500" s="11"/>
    </row>
    <row r="12501" spans="6:6">
      <c r="F12501" s="11"/>
    </row>
    <row r="12502" spans="6:6">
      <c r="F12502" s="11"/>
    </row>
    <row r="12503" spans="6:6">
      <c r="F12503" s="11"/>
    </row>
    <row r="12504" spans="6:6">
      <c r="F12504" s="11"/>
    </row>
    <row r="12505" spans="6:6">
      <c r="F12505" s="11"/>
    </row>
    <row r="12506" spans="6:6">
      <c r="F12506" s="11"/>
    </row>
    <row r="12507" spans="6:6">
      <c r="F12507" s="11"/>
    </row>
    <row r="12508" spans="6:6">
      <c r="F12508" s="11"/>
    </row>
    <row r="12509" spans="6:6">
      <c r="F12509" s="11"/>
    </row>
    <row r="12510" spans="6:6">
      <c r="F12510" s="11"/>
    </row>
    <row r="12511" spans="6:6">
      <c r="F12511" s="11"/>
    </row>
    <row r="12512" spans="6:6">
      <c r="F12512" s="11"/>
    </row>
    <row r="12513" spans="6:6">
      <c r="F12513" s="11"/>
    </row>
    <row r="12514" spans="6:6">
      <c r="F12514" s="11"/>
    </row>
    <row r="12515" spans="6:6">
      <c r="F12515" s="11"/>
    </row>
    <row r="12516" spans="6:6">
      <c r="F12516" s="11"/>
    </row>
    <row r="12517" spans="6:6">
      <c r="F12517" s="11"/>
    </row>
    <row r="12518" spans="6:6">
      <c r="F12518" s="11"/>
    </row>
    <row r="12519" spans="6:6">
      <c r="F12519" s="11"/>
    </row>
    <row r="12520" spans="6:6">
      <c r="F12520" s="11"/>
    </row>
    <row r="12521" spans="6:6">
      <c r="F12521" s="11"/>
    </row>
    <row r="12522" spans="6:6">
      <c r="F12522" s="11"/>
    </row>
    <row r="12523" spans="6:6">
      <c r="F12523" s="11"/>
    </row>
    <row r="12524" spans="6:6">
      <c r="F12524" s="11"/>
    </row>
    <row r="12525" spans="6:6">
      <c r="F12525" s="11"/>
    </row>
    <row r="12526" spans="6:6">
      <c r="F12526" s="11"/>
    </row>
    <row r="12527" spans="6:6">
      <c r="F12527" s="11"/>
    </row>
    <row r="12528" spans="6:6">
      <c r="F12528" s="11"/>
    </row>
    <row r="12529" spans="6:6">
      <c r="F12529" s="11"/>
    </row>
    <row r="12530" spans="6:6">
      <c r="F12530" s="11"/>
    </row>
    <row r="12531" spans="6:6">
      <c r="F12531" s="11"/>
    </row>
    <row r="12532" spans="6:6">
      <c r="F12532" s="11"/>
    </row>
    <row r="12533" spans="6:6">
      <c r="F12533" s="11"/>
    </row>
    <row r="12534" spans="6:6">
      <c r="F12534" s="11"/>
    </row>
    <row r="12535" spans="6:6">
      <c r="F12535" s="11"/>
    </row>
    <row r="12536" spans="6:6">
      <c r="F12536" s="11"/>
    </row>
    <row r="12537" spans="6:6">
      <c r="F12537" s="11"/>
    </row>
    <row r="12538" spans="6:6">
      <c r="F12538" s="11"/>
    </row>
    <row r="12539" spans="6:6">
      <c r="F12539" s="11"/>
    </row>
    <row r="12540" spans="6:6">
      <c r="F12540" s="11"/>
    </row>
    <row r="12541" spans="6:6">
      <c r="F12541" s="11"/>
    </row>
    <row r="12542" spans="6:6">
      <c r="F12542" s="11"/>
    </row>
    <row r="12543" spans="6:6">
      <c r="F12543" s="11"/>
    </row>
    <row r="12544" spans="6:6">
      <c r="F12544" s="11"/>
    </row>
    <row r="12545" spans="6:6">
      <c r="F12545" s="11"/>
    </row>
    <row r="12546" spans="6:6">
      <c r="F12546" s="11"/>
    </row>
    <row r="12547" spans="6:6">
      <c r="F12547" s="11"/>
    </row>
    <row r="12548" spans="6:6">
      <c r="F12548" s="11"/>
    </row>
    <row r="12549" spans="6:6">
      <c r="F12549" s="11"/>
    </row>
    <row r="12550" spans="6:6">
      <c r="F12550" s="11"/>
    </row>
    <row r="12551" spans="6:6">
      <c r="F12551" s="11"/>
    </row>
    <row r="12552" spans="6:6">
      <c r="F12552" s="11"/>
    </row>
    <row r="12553" spans="6:6">
      <c r="F12553" s="11"/>
    </row>
    <row r="12554" spans="6:6">
      <c r="F12554" s="11"/>
    </row>
    <row r="12555" spans="6:6">
      <c r="F12555" s="11"/>
    </row>
    <row r="12556" spans="6:6">
      <c r="F12556" s="11"/>
    </row>
    <row r="12557" spans="6:6">
      <c r="F12557" s="11"/>
    </row>
    <row r="12558" spans="6:6">
      <c r="F12558" s="11"/>
    </row>
    <row r="12559" spans="6:6">
      <c r="F12559" s="11"/>
    </row>
    <row r="12560" spans="6:6">
      <c r="F12560" s="11"/>
    </row>
    <row r="12561" spans="6:6">
      <c r="F12561" s="11"/>
    </row>
    <row r="12562" spans="6:6">
      <c r="F12562" s="11"/>
    </row>
    <row r="12563" spans="6:6">
      <c r="F12563" s="11"/>
    </row>
    <row r="12564" spans="6:6">
      <c r="F12564" s="11"/>
    </row>
    <row r="12565" spans="6:6">
      <c r="F12565" s="11"/>
    </row>
    <row r="12566" spans="6:6">
      <c r="F12566" s="11"/>
    </row>
    <row r="12567" spans="6:6">
      <c r="F12567" s="11"/>
    </row>
    <row r="12568" spans="6:6">
      <c r="F12568" s="11"/>
    </row>
    <row r="12569" spans="6:6">
      <c r="F12569" s="11"/>
    </row>
    <row r="12570" spans="6:6">
      <c r="F12570" s="11"/>
    </row>
    <row r="12571" spans="6:6">
      <c r="F12571" s="11"/>
    </row>
    <row r="12572" spans="6:6">
      <c r="F12572" s="11"/>
    </row>
    <row r="12573" spans="6:6">
      <c r="F12573" s="11"/>
    </row>
    <row r="12574" spans="6:6">
      <c r="F12574" s="11"/>
    </row>
    <row r="12575" spans="6:6">
      <c r="F12575" s="11"/>
    </row>
    <row r="12576" spans="6:6">
      <c r="F12576" s="11"/>
    </row>
    <row r="12577" spans="6:6">
      <c r="F12577" s="11"/>
    </row>
    <row r="12578" spans="6:6">
      <c r="F12578" s="11"/>
    </row>
    <row r="12579" spans="6:6">
      <c r="F12579" s="11"/>
    </row>
    <row r="12580" spans="6:6">
      <c r="F12580" s="11"/>
    </row>
    <row r="12581" spans="6:6">
      <c r="F12581" s="11"/>
    </row>
    <row r="12582" spans="6:6">
      <c r="F12582" s="11"/>
    </row>
    <row r="12583" spans="6:6">
      <c r="F12583" s="11"/>
    </row>
    <row r="12584" spans="6:6">
      <c r="F12584" s="11"/>
    </row>
    <row r="12585" spans="6:6">
      <c r="F12585" s="11"/>
    </row>
    <row r="12586" spans="6:6">
      <c r="F12586" s="11"/>
    </row>
    <row r="12587" spans="6:6">
      <c r="F12587" s="11"/>
    </row>
    <row r="12588" spans="6:6">
      <c r="F12588" s="11"/>
    </row>
    <row r="12589" spans="6:6">
      <c r="F12589" s="11"/>
    </row>
    <row r="12590" spans="6:6">
      <c r="F12590" s="11"/>
    </row>
    <row r="12591" spans="6:6">
      <c r="F12591" s="11"/>
    </row>
    <row r="12592" spans="6:6">
      <c r="F12592" s="11"/>
    </row>
    <row r="12593" spans="6:6">
      <c r="F12593" s="11"/>
    </row>
    <row r="12594" spans="6:6">
      <c r="F12594" s="11"/>
    </row>
    <row r="12595" spans="6:6">
      <c r="F12595" s="11"/>
    </row>
    <row r="12596" spans="6:6">
      <c r="F12596" s="11"/>
    </row>
    <row r="12597" spans="6:6">
      <c r="F12597" s="11"/>
    </row>
    <row r="12598" spans="6:6">
      <c r="F12598" s="11"/>
    </row>
    <row r="12599" spans="6:6">
      <c r="F12599" s="11"/>
    </row>
    <row r="12600" spans="6:6">
      <c r="F12600" s="11"/>
    </row>
    <row r="12601" spans="6:6">
      <c r="F12601" s="11"/>
    </row>
    <row r="12602" spans="6:6">
      <c r="F12602" s="11"/>
    </row>
    <row r="12603" spans="6:6">
      <c r="F12603" s="11"/>
    </row>
    <row r="12604" spans="6:6">
      <c r="F12604" s="11"/>
    </row>
    <row r="12605" spans="6:6">
      <c r="F12605" s="11"/>
    </row>
    <row r="12606" spans="6:6">
      <c r="F12606" s="11"/>
    </row>
    <row r="12607" spans="6:6">
      <c r="F12607" s="11"/>
    </row>
    <row r="12608" spans="6:6">
      <c r="F12608" s="11"/>
    </row>
    <row r="12609" spans="6:6">
      <c r="F12609" s="11"/>
    </row>
    <row r="12610" spans="6:6">
      <c r="F12610" s="11"/>
    </row>
    <row r="12611" spans="6:6">
      <c r="F12611" s="11"/>
    </row>
    <row r="12612" spans="6:6">
      <c r="F12612" s="11"/>
    </row>
    <row r="12613" spans="6:6">
      <c r="F12613" s="11"/>
    </row>
    <row r="12614" spans="6:6">
      <c r="F12614" s="11"/>
    </row>
    <row r="12615" spans="6:6">
      <c r="F12615" s="11"/>
    </row>
    <row r="12616" spans="6:6">
      <c r="F12616" s="11"/>
    </row>
    <row r="12617" spans="6:6">
      <c r="F12617" s="11"/>
    </row>
    <row r="12618" spans="6:6">
      <c r="F12618" s="11"/>
    </row>
    <row r="12619" spans="6:6">
      <c r="F12619" s="11"/>
    </row>
    <row r="12620" spans="6:6">
      <c r="F12620" s="11"/>
    </row>
    <row r="12621" spans="6:6">
      <c r="F12621" s="11"/>
    </row>
    <row r="12622" spans="6:6">
      <c r="F12622" s="11"/>
    </row>
    <row r="12623" spans="6:6">
      <c r="F12623" s="11"/>
    </row>
    <row r="12624" spans="6:6">
      <c r="F12624" s="11"/>
    </row>
    <row r="12625" spans="6:6">
      <c r="F12625" s="11"/>
    </row>
    <row r="12626" spans="6:6">
      <c r="F12626" s="11"/>
    </row>
    <row r="12627" spans="6:6">
      <c r="F12627" s="11"/>
    </row>
    <row r="12628" spans="6:6">
      <c r="F12628" s="11"/>
    </row>
    <row r="12629" spans="6:6">
      <c r="F12629" s="11"/>
    </row>
    <row r="12630" spans="6:6">
      <c r="F12630" s="11"/>
    </row>
    <row r="12631" spans="6:6">
      <c r="F12631" s="11"/>
    </row>
    <row r="12632" spans="6:6">
      <c r="F12632" s="11"/>
    </row>
    <row r="12633" spans="6:6">
      <c r="F12633" s="11"/>
    </row>
    <row r="12634" spans="6:6">
      <c r="F12634" s="11"/>
    </row>
    <row r="12635" spans="6:6">
      <c r="F12635" s="11"/>
    </row>
    <row r="12636" spans="6:6">
      <c r="F12636" s="11"/>
    </row>
    <row r="12637" spans="6:6">
      <c r="F12637" s="11"/>
    </row>
    <row r="12638" spans="6:6">
      <c r="F12638" s="11"/>
    </row>
    <row r="12639" spans="6:6">
      <c r="F12639" s="11"/>
    </row>
    <row r="12640" spans="6:6">
      <c r="F12640" s="11"/>
    </row>
    <row r="12641" spans="6:6">
      <c r="F12641" s="11"/>
    </row>
    <row r="12642" spans="6:6">
      <c r="F12642" s="11"/>
    </row>
    <row r="12643" spans="6:6">
      <c r="F12643" s="11"/>
    </row>
    <row r="12644" spans="6:6">
      <c r="F12644" s="11"/>
    </row>
    <row r="12645" spans="6:6">
      <c r="F12645" s="11"/>
    </row>
    <row r="12646" spans="6:6">
      <c r="F12646" s="11"/>
    </row>
    <row r="12647" spans="6:6">
      <c r="F12647" s="11"/>
    </row>
    <row r="12648" spans="6:6">
      <c r="F12648" s="11"/>
    </row>
    <row r="12649" spans="6:6">
      <c r="F12649" s="11"/>
    </row>
    <row r="12650" spans="6:6">
      <c r="F12650" s="11"/>
    </row>
    <row r="12651" spans="6:6">
      <c r="F12651" s="11"/>
    </row>
    <row r="12652" spans="6:6">
      <c r="F12652" s="11"/>
    </row>
    <row r="12653" spans="6:6">
      <c r="F12653" s="11"/>
    </row>
    <row r="12654" spans="6:6">
      <c r="F12654" s="11"/>
    </row>
    <row r="12655" spans="6:6">
      <c r="F12655" s="11"/>
    </row>
    <row r="12656" spans="6:6">
      <c r="F12656" s="11"/>
    </row>
    <row r="12657" spans="6:6">
      <c r="F12657" s="11"/>
    </row>
    <row r="12658" spans="6:6">
      <c r="F12658" s="11"/>
    </row>
    <row r="12659" spans="6:6">
      <c r="F12659" s="11"/>
    </row>
    <row r="12660" spans="6:6">
      <c r="F12660" s="11"/>
    </row>
    <row r="12661" spans="6:6">
      <c r="F12661" s="11"/>
    </row>
    <row r="12662" spans="6:6">
      <c r="F12662" s="11"/>
    </row>
    <row r="12663" spans="6:6">
      <c r="F12663" s="11"/>
    </row>
    <row r="12664" spans="6:6">
      <c r="F12664" s="11"/>
    </row>
    <row r="12665" spans="6:6">
      <c r="F12665" s="11"/>
    </row>
    <row r="12666" spans="6:6">
      <c r="F12666" s="11"/>
    </row>
    <row r="12667" spans="6:6">
      <c r="F12667" s="11"/>
    </row>
    <row r="12668" spans="6:6">
      <c r="F12668" s="11"/>
    </row>
    <row r="12669" spans="6:6">
      <c r="F12669" s="11"/>
    </row>
    <row r="12670" spans="6:6">
      <c r="F12670" s="11"/>
    </row>
    <row r="12671" spans="6:6">
      <c r="F12671" s="11"/>
    </row>
    <row r="12672" spans="6:6">
      <c r="F12672" s="11"/>
    </row>
    <row r="12673" spans="6:6">
      <c r="F12673" s="11"/>
    </row>
    <row r="12674" spans="6:6">
      <c r="F12674" s="11"/>
    </row>
    <row r="12675" spans="6:6">
      <c r="F12675" s="11"/>
    </row>
    <row r="12676" spans="6:6">
      <c r="F12676" s="11"/>
    </row>
    <row r="12677" spans="6:6">
      <c r="F12677" s="11"/>
    </row>
    <row r="12678" spans="6:6">
      <c r="F12678" s="11"/>
    </row>
    <row r="12679" spans="6:6">
      <c r="F12679" s="11"/>
    </row>
    <row r="12680" spans="6:6">
      <c r="F12680" s="11"/>
    </row>
    <row r="12681" spans="6:6">
      <c r="F12681" s="11"/>
    </row>
    <row r="12682" spans="6:6">
      <c r="F12682" s="11"/>
    </row>
    <row r="12683" spans="6:6">
      <c r="F12683" s="11"/>
    </row>
    <row r="12684" spans="6:6">
      <c r="F12684" s="11"/>
    </row>
    <row r="12685" spans="6:6">
      <c r="F12685" s="11"/>
    </row>
    <row r="12686" spans="6:6">
      <c r="F12686" s="11"/>
    </row>
    <row r="12687" spans="6:6">
      <c r="F12687" s="11"/>
    </row>
    <row r="12688" spans="6:6">
      <c r="F12688" s="11"/>
    </row>
    <row r="12689" spans="6:6">
      <c r="F12689" s="11"/>
    </row>
    <row r="12690" spans="6:6">
      <c r="F12690" s="11"/>
    </row>
    <row r="12691" spans="6:6">
      <c r="F12691" s="11"/>
    </row>
    <row r="12692" spans="6:6">
      <c r="F12692" s="11"/>
    </row>
    <row r="12693" spans="6:6">
      <c r="F12693" s="11"/>
    </row>
    <row r="12694" spans="6:6">
      <c r="F12694" s="11"/>
    </row>
    <row r="12695" spans="6:6">
      <c r="F12695" s="11"/>
    </row>
    <row r="12696" spans="6:6">
      <c r="F12696" s="11"/>
    </row>
    <row r="12697" spans="6:6">
      <c r="F12697" s="11"/>
    </row>
    <row r="12698" spans="6:6">
      <c r="F12698" s="11"/>
    </row>
    <row r="12699" spans="6:6">
      <c r="F12699" s="11"/>
    </row>
    <row r="12700" spans="6:6">
      <c r="F12700" s="11"/>
    </row>
    <row r="12701" spans="6:6">
      <c r="F12701" s="11"/>
    </row>
    <row r="12702" spans="6:6">
      <c r="F12702" s="11"/>
    </row>
    <row r="12703" spans="6:6">
      <c r="F12703" s="11"/>
    </row>
    <row r="12704" spans="6:6">
      <c r="F12704" s="11"/>
    </row>
    <row r="12705" spans="6:6">
      <c r="F12705" s="11"/>
    </row>
    <row r="12706" spans="6:6">
      <c r="F12706" s="11"/>
    </row>
    <row r="12707" spans="6:6">
      <c r="F12707" s="11"/>
    </row>
    <row r="12708" spans="6:6">
      <c r="F12708" s="11"/>
    </row>
    <row r="12709" spans="6:6">
      <c r="F12709" s="11"/>
    </row>
    <row r="12710" spans="6:6">
      <c r="F12710" s="11"/>
    </row>
    <row r="12711" spans="6:6">
      <c r="F12711" s="11"/>
    </row>
    <row r="12712" spans="6:6">
      <c r="F12712" s="11"/>
    </row>
    <row r="12713" spans="6:6">
      <c r="F12713" s="11"/>
    </row>
    <row r="12714" spans="6:6">
      <c r="F12714" s="11"/>
    </row>
    <row r="12715" spans="6:6">
      <c r="F12715" s="11"/>
    </row>
    <row r="12716" spans="6:6">
      <c r="F12716" s="11"/>
    </row>
    <row r="12717" spans="6:6">
      <c r="F12717" s="11"/>
    </row>
    <row r="12718" spans="6:6">
      <c r="F12718" s="11"/>
    </row>
    <row r="12719" spans="6:6">
      <c r="F12719" s="11"/>
    </row>
    <row r="12720" spans="6:6">
      <c r="F12720" s="11"/>
    </row>
    <row r="12721" spans="6:6">
      <c r="F12721" s="11"/>
    </row>
    <row r="12722" spans="6:6">
      <c r="F12722" s="11"/>
    </row>
    <row r="12723" spans="6:6">
      <c r="F12723" s="11"/>
    </row>
    <row r="12724" spans="6:6">
      <c r="F12724" s="11"/>
    </row>
    <row r="12725" spans="6:6">
      <c r="F12725" s="11"/>
    </row>
    <row r="12726" spans="6:6">
      <c r="F12726" s="11"/>
    </row>
    <row r="12727" spans="6:6">
      <c r="F12727" s="11"/>
    </row>
    <row r="12728" spans="6:6">
      <c r="F12728" s="11"/>
    </row>
    <row r="12729" spans="6:6">
      <c r="F12729" s="11"/>
    </row>
    <row r="12730" spans="6:6">
      <c r="F12730" s="11"/>
    </row>
    <row r="12731" spans="6:6">
      <c r="F12731" s="11"/>
    </row>
    <row r="12732" spans="6:6">
      <c r="F12732" s="11"/>
    </row>
    <row r="12733" spans="6:6">
      <c r="F12733" s="11"/>
    </row>
    <row r="12734" spans="6:6">
      <c r="F12734" s="11"/>
    </row>
    <row r="12735" spans="6:6">
      <c r="F12735" s="11"/>
    </row>
    <row r="12736" spans="6:6">
      <c r="F12736" s="11"/>
    </row>
    <row r="12737" spans="6:6">
      <c r="F12737" s="11"/>
    </row>
    <row r="12738" spans="6:6">
      <c r="F12738" s="11"/>
    </row>
    <row r="12739" spans="6:6">
      <c r="F12739" s="11"/>
    </row>
    <row r="12740" spans="6:6">
      <c r="F12740" s="11"/>
    </row>
    <row r="12741" spans="6:6">
      <c r="F12741" s="11"/>
    </row>
    <row r="12742" spans="6:6">
      <c r="F12742" s="11"/>
    </row>
    <row r="12743" spans="6:6">
      <c r="F12743" s="11"/>
    </row>
    <row r="12744" spans="6:6">
      <c r="F12744" s="11"/>
    </row>
    <row r="12745" spans="6:6">
      <c r="F12745" s="11"/>
    </row>
    <row r="12746" spans="6:6">
      <c r="F12746" s="11"/>
    </row>
    <row r="12747" spans="6:6">
      <c r="F12747" s="11"/>
    </row>
    <row r="12748" spans="6:6">
      <c r="F12748" s="11"/>
    </row>
    <row r="12749" spans="6:6">
      <c r="F12749" s="11"/>
    </row>
    <row r="12750" spans="6:6">
      <c r="F12750" s="11"/>
    </row>
    <row r="12751" spans="6:6">
      <c r="F12751" s="11"/>
    </row>
    <row r="12752" spans="6:6">
      <c r="F12752" s="11"/>
    </row>
    <row r="12753" spans="6:6">
      <c r="F12753" s="11"/>
    </row>
    <row r="12754" spans="6:6">
      <c r="F12754" s="11"/>
    </row>
    <row r="12755" spans="6:6">
      <c r="F12755" s="11"/>
    </row>
    <row r="12756" spans="6:6">
      <c r="F12756" s="11"/>
    </row>
    <row r="12757" spans="6:6">
      <c r="F12757" s="11"/>
    </row>
    <row r="12758" spans="6:6">
      <c r="F12758" s="11"/>
    </row>
    <row r="12759" spans="6:6">
      <c r="F12759" s="11"/>
    </row>
    <row r="12760" spans="6:6">
      <c r="F12760" s="11"/>
    </row>
    <row r="12761" spans="6:6">
      <c r="F12761" s="11"/>
    </row>
    <row r="12762" spans="6:6">
      <c r="F12762" s="11"/>
    </row>
    <row r="12763" spans="6:6">
      <c r="F12763" s="11"/>
    </row>
    <row r="12764" spans="6:6">
      <c r="F12764" s="11"/>
    </row>
    <row r="12765" spans="6:6">
      <c r="F12765" s="11"/>
    </row>
    <row r="12766" spans="6:6">
      <c r="F12766" s="11"/>
    </row>
    <row r="12767" spans="6:6">
      <c r="F12767" s="11"/>
    </row>
    <row r="12768" spans="6:6">
      <c r="F12768" s="11"/>
    </row>
    <row r="12769" spans="6:6">
      <c r="F12769" s="11"/>
    </row>
    <row r="12770" spans="6:6">
      <c r="F12770" s="11"/>
    </row>
    <row r="12771" spans="6:6">
      <c r="F12771" s="11"/>
    </row>
    <row r="12772" spans="6:6">
      <c r="F12772" s="11"/>
    </row>
    <row r="12773" spans="6:6">
      <c r="F12773" s="11"/>
    </row>
    <row r="12774" spans="6:6">
      <c r="F12774" s="11"/>
    </row>
    <row r="12775" spans="6:6">
      <c r="F12775" s="11"/>
    </row>
    <row r="12776" spans="6:6">
      <c r="F12776" s="11"/>
    </row>
    <row r="12777" spans="6:6">
      <c r="F12777" s="11"/>
    </row>
    <row r="12778" spans="6:6">
      <c r="F12778" s="11"/>
    </row>
    <row r="12779" spans="6:6">
      <c r="F12779" s="11"/>
    </row>
    <row r="12780" spans="6:6">
      <c r="F12780" s="11"/>
    </row>
    <row r="12781" spans="6:6">
      <c r="F12781" s="11"/>
    </row>
    <row r="12782" spans="6:6">
      <c r="F12782" s="11"/>
    </row>
    <row r="12783" spans="6:6">
      <c r="F12783" s="11"/>
    </row>
    <row r="12784" spans="6:6">
      <c r="F12784" s="11"/>
    </row>
    <row r="12785" spans="6:6">
      <c r="F12785" s="11"/>
    </row>
    <row r="12786" spans="6:6">
      <c r="F12786" s="11"/>
    </row>
    <row r="12787" spans="6:6">
      <c r="F12787" s="11"/>
    </row>
    <row r="12788" spans="6:6">
      <c r="F12788" s="11"/>
    </row>
    <row r="12789" spans="6:6">
      <c r="F12789" s="11"/>
    </row>
    <row r="12790" spans="6:6">
      <c r="F12790" s="11"/>
    </row>
    <row r="12791" spans="6:6">
      <c r="F12791" s="11"/>
    </row>
    <row r="12792" spans="6:6">
      <c r="F12792" s="11"/>
    </row>
    <row r="12793" spans="6:6">
      <c r="F12793" s="11"/>
    </row>
    <row r="12794" spans="6:6">
      <c r="F12794" s="11"/>
    </row>
    <row r="12795" spans="6:6">
      <c r="F12795" s="11"/>
    </row>
    <row r="12796" spans="6:6">
      <c r="F12796" s="11"/>
    </row>
    <row r="12797" spans="6:6">
      <c r="F12797" s="11"/>
    </row>
    <row r="12798" spans="6:6">
      <c r="F12798" s="11"/>
    </row>
    <row r="12799" spans="6:6">
      <c r="F12799" s="11"/>
    </row>
    <row r="12800" spans="6:6">
      <c r="F12800" s="11"/>
    </row>
    <row r="12801" spans="6:6">
      <c r="F12801" s="11"/>
    </row>
    <row r="12802" spans="6:6">
      <c r="F12802" s="11"/>
    </row>
    <row r="12803" spans="6:6">
      <c r="F12803" s="11"/>
    </row>
    <row r="12804" spans="6:6">
      <c r="F12804" s="11"/>
    </row>
    <row r="12805" spans="6:6">
      <c r="F12805" s="11"/>
    </row>
    <row r="12806" spans="6:6">
      <c r="F12806" s="11"/>
    </row>
    <row r="12807" spans="6:6">
      <c r="F12807" s="11"/>
    </row>
    <row r="12808" spans="6:6">
      <c r="F12808" s="11"/>
    </row>
    <row r="12809" spans="6:6">
      <c r="F12809" s="11"/>
    </row>
    <row r="12810" spans="6:6">
      <c r="F12810" s="11"/>
    </row>
    <row r="12811" spans="6:6">
      <c r="F12811" s="11"/>
    </row>
    <row r="12812" spans="6:6">
      <c r="F12812" s="11"/>
    </row>
    <row r="12813" spans="6:6">
      <c r="F12813" s="11"/>
    </row>
    <row r="12814" spans="6:6">
      <c r="F12814" s="11"/>
    </row>
    <row r="12815" spans="6:6">
      <c r="F12815" s="11"/>
    </row>
    <row r="12816" spans="6:6">
      <c r="F12816" s="11"/>
    </row>
    <row r="12817" spans="6:6">
      <c r="F12817" s="11"/>
    </row>
    <row r="12818" spans="6:6">
      <c r="F12818" s="11"/>
    </row>
    <row r="12819" spans="6:6">
      <c r="F12819" s="11"/>
    </row>
    <row r="12820" spans="6:6">
      <c r="F12820" s="11"/>
    </row>
    <row r="12821" spans="6:6">
      <c r="F12821" s="11"/>
    </row>
    <row r="12822" spans="6:6">
      <c r="F12822" s="11"/>
    </row>
    <row r="12823" spans="6:6">
      <c r="F12823" s="11"/>
    </row>
    <row r="12824" spans="6:6">
      <c r="F12824" s="11"/>
    </row>
    <row r="12825" spans="6:6">
      <c r="F12825" s="11"/>
    </row>
    <row r="12826" spans="6:6">
      <c r="F12826" s="11"/>
    </row>
    <row r="12827" spans="6:6">
      <c r="F12827" s="11"/>
    </row>
    <row r="12828" spans="6:6">
      <c r="F12828" s="11"/>
    </row>
    <row r="12829" spans="6:6">
      <c r="F12829" s="11"/>
    </row>
    <row r="12830" spans="6:6">
      <c r="F12830" s="11"/>
    </row>
    <row r="12831" spans="6:6">
      <c r="F12831" s="11"/>
    </row>
    <row r="12832" spans="6:6">
      <c r="F12832" s="11"/>
    </row>
    <row r="12833" spans="6:6">
      <c r="F12833" s="11"/>
    </row>
    <row r="12834" spans="6:6">
      <c r="F12834" s="11"/>
    </row>
    <row r="12835" spans="6:6">
      <c r="F12835" s="11"/>
    </row>
    <row r="12836" spans="6:6">
      <c r="F12836" s="11"/>
    </row>
    <row r="12837" spans="6:6">
      <c r="F12837" s="11"/>
    </row>
    <row r="12838" spans="6:6">
      <c r="F12838" s="11"/>
    </row>
    <row r="12839" spans="6:6">
      <c r="F12839" s="11"/>
    </row>
    <row r="12840" spans="6:6">
      <c r="F12840" s="11"/>
    </row>
    <row r="12841" spans="6:6">
      <c r="F12841" s="11"/>
    </row>
    <row r="12842" spans="6:6">
      <c r="F12842" s="11"/>
    </row>
    <row r="12843" spans="6:6">
      <c r="F12843" s="11"/>
    </row>
    <row r="12844" spans="6:6">
      <c r="F12844" s="11"/>
    </row>
    <row r="12845" spans="6:6">
      <c r="F12845" s="11"/>
    </row>
    <row r="12846" spans="6:6">
      <c r="F12846" s="11"/>
    </row>
    <row r="12847" spans="6:6">
      <c r="F12847" s="11"/>
    </row>
    <row r="12848" spans="6:6">
      <c r="F12848" s="11"/>
    </row>
    <row r="12849" spans="6:6">
      <c r="F12849" s="11"/>
    </row>
    <row r="12850" spans="6:6">
      <c r="F12850" s="11"/>
    </row>
    <row r="12851" spans="6:6">
      <c r="F12851" s="11"/>
    </row>
    <row r="12852" spans="6:6">
      <c r="F12852" s="11"/>
    </row>
    <row r="12853" spans="6:6">
      <c r="F12853" s="11"/>
    </row>
    <row r="12854" spans="6:6">
      <c r="F12854" s="11"/>
    </row>
    <row r="12855" spans="6:6">
      <c r="F12855" s="11"/>
    </row>
    <row r="12856" spans="6:6">
      <c r="F12856" s="11"/>
    </row>
    <row r="12857" spans="6:6">
      <c r="F12857" s="11"/>
    </row>
    <row r="12858" spans="6:6">
      <c r="F12858" s="11"/>
    </row>
    <row r="12859" spans="6:6">
      <c r="F12859" s="11"/>
    </row>
    <row r="12860" spans="6:6">
      <c r="F12860" s="11"/>
    </row>
    <row r="12861" spans="6:6">
      <c r="F12861" s="11"/>
    </row>
    <row r="12862" spans="6:6">
      <c r="F12862" s="11"/>
    </row>
    <row r="12863" spans="6:6">
      <c r="F12863" s="11"/>
    </row>
    <row r="12864" spans="6:6">
      <c r="F12864" s="11"/>
    </row>
    <row r="12865" spans="6:6">
      <c r="F12865" s="11"/>
    </row>
    <row r="12866" spans="6:6">
      <c r="F12866" s="11"/>
    </row>
    <row r="12867" spans="6:6">
      <c r="F12867" s="11"/>
    </row>
    <row r="12868" spans="6:6">
      <c r="F12868" s="11"/>
    </row>
    <row r="12869" spans="6:6">
      <c r="F12869" s="11"/>
    </row>
    <row r="12870" spans="6:6">
      <c r="F12870" s="11"/>
    </row>
    <row r="12871" spans="6:6">
      <c r="F12871" s="11"/>
    </row>
    <row r="12872" spans="6:6">
      <c r="F12872" s="11"/>
    </row>
    <row r="12873" spans="6:6">
      <c r="F12873" s="11"/>
    </row>
    <row r="12874" spans="6:6">
      <c r="F12874" s="11"/>
    </row>
    <row r="12875" spans="6:6">
      <c r="F12875" s="11"/>
    </row>
    <row r="12876" spans="6:6">
      <c r="F12876" s="11"/>
    </row>
    <row r="12877" spans="6:6">
      <c r="F12877" s="11"/>
    </row>
    <row r="12878" spans="6:6">
      <c r="F12878" s="11"/>
    </row>
    <row r="12879" spans="6:6">
      <c r="F12879" s="11"/>
    </row>
    <row r="12880" spans="6:6">
      <c r="F12880" s="11"/>
    </row>
    <row r="12881" spans="6:6">
      <c r="F12881" s="11"/>
    </row>
    <row r="12882" spans="6:6">
      <c r="F12882" s="11"/>
    </row>
    <row r="12883" spans="6:6">
      <c r="F12883" s="11"/>
    </row>
    <row r="12884" spans="6:6">
      <c r="F12884" s="11"/>
    </row>
    <row r="12885" spans="6:6">
      <c r="F12885" s="11"/>
    </row>
    <row r="12886" spans="6:6">
      <c r="F12886" s="11"/>
    </row>
    <row r="12887" spans="6:6">
      <c r="F12887" s="11"/>
    </row>
    <row r="12888" spans="6:6">
      <c r="F12888" s="11"/>
    </row>
    <row r="12889" spans="6:6">
      <c r="F12889" s="11"/>
    </row>
    <row r="12890" spans="6:6">
      <c r="F12890" s="11"/>
    </row>
    <row r="12891" spans="6:6">
      <c r="F12891" s="11"/>
    </row>
    <row r="12892" spans="6:6">
      <c r="F12892" s="11"/>
    </row>
    <row r="12893" spans="6:6">
      <c r="F12893" s="11"/>
    </row>
    <row r="12894" spans="6:6">
      <c r="F12894" s="11"/>
    </row>
    <row r="12895" spans="6:6">
      <c r="F12895" s="11"/>
    </row>
    <row r="12896" spans="6:6">
      <c r="F12896" s="11"/>
    </row>
    <row r="12897" spans="6:6">
      <c r="F12897" s="11"/>
    </row>
    <row r="12898" spans="6:6">
      <c r="F12898" s="11"/>
    </row>
    <row r="12899" spans="6:6">
      <c r="F12899" s="11"/>
    </row>
    <row r="12900" spans="6:6">
      <c r="F12900" s="11"/>
    </row>
    <row r="12901" spans="6:6">
      <c r="F12901" s="11"/>
    </row>
    <row r="12902" spans="6:6">
      <c r="F12902" s="11"/>
    </row>
    <row r="12903" spans="6:6">
      <c r="F12903" s="11"/>
    </row>
    <row r="12904" spans="6:6">
      <c r="F12904" s="11"/>
    </row>
    <row r="12905" spans="6:6">
      <c r="F12905" s="11"/>
    </row>
    <row r="12906" spans="6:6">
      <c r="F12906" s="11"/>
    </row>
    <row r="12907" spans="6:6">
      <c r="F12907" s="11"/>
    </row>
    <row r="12908" spans="6:6">
      <c r="F12908" s="11"/>
    </row>
    <row r="12909" spans="6:6">
      <c r="F12909" s="11"/>
    </row>
    <row r="12910" spans="6:6">
      <c r="F12910" s="11"/>
    </row>
    <row r="12911" spans="6:6">
      <c r="F12911" s="11"/>
    </row>
    <row r="12912" spans="6:6">
      <c r="F12912" s="11"/>
    </row>
    <row r="12913" spans="6:6">
      <c r="F12913" s="11"/>
    </row>
    <row r="12914" spans="6:6">
      <c r="F12914" s="11"/>
    </row>
    <row r="12915" spans="6:6">
      <c r="F12915" s="11"/>
    </row>
    <row r="12916" spans="6:6">
      <c r="F12916" s="11"/>
    </row>
    <row r="12917" spans="6:6">
      <c r="F12917" s="11"/>
    </row>
    <row r="12918" spans="6:6">
      <c r="F12918" s="11"/>
    </row>
    <row r="12919" spans="6:6">
      <c r="F12919" s="11"/>
    </row>
    <row r="12920" spans="6:6">
      <c r="F12920" s="11"/>
    </row>
    <row r="12921" spans="6:6">
      <c r="F12921" s="11"/>
    </row>
    <row r="12922" spans="6:6">
      <c r="F12922" s="11"/>
    </row>
    <row r="12923" spans="6:6">
      <c r="F12923" s="11"/>
    </row>
    <row r="12924" spans="6:6">
      <c r="F12924" s="11"/>
    </row>
    <row r="12925" spans="6:6">
      <c r="F12925" s="11"/>
    </row>
    <row r="12926" spans="6:6">
      <c r="F12926" s="11"/>
    </row>
    <row r="12927" spans="6:6">
      <c r="F12927" s="11"/>
    </row>
    <row r="12928" spans="6:6">
      <c r="F12928" s="11"/>
    </row>
    <row r="12929" spans="6:6">
      <c r="F12929" s="11"/>
    </row>
    <row r="12930" spans="6:6">
      <c r="F12930" s="11"/>
    </row>
    <row r="12931" spans="6:6">
      <c r="F12931" s="11"/>
    </row>
    <row r="12932" spans="6:6">
      <c r="F12932" s="11"/>
    </row>
    <row r="12933" spans="6:6">
      <c r="F12933" s="11"/>
    </row>
    <row r="12934" spans="6:6">
      <c r="F12934" s="11"/>
    </row>
    <row r="12935" spans="6:6">
      <c r="F12935" s="11"/>
    </row>
    <row r="12936" spans="6:6">
      <c r="F12936" s="11"/>
    </row>
    <row r="12937" spans="6:6">
      <c r="F12937" s="11"/>
    </row>
    <row r="12938" spans="6:6">
      <c r="F12938" s="11"/>
    </row>
    <row r="12939" spans="6:6">
      <c r="F12939" s="11"/>
    </row>
    <row r="12940" spans="6:6">
      <c r="F12940" s="11"/>
    </row>
    <row r="12941" spans="6:6">
      <c r="F12941" s="11"/>
    </row>
    <row r="12942" spans="6:6">
      <c r="F12942" s="11"/>
    </row>
    <row r="12943" spans="6:6">
      <c r="F12943" s="11"/>
    </row>
    <row r="12944" spans="6:6">
      <c r="F12944" s="11"/>
    </row>
    <row r="12945" spans="6:6">
      <c r="F12945" s="11"/>
    </row>
    <row r="12946" spans="6:6">
      <c r="F12946" s="11"/>
    </row>
    <row r="12947" spans="6:6">
      <c r="F12947" s="11"/>
    </row>
    <row r="12948" spans="6:6">
      <c r="F12948" s="11"/>
    </row>
    <row r="12949" spans="6:6">
      <c r="F12949" s="11"/>
    </row>
    <row r="12950" spans="6:6">
      <c r="F12950" s="11"/>
    </row>
    <row r="12951" spans="6:6">
      <c r="F12951" s="11"/>
    </row>
    <row r="12952" spans="6:6">
      <c r="F12952" s="11"/>
    </row>
    <row r="12953" spans="6:6">
      <c r="F12953" s="11"/>
    </row>
    <row r="12954" spans="6:6">
      <c r="F12954" s="11"/>
    </row>
    <row r="12955" spans="6:6">
      <c r="F12955" s="11"/>
    </row>
    <row r="12956" spans="6:6">
      <c r="F12956" s="11"/>
    </row>
    <row r="12957" spans="6:6">
      <c r="F12957" s="11"/>
    </row>
    <row r="12958" spans="6:6">
      <c r="F12958" s="11"/>
    </row>
    <row r="12959" spans="6:6">
      <c r="F12959" s="11"/>
    </row>
    <row r="12960" spans="6:6">
      <c r="F12960" s="11"/>
    </row>
    <row r="12961" spans="6:6">
      <c r="F12961" s="11"/>
    </row>
    <row r="12962" spans="6:6">
      <c r="F12962" s="11"/>
    </row>
    <row r="12963" spans="6:6">
      <c r="F12963" s="11"/>
    </row>
    <row r="12964" spans="6:6">
      <c r="F12964" s="11"/>
    </row>
    <row r="12965" spans="6:6">
      <c r="F12965" s="11"/>
    </row>
    <row r="12966" spans="6:6">
      <c r="F12966" s="11"/>
    </row>
    <row r="12967" spans="6:6">
      <c r="F12967" s="11"/>
    </row>
    <row r="12968" spans="6:6">
      <c r="F12968" s="11"/>
    </row>
    <row r="12969" spans="6:6">
      <c r="F12969" s="11"/>
    </row>
    <row r="12970" spans="6:6">
      <c r="F12970" s="11"/>
    </row>
    <row r="12971" spans="6:6">
      <c r="F12971" s="11"/>
    </row>
    <row r="12972" spans="6:6">
      <c r="F12972" s="11"/>
    </row>
    <row r="12973" spans="6:6">
      <c r="F12973" s="11"/>
    </row>
    <row r="12974" spans="6:6">
      <c r="F12974" s="11"/>
    </row>
    <row r="12975" spans="6:6">
      <c r="F12975" s="11"/>
    </row>
    <row r="12976" spans="6:6">
      <c r="F12976" s="11"/>
    </row>
    <row r="12977" spans="6:6">
      <c r="F12977" s="11"/>
    </row>
    <row r="12978" spans="6:6">
      <c r="F12978" s="11"/>
    </row>
    <row r="12979" spans="6:6">
      <c r="F12979" s="11"/>
    </row>
    <row r="12980" spans="6:6">
      <c r="F12980" s="11"/>
    </row>
    <row r="12981" spans="6:6">
      <c r="F12981" s="11"/>
    </row>
    <row r="12982" spans="6:6">
      <c r="F12982" s="11"/>
    </row>
    <row r="12983" spans="6:6">
      <c r="F12983" s="11"/>
    </row>
    <row r="12984" spans="6:6">
      <c r="F12984" s="11"/>
    </row>
    <row r="12985" spans="6:6">
      <c r="F12985" s="11"/>
    </row>
    <row r="12986" spans="6:6">
      <c r="F12986" s="11"/>
    </row>
    <row r="12987" spans="6:6">
      <c r="F12987" s="11"/>
    </row>
    <row r="12988" spans="6:6">
      <c r="F12988" s="11"/>
    </row>
    <row r="12989" spans="6:6">
      <c r="F12989" s="11"/>
    </row>
    <row r="12990" spans="6:6">
      <c r="F12990" s="11"/>
    </row>
    <row r="12991" spans="6:6">
      <c r="F12991" s="11"/>
    </row>
    <row r="12992" spans="6:6">
      <c r="F12992" s="11"/>
    </row>
    <row r="12993" spans="6:6">
      <c r="F12993" s="11"/>
    </row>
    <row r="12994" spans="6:6">
      <c r="F12994" s="11"/>
    </row>
    <row r="12995" spans="6:6">
      <c r="F12995" s="11"/>
    </row>
    <row r="12996" spans="6:6">
      <c r="F12996" s="11"/>
    </row>
    <row r="12997" spans="6:6">
      <c r="F12997" s="11"/>
    </row>
    <row r="12998" spans="6:6">
      <c r="F12998" s="11"/>
    </row>
    <row r="12999" spans="6:6">
      <c r="F12999" s="11"/>
    </row>
    <row r="13000" spans="6:6">
      <c r="F13000" s="11"/>
    </row>
    <row r="13001" spans="6:6">
      <c r="F13001" s="11"/>
    </row>
    <row r="13002" spans="6:6">
      <c r="F13002" s="11"/>
    </row>
    <row r="13003" spans="6:6">
      <c r="F13003" s="11"/>
    </row>
    <row r="13004" spans="6:6">
      <c r="F13004" s="11"/>
    </row>
    <row r="13005" spans="6:6">
      <c r="F13005" s="11"/>
    </row>
    <row r="13006" spans="6:6">
      <c r="F13006" s="11"/>
    </row>
    <row r="13007" spans="6:6">
      <c r="F13007" s="11"/>
    </row>
    <row r="13008" spans="6:6">
      <c r="F13008" s="11"/>
    </row>
    <row r="13009" spans="6:6">
      <c r="F13009" s="11"/>
    </row>
    <row r="13010" spans="6:6">
      <c r="F13010" s="11"/>
    </row>
    <row r="13011" spans="6:6">
      <c r="F13011" s="11"/>
    </row>
    <row r="13012" spans="6:6">
      <c r="F13012" s="11"/>
    </row>
    <row r="13013" spans="6:6">
      <c r="F13013" s="11"/>
    </row>
    <row r="13014" spans="6:6">
      <c r="F13014" s="11"/>
    </row>
    <row r="13015" spans="6:6">
      <c r="F13015" s="11"/>
    </row>
    <row r="13016" spans="6:6">
      <c r="F13016" s="11"/>
    </row>
    <row r="13017" spans="6:6">
      <c r="F13017" s="11"/>
    </row>
    <row r="13018" spans="6:6">
      <c r="F13018" s="11"/>
    </row>
    <row r="13019" spans="6:6">
      <c r="F13019" s="11"/>
    </row>
    <row r="13020" spans="6:6">
      <c r="F13020" s="11"/>
    </row>
    <row r="13021" spans="6:6">
      <c r="F13021" s="11"/>
    </row>
    <row r="13022" spans="6:6">
      <c r="F13022" s="11"/>
    </row>
    <row r="13023" spans="6:6">
      <c r="F13023" s="11"/>
    </row>
    <row r="13024" spans="6:6">
      <c r="F13024" s="11"/>
    </row>
    <row r="13025" spans="6:6">
      <c r="F13025" s="11"/>
    </row>
    <row r="13026" spans="6:6">
      <c r="F13026" s="11"/>
    </row>
    <row r="13027" spans="6:6">
      <c r="F13027" s="11"/>
    </row>
    <row r="13028" spans="6:6">
      <c r="F13028" s="11"/>
    </row>
    <row r="13029" spans="6:6">
      <c r="F13029" s="11"/>
    </row>
    <row r="13030" spans="6:6">
      <c r="F13030" s="11"/>
    </row>
    <row r="13031" spans="6:6">
      <c r="F13031" s="11"/>
    </row>
    <row r="13032" spans="6:6">
      <c r="F13032" s="11"/>
    </row>
    <row r="13033" spans="6:6">
      <c r="F13033" s="11"/>
    </row>
    <row r="13034" spans="6:6">
      <c r="F13034" s="11"/>
    </row>
    <row r="13035" spans="6:6">
      <c r="F13035" s="11"/>
    </row>
    <row r="13036" spans="6:6">
      <c r="F13036" s="11"/>
    </row>
    <row r="13037" spans="6:6">
      <c r="F13037" s="11"/>
    </row>
    <row r="13038" spans="6:6">
      <c r="F13038" s="11"/>
    </row>
    <row r="13039" spans="6:6">
      <c r="F13039" s="11"/>
    </row>
    <row r="13040" spans="6:6">
      <c r="F13040" s="11"/>
    </row>
    <row r="13041" spans="6:6">
      <c r="F13041" s="11"/>
    </row>
    <row r="13042" spans="6:6">
      <c r="F13042" s="11"/>
    </row>
    <row r="13043" spans="6:6">
      <c r="F13043" s="11"/>
    </row>
    <row r="13044" spans="6:6">
      <c r="F13044" s="11"/>
    </row>
    <row r="13045" spans="6:6">
      <c r="F13045" s="11"/>
    </row>
    <row r="13046" spans="6:6">
      <c r="F13046" s="11"/>
    </row>
    <row r="13047" spans="6:6">
      <c r="F13047" s="11"/>
    </row>
    <row r="13048" spans="6:6">
      <c r="F13048" s="11"/>
    </row>
    <row r="13049" spans="6:6">
      <c r="F13049" s="11"/>
    </row>
    <row r="13050" spans="6:6">
      <c r="F13050" s="11"/>
    </row>
    <row r="13051" spans="6:6">
      <c r="F13051" s="11"/>
    </row>
    <row r="13052" spans="6:6">
      <c r="F13052" s="11"/>
    </row>
    <row r="13053" spans="6:6">
      <c r="F13053" s="11"/>
    </row>
    <row r="13054" spans="6:6">
      <c r="F13054" s="11"/>
    </row>
    <row r="13055" spans="6:6">
      <c r="F13055" s="11"/>
    </row>
    <row r="13056" spans="6:6">
      <c r="F13056" s="11"/>
    </row>
    <row r="13057" spans="6:6">
      <c r="F13057" s="11"/>
    </row>
    <row r="13058" spans="6:6">
      <c r="F13058" s="11"/>
    </row>
    <row r="13059" spans="6:6">
      <c r="F13059" s="11"/>
    </row>
    <row r="13060" spans="6:6">
      <c r="F13060" s="11"/>
    </row>
    <row r="13061" spans="6:6">
      <c r="F13061" s="11"/>
    </row>
    <row r="13062" spans="6:6">
      <c r="F13062" s="11"/>
    </row>
    <row r="13063" spans="6:6">
      <c r="F13063" s="11"/>
    </row>
    <row r="13064" spans="6:6">
      <c r="F13064" s="11"/>
    </row>
    <row r="13065" spans="6:6">
      <c r="F13065" s="11"/>
    </row>
    <row r="13066" spans="6:6">
      <c r="F13066" s="11"/>
    </row>
    <row r="13067" spans="6:6">
      <c r="F13067" s="11"/>
    </row>
    <row r="13068" spans="6:6">
      <c r="F13068" s="11"/>
    </row>
    <row r="13069" spans="6:6">
      <c r="F13069" s="11"/>
    </row>
    <row r="13070" spans="6:6">
      <c r="F13070" s="11"/>
    </row>
    <row r="13071" spans="6:6">
      <c r="F13071" s="11"/>
    </row>
    <row r="13072" spans="6:6">
      <c r="F13072" s="11"/>
    </row>
    <row r="13073" spans="6:6">
      <c r="F13073" s="11"/>
    </row>
    <row r="13074" spans="6:6">
      <c r="F13074" s="11"/>
    </row>
    <row r="13075" spans="6:6">
      <c r="F13075" s="11"/>
    </row>
    <row r="13076" spans="6:6">
      <c r="F13076" s="11"/>
    </row>
    <row r="13077" spans="6:6">
      <c r="F13077" s="11"/>
    </row>
    <row r="13078" spans="6:6">
      <c r="F13078" s="11"/>
    </row>
    <row r="13079" spans="6:6">
      <c r="F13079" s="11"/>
    </row>
    <row r="13080" spans="6:6">
      <c r="F13080" s="11"/>
    </row>
    <row r="13081" spans="6:6">
      <c r="F13081" s="11"/>
    </row>
    <row r="13082" spans="6:6">
      <c r="F13082" s="11"/>
    </row>
    <row r="13083" spans="6:6">
      <c r="F13083" s="11"/>
    </row>
    <row r="13084" spans="6:6">
      <c r="F13084" s="11"/>
    </row>
    <row r="13085" spans="6:6">
      <c r="F13085" s="11"/>
    </row>
    <row r="13086" spans="6:6">
      <c r="F13086" s="11"/>
    </row>
    <row r="13087" spans="6:6">
      <c r="F13087" s="11"/>
    </row>
    <row r="13088" spans="6:6">
      <c r="F13088" s="11"/>
    </row>
    <row r="13089" spans="6:6">
      <c r="F13089" s="11"/>
    </row>
    <row r="13090" spans="6:6">
      <c r="F13090" s="11"/>
    </row>
    <row r="13091" spans="6:6">
      <c r="F13091" s="11"/>
    </row>
    <row r="13092" spans="6:6">
      <c r="F13092" s="11"/>
    </row>
    <row r="13093" spans="6:6">
      <c r="F13093" s="11"/>
    </row>
    <row r="13094" spans="6:6">
      <c r="F13094" s="11"/>
    </row>
    <row r="13095" spans="6:6">
      <c r="F13095" s="11"/>
    </row>
    <row r="13096" spans="6:6">
      <c r="F13096" s="11"/>
    </row>
    <row r="13097" spans="6:6">
      <c r="F13097" s="11"/>
    </row>
    <row r="13098" spans="6:6">
      <c r="F13098" s="11"/>
    </row>
    <row r="13099" spans="6:6">
      <c r="F13099" s="11"/>
    </row>
    <row r="13100" spans="6:6">
      <c r="F13100" s="11"/>
    </row>
    <row r="13101" spans="6:6">
      <c r="F13101" s="11"/>
    </row>
    <row r="13102" spans="6:6">
      <c r="F13102" s="11"/>
    </row>
    <row r="13103" spans="6:6">
      <c r="F13103" s="11"/>
    </row>
    <row r="13104" spans="6:6">
      <c r="F13104" s="11"/>
    </row>
    <row r="13105" spans="6:6">
      <c r="F13105" s="11"/>
    </row>
    <row r="13106" spans="6:6">
      <c r="F13106" s="11"/>
    </row>
    <row r="13107" spans="6:6">
      <c r="F13107" s="11"/>
    </row>
    <row r="13108" spans="6:6">
      <c r="F13108" s="11"/>
    </row>
    <row r="13109" spans="6:6">
      <c r="F13109" s="11"/>
    </row>
    <row r="13110" spans="6:6">
      <c r="F13110" s="11"/>
    </row>
    <row r="13111" spans="6:6">
      <c r="F13111" s="11"/>
    </row>
    <row r="13112" spans="6:6">
      <c r="F13112" s="11"/>
    </row>
    <row r="13113" spans="6:6">
      <c r="F13113" s="11"/>
    </row>
    <row r="13114" spans="6:6">
      <c r="F13114" s="11"/>
    </row>
    <row r="13115" spans="6:6">
      <c r="F13115" s="11"/>
    </row>
    <row r="13116" spans="6:6">
      <c r="F13116" s="11"/>
    </row>
    <row r="13117" spans="6:6">
      <c r="F13117" s="11"/>
    </row>
    <row r="13118" spans="6:6">
      <c r="F13118" s="11"/>
    </row>
    <row r="13119" spans="6:6">
      <c r="F13119" s="11"/>
    </row>
    <row r="13120" spans="6:6">
      <c r="F13120" s="11"/>
    </row>
    <row r="13121" spans="6:6">
      <c r="F13121" s="11"/>
    </row>
    <row r="13122" spans="6:6">
      <c r="F13122" s="11"/>
    </row>
    <row r="13123" spans="6:6">
      <c r="F13123" s="11"/>
    </row>
    <row r="13124" spans="6:6">
      <c r="F13124" s="11"/>
    </row>
    <row r="13125" spans="6:6">
      <c r="F13125" s="11"/>
    </row>
    <row r="13126" spans="6:6">
      <c r="F13126" s="11"/>
    </row>
    <row r="13127" spans="6:6">
      <c r="F13127" s="11"/>
    </row>
    <row r="13128" spans="6:6">
      <c r="F13128" s="11"/>
    </row>
    <row r="13129" spans="6:6">
      <c r="F13129" s="11"/>
    </row>
    <row r="13130" spans="6:6">
      <c r="F13130" s="11"/>
    </row>
    <row r="13131" spans="6:6">
      <c r="F13131" s="11"/>
    </row>
    <row r="13132" spans="6:6">
      <c r="F13132" s="11"/>
    </row>
    <row r="13133" spans="6:6">
      <c r="F13133" s="11"/>
    </row>
    <row r="13134" spans="6:6">
      <c r="F13134" s="11"/>
    </row>
    <row r="13135" spans="6:6">
      <c r="F13135" s="11"/>
    </row>
    <row r="13136" spans="6:6">
      <c r="F13136" s="11"/>
    </row>
    <row r="13137" spans="6:6">
      <c r="F13137" s="11"/>
    </row>
    <row r="13138" spans="6:6">
      <c r="F13138" s="11"/>
    </row>
    <row r="13139" spans="6:6">
      <c r="F13139" s="11"/>
    </row>
    <row r="13140" spans="6:6">
      <c r="F13140" s="11"/>
    </row>
    <row r="13141" spans="6:6">
      <c r="F13141" s="11"/>
    </row>
    <row r="13142" spans="6:6">
      <c r="F13142" s="11"/>
    </row>
    <row r="13143" spans="6:6">
      <c r="F13143" s="11"/>
    </row>
    <row r="13144" spans="6:6">
      <c r="F13144" s="11"/>
    </row>
    <row r="13145" spans="6:6">
      <c r="F13145" s="11"/>
    </row>
    <row r="13146" spans="6:6">
      <c r="F13146" s="11"/>
    </row>
    <row r="13147" spans="6:6">
      <c r="F13147" s="11"/>
    </row>
    <row r="13148" spans="6:6">
      <c r="F13148" s="11"/>
    </row>
    <row r="13149" spans="6:6">
      <c r="F13149" s="11"/>
    </row>
    <row r="13150" spans="6:6">
      <c r="F13150" s="11"/>
    </row>
    <row r="13151" spans="6:6">
      <c r="F13151" s="11"/>
    </row>
    <row r="13152" spans="6:6">
      <c r="F13152" s="11"/>
    </row>
    <row r="13153" spans="6:6">
      <c r="F13153" s="11"/>
    </row>
    <row r="13154" spans="6:6">
      <c r="F13154" s="11"/>
    </row>
    <row r="13155" spans="6:6">
      <c r="F13155" s="11"/>
    </row>
    <row r="13156" spans="6:6">
      <c r="F13156" s="11"/>
    </row>
    <row r="13157" spans="6:6">
      <c r="F13157" s="11"/>
    </row>
    <row r="13158" spans="6:6">
      <c r="F13158" s="11"/>
    </row>
    <row r="13159" spans="6:6">
      <c r="F13159" s="11"/>
    </row>
    <row r="13160" spans="6:6">
      <c r="F13160" s="11"/>
    </row>
    <row r="13161" spans="6:6">
      <c r="F13161" s="11"/>
    </row>
    <row r="13162" spans="6:6">
      <c r="F13162" s="11"/>
    </row>
    <row r="13163" spans="6:6">
      <c r="F13163" s="11"/>
    </row>
    <row r="13164" spans="6:6">
      <c r="F13164" s="11"/>
    </row>
    <row r="13165" spans="6:6">
      <c r="F13165" s="11"/>
    </row>
    <row r="13166" spans="6:6">
      <c r="F13166" s="11"/>
    </row>
    <row r="13167" spans="6:6">
      <c r="F13167" s="11"/>
    </row>
    <row r="13168" spans="6:6">
      <c r="F13168" s="11"/>
    </row>
    <row r="13169" spans="6:6">
      <c r="F13169" s="11"/>
    </row>
    <row r="13170" spans="6:6">
      <c r="F13170" s="11"/>
    </row>
    <row r="13171" spans="6:6">
      <c r="F13171" s="11"/>
    </row>
    <row r="13172" spans="6:6">
      <c r="F13172" s="11"/>
    </row>
    <row r="13173" spans="6:6">
      <c r="F13173" s="11"/>
    </row>
    <row r="13174" spans="6:6">
      <c r="F13174" s="11"/>
    </row>
    <row r="13175" spans="6:6">
      <c r="F13175" s="11"/>
    </row>
    <row r="13176" spans="6:6">
      <c r="F13176" s="11"/>
    </row>
    <row r="13177" spans="6:6">
      <c r="F13177" s="11"/>
    </row>
    <row r="13178" spans="6:6">
      <c r="F13178" s="11"/>
    </row>
    <row r="13179" spans="6:6">
      <c r="F13179" s="11"/>
    </row>
    <row r="13180" spans="6:6">
      <c r="F13180" s="11"/>
    </row>
    <row r="13181" spans="6:6">
      <c r="F13181" s="11"/>
    </row>
    <row r="13182" spans="6:6">
      <c r="F13182" s="11"/>
    </row>
    <row r="13183" spans="6:6">
      <c r="F13183" s="11"/>
    </row>
    <row r="13184" spans="6:6">
      <c r="F13184" s="11"/>
    </row>
    <row r="13185" spans="6:6">
      <c r="F13185" s="11"/>
    </row>
    <row r="13186" spans="6:6">
      <c r="F13186" s="11"/>
    </row>
    <row r="13187" spans="6:6">
      <c r="F13187" s="11"/>
    </row>
    <row r="13188" spans="6:6">
      <c r="F13188" s="11"/>
    </row>
    <row r="13189" spans="6:6">
      <c r="F13189" s="11"/>
    </row>
    <row r="13190" spans="6:6">
      <c r="F13190" s="11"/>
    </row>
    <row r="13191" spans="6:6">
      <c r="F13191" s="11"/>
    </row>
    <row r="13192" spans="6:6">
      <c r="F13192" s="11"/>
    </row>
    <row r="13193" spans="6:6">
      <c r="F13193" s="11"/>
    </row>
    <row r="13194" spans="6:6">
      <c r="F13194" s="11"/>
    </row>
    <row r="13195" spans="6:6">
      <c r="F13195" s="11"/>
    </row>
    <row r="13196" spans="6:6">
      <c r="F13196" s="11"/>
    </row>
    <row r="13197" spans="6:6">
      <c r="F13197" s="11"/>
    </row>
    <row r="13198" spans="6:6">
      <c r="F13198" s="11"/>
    </row>
    <row r="13199" spans="6:6">
      <c r="F13199" s="11"/>
    </row>
    <row r="13200" spans="6:6">
      <c r="F13200" s="11"/>
    </row>
    <row r="13201" spans="6:6">
      <c r="F13201" s="11"/>
    </row>
    <row r="13202" spans="6:6">
      <c r="F13202" s="11"/>
    </row>
    <row r="13203" spans="6:6">
      <c r="F13203" s="11"/>
    </row>
    <row r="13204" spans="6:6">
      <c r="F13204" s="11"/>
    </row>
    <row r="13205" spans="6:6">
      <c r="F13205" s="11"/>
    </row>
    <row r="13206" spans="6:6">
      <c r="F13206" s="11"/>
    </row>
    <row r="13207" spans="6:6">
      <c r="F13207" s="11"/>
    </row>
    <row r="13208" spans="6:6">
      <c r="F13208" s="11"/>
    </row>
    <row r="13209" spans="6:6">
      <c r="F13209" s="11"/>
    </row>
    <row r="13210" spans="6:6">
      <c r="F13210" s="11"/>
    </row>
    <row r="13211" spans="6:6">
      <c r="F13211" s="11"/>
    </row>
    <row r="13212" spans="6:6">
      <c r="F13212" s="11"/>
    </row>
    <row r="13213" spans="6:6">
      <c r="F13213" s="11"/>
    </row>
    <row r="13214" spans="6:6">
      <c r="F13214" s="11"/>
    </row>
    <row r="13215" spans="6:6">
      <c r="F13215" s="11"/>
    </row>
    <row r="13216" spans="6:6">
      <c r="F13216" s="11"/>
    </row>
    <row r="13217" spans="6:6">
      <c r="F13217" s="11"/>
    </row>
    <row r="13218" spans="6:6">
      <c r="F13218" s="11"/>
    </row>
    <row r="13219" spans="6:6">
      <c r="F13219" s="11"/>
    </row>
    <row r="13220" spans="6:6">
      <c r="F13220" s="11"/>
    </row>
    <row r="13221" spans="6:6">
      <c r="F13221" s="11"/>
    </row>
    <row r="13222" spans="6:6">
      <c r="F13222" s="11"/>
    </row>
    <row r="13223" spans="6:6">
      <c r="F13223" s="11"/>
    </row>
    <row r="13224" spans="6:6">
      <c r="F13224" s="11"/>
    </row>
    <row r="13225" spans="6:6">
      <c r="F13225" s="11"/>
    </row>
    <row r="13226" spans="6:6">
      <c r="F13226" s="11"/>
    </row>
    <row r="13227" spans="6:6">
      <c r="F13227" s="11"/>
    </row>
    <row r="13228" spans="6:6">
      <c r="F13228" s="11"/>
    </row>
    <row r="13229" spans="6:6">
      <c r="F13229" s="11"/>
    </row>
    <row r="13230" spans="6:6">
      <c r="F13230" s="11"/>
    </row>
    <row r="13231" spans="6:6">
      <c r="F13231" s="11"/>
    </row>
    <row r="13232" spans="6:6">
      <c r="F13232" s="11"/>
    </row>
    <row r="13233" spans="6:6">
      <c r="F13233" s="11"/>
    </row>
    <row r="13234" spans="6:6">
      <c r="F13234" s="11"/>
    </row>
    <row r="13235" spans="6:6">
      <c r="F13235" s="11"/>
    </row>
    <row r="13236" spans="6:6">
      <c r="F13236" s="11"/>
    </row>
    <row r="13237" spans="6:6">
      <c r="F13237" s="11"/>
    </row>
    <row r="13238" spans="6:6">
      <c r="F13238" s="11"/>
    </row>
    <row r="13239" spans="6:6">
      <c r="F13239" s="11"/>
    </row>
    <row r="13240" spans="6:6">
      <c r="F13240" s="11"/>
    </row>
    <row r="13241" spans="6:6">
      <c r="F13241" s="11"/>
    </row>
    <row r="13242" spans="6:6">
      <c r="F13242" s="11"/>
    </row>
    <row r="13243" spans="6:6">
      <c r="F13243" s="11"/>
    </row>
    <row r="13244" spans="6:6">
      <c r="F13244" s="11"/>
    </row>
    <row r="13245" spans="6:6">
      <c r="F13245" s="11"/>
    </row>
    <row r="13246" spans="6:6">
      <c r="F13246" s="11"/>
    </row>
    <row r="13247" spans="6:6">
      <c r="F13247" s="11"/>
    </row>
    <row r="13248" spans="6:6">
      <c r="F13248" s="11"/>
    </row>
    <row r="13249" spans="6:6">
      <c r="F13249" s="11"/>
    </row>
    <row r="13250" spans="6:6">
      <c r="F13250" s="11"/>
    </row>
    <row r="13251" spans="6:6">
      <c r="F13251" s="11"/>
    </row>
    <row r="13252" spans="6:6">
      <c r="F13252" s="11"/>
    </row>
    <row r="13253" spans="6:6">
      <c r="F13253" s="11"/>
    </row>
    <row r="13254" spans="6:6">
      <c r="F13254" s="11"/>
    </row>
    <row r="13255" spans="6:6">
      <c r="F13255" s="11"/>
    </row>
    <row r="13256" spans="6:6">
      <c r="F13256" s="11"/>
    </row>
    <row r="13257" spans="6:6">
      <c r="F13257" s="11"/>
    </row>
    <row r="13258" spans="6:6">
      <c r="F13258" s="11"/>
    </row>
    <row r="13259" spans="6:6">
      <c r="F13259" s="11"/>
    </row>
    <row r="13260" spans="6:6">
      <c r="F13260" s="11"/>
    </row>
    <row r="13261" spans="6:6">
      <c r="F13261" s="11"/>
    </row>
    <row r="13262" spans="6:6">
      <c r="F13262" s="11"/>
    </row>
    <row r="13263" spans="6:6">
      <c r="F13263" s="11"/>
    </row>
    <row r="13264" spans="6:6">
      <c r="F13264" s="11"/>
    </row>
    <row r="13265" spans="6:6">
      <c r="F13265" s="11"/>
    </row>
    <row r="13266" spans="6:6">
      <c r="F13266" s="11"/>
    </row>
    <row r="13267" spans="6:6">
      <c r="F13267" s="11"/>
    </row>
    <row r="13268" spans="6:6">
      <c r="F13268" s="11"/>
    </row>
    <row r="13269" spans="6:6">
      <c r="F13269" s="11"/>
    </row>
    <row r="13270" spans="6:6">
      <c r="F13270" s="11"/>
    </row>
    <row r="13271" spans="6:6">
      <c r="F13271" s="11"/>
    </row>
    <row r="13272" spans="6:6">
      <c r="F13272" s="11"/>
    </row>
    <row r="13273" spans="6:6">
      <c r="F13273" s="11"/>
    </row>
    <row r="13274" spans="6:6">
      <c r="F13274" s="11"/>
    </row>
    <row r="13275" spans="6:6">
      <c r="F13275" s="11"/>
    </row>
    <row r="13276" spans="6:6">
      <c r="F13276" s="11"/>
    </row>
    <row r="13277" spans="6:6">
      <c r="F13277" s="11"/>
    </row>
    <row r="13278" spans="6:6">
      <c r="F13278" s="11"/>
    </row>
    <row r="13279" spans="6:6">
      <c r="F13279" s="11"/>
    </row>
    <row r="13280" spans="6:6">
      <c r="F13280" s="11"/>
    </row>
    <row r="13281" spans="6:6">
      <c r="F13281" s="11"/>
    </row>
    <row r="13282" spans="6:6">
      <c r="F13282" s="11"/>
    </row>
    <row r="13283" spans="6:6">
      <c r="F13283" s="11"/>
    </row>
    <row r="13284" spans="6:6">
      <c r="F13284" s="11"/>
    </row>
    <row r="13285" spans="6:6">
      <c r="F13285" s="11"/>
    </row>
    <row r="13286" spans="6:6">
      <c r="F13286" s="11"/>
    </row>
    <row r="13287" spans="6:6">
      <c r="F13287" s="11"/>
    </row>
    <row r="13288" spans="6:6">
      <c r="F13288" s="11"/>
    </row>
    <row r="13289" spans="6:6">
      <c r="F13289" s="11"/>
    </row>
    <row r="13290" spans="6:6">
      <c r="F13290" s="11"/>
    </row>
    <row r="13291" spans="6:6">
      <c r="F13291" s="11"/>
    </row>
    <row r="13292" spans="6:6">
      <c r="F13292" s="11"/>
    </row>
    <row r="13293" spans="6:6">
      <c r="F13293" s="11"/>
    </row>
    <row r="13294" spans="6:6">
      <c r="F13294" s="11"/>
    </row>
    <row r="13295" spans="6:6">
      <c r="F13295" s="11"/>
    </row>
    <row r="13296" spans="6:6">
      <c r="F13296" s="11"/>
    </row>
    <row r="13297" spans="6:6">
      <c r="F13297" s="11"/>
    </row>
    <row r="13298" spans="6:6">
      <c r="F13298" s="11"/>
    </row>
    <row r="13299" spans="6:6">
      <c r="F13299" s="11"/>
    </row>
    <row r="13300" spans="6:6">
      <c r="F13300" s="11"/>
    </row>
    <row r="13301" spans="6:6">
      <c r="F13301" s="11"/>
    </row>
    <row r="13302" spans="6:6">
      <c r="F13302" s="11"/>
    </row>
    <row r="13303" spans="6:6">
      <c r="F13303" s="11"/>
    </row>
    <row r="13304" spans="6:6">
      <c r="F13304" s="11"/>
    </row>
    <row r="13305" spans="6:6">
      <c r="F13305" s="11"/>
    </row>
    <row r="13306" spans="6:6">
      <c r="F13306" s="11"/>
    </row>
    <row r="13307" spans="6:6">
      <c r="F13307" s="11"/>
    </row>
    <row r="13308" spans="6:6">
      <c r="F13308" s="11"/>
    </row>
    <row r="13309" spans="6:6">
      <c r="F13309" s="11"/>
    </row>
    <row r="13310" spans="6:6">
      <c r="F13310" s="11"/>
    </row>
    <row r="13311" spans="6:6">
      <c r="F13311" s="11"/>
    </row>
    <row r="13312" spans="6:6">
      <c r="F13312" s="11"/>
    </row>
    <row r="13313" spans="6:6">
      <c r="F13313" s="11"/>
    </row>
    <row r="13314" spans="6:6">
      <c r="F13314" s="11"/>
    </row>
    <row r="13315" spans="6:6">
      <c r="F13315" s="11"/>
    </row>
    <row r="13316" spans="6:6">
      <c r="F13316" s="11"/>
    </row>
    <row r="13317" spans="6:6">
      <c r="F13317" s="11"/>
    </row>
    <row r="13318" spans="6:6">
      <c r="F13318" s="11"/>
    </row>
    <row r="13319" spans="6:6">
      <c r="F13319" s="11"/>
    </row>
    <row r="13320" spans="6:6">
      <c r="F13320" s="11"/>
    </row>
    <row r="13321" spans="6:6">
      <c r="F13321" s="11"/>
    </row>
    <row r="13322" spans="6:6">
      <c r="F13322" s="11"/>
    </row>
    <row r="13323" spans="6:6">
      <c r="F13323" s="11"/>
    </row>
    <row r="13324" spans="6:6">
      <c r="F13324" s="11"/>
    </row>
    <row r="13325" spans="6:6">
      <c r="F13325" s="11"/>
    </row>
    <row r="13326" spans="6:6">
      <c r="F13326" s="11"/>
    </row>
    <row r="13327" spans="6:6">
      <c r="F13327" s="11"/>
    </row>
    <row r="13328" spans="6:6">
      <c r="F13328" s="11"/>
    </row>
    <row r="13329" spans="6:6">
      <c r="F13329" s="11"/>
    </row>
    <row r="13330" spans="6:6">
      <c r="F13330" s="11"/>
    </row>
    <row r="13331" spans="6:6">
      <c r="F13331" s="11"/>
    </row>
    <row r="13332" spans="6:6">
      <c r="F13332" s="11"/>
    </row>
    <row r="13333" spans="6:6">
      <c r="F13333" s="11"/>
    </row>
    <row r="13334" spans="6:6">
      <c r="F13334" s="11"/>
    </row>
    <row r="13335" spans="6:6">
      <c r="F13335" s="11"/>
    </row>
    <row r="13336" spans="6:6">
      <c r="F13336" s="11"/>
    </row>
    <row r="13337" spans="6:6">
      <c r="F13337" s="11"/>
    </row>
    <row r="13338" spans="6:6">
      <c r="F13338" s="11"/>
    </row>
    <row r="13339" spans="6:6">
      <c r="F13339" s="11"/>
    </row>
    <row r="13340" spans="6:6">
      <c r="F13340" s="11"/>
    </row>
    <row r="13341" spans="6:6">
      <c r="F13341" s="11"/>
    </row>
    <row r="13342" spans="6:6">
      <c r="F13342" s="11"/>
    </row>
    <row r="13343" spans="6:6">
      <c r="F13343" s="11"/>
    </row>
    <row r="13344" spans="6:6">
      <c r="F13344" s="11"/>
    </row>
    <row r="13345" spans="6:6">
      <c r="F13345" s="11"/>
    </row>
    <row r="13346" spans="6:6">
      <c r="F13346" s="11"/>
    </row>
    <row r="13347" spans="6:6">
      <c r="F13347" s="11"/>
    </row>
    <row r="13348" spans="6:6">
      <c r="F13348" s="11"/>
    </row>
    <row r="13349" spans="6:6">
      <c r="F13349" s="11"/>
    </row>
    <row r="13350" spans="6:6">
      <c r="F13350" s="11"/>
    </row>
    <row r="13351" spans="6:6">
      <c r="F13351" s="11"/>
    </row>
    <row r="13352" spans="6:6">
      <c r="F13352" s="11"/>
    </row>
    <row r="13353" spans="6:6">
      <c r="F13353" s="11"/>
    </row>
    <row r="13354" spans="6:6">
      <c r="F13354" s="11"/>
    </row>
    <row r="13355" spans="6:6">
      <c r="F13355" s="11"/>
    </row>
    <row r="13356" spans="6:6">
      <c r="F13356" s="11"/>
    </row>
    <row r="13357" spans="6:6">
      <c r="F13357" s="11"/>
    </row>
    <row r="13358" spans="6:6">
      <c r="F13358" s="11"/>
    </row>
    <row r="13359" spans="6:6">
      <c r="F13359" s="11"/>
    </row>
    <row r="13360" spans="6:6">
      <c r="F13360" s="11"/>
    </row>
    <row r="13361" spans="6:6">
      <c r="F13361" s="11"/>
    </row>
    <row r="13362" spans="6:6">
      <c r="F13362" s="11"/>
    </row>
    <row r="13363" spans="6:6">
      <c r="F13363" s="11"/>
    </row>
    <row r="13364" spans="6:6">
      <c r="F13364" s="11"/>
    </row>
    <row r="13365" spans="6:6">
      <c r="F13365" s="11"/>
    </row>
    <row r="13366" spans="6:6">
      <c r="F13366" s="11"/>
    </row>
    <row r="13367" spans="6:6">
      <c r="F13367" s="11"/>
    </row>
    <row r="13368" spans="6:6">
      <c r="F13368" s="11"/>
    </row>
    <row r="13369" spans="6:6">
      <c r="F13369" s="11"/>
    </row>
    <row r="13370" spans="6:6">
      <c r="F13370" s="11"/>
    </row>
    <row r="13371" spans="6:6">
      <c r="F13371" s="11"/>
    </row>
    <row r="13372" spans="6:6">
      <c r="F13372" s="11"/>
    </row>
    <row r="13373" spans="6:6">
      <c r="F13373" s="11"/>
    </row>
    <row r="13374" spans="6:6">
      <c r="F13374" s="11"/>
    </row>
    <row r="13375" spans="6:6">
      <c r="F13375" s="11"/>
    </row>
    <row r="13376" spans="6:6">
      <c r="F13376" s="11"/>
    </row>
    <row r="13377" spans="6:6">
      <c r="F13377" s="11"/>
    </row>
    <row r="13378" spans="6:6">
      <c r="F13378" s="11"/>
    </row>
    <row r="13379" spans="6:6">
      <c r="F13379" s="11"/>
    </row>
    <row r="13380" spans="6:6">
      <c r="F13380" s="11"/>
    </row>
    <row r="13381" spans="6:6">
      <c r="F13381" s="11"/>
    </row>
    <row r="13382" spans="6:6">
      <c r="F13382" s="11"/>
    </row>
    <row r="13383" spans="6:6">
      <c r="F13383" s="11"/>
    </row>
    <row r="13384" spans="6:6">
      <c r="F13384" s="11"/>
    </row>
    <row r="13385" spans="6:6">
      <c r="F13385" s="11"/>
    </row>
    <row r="13386" spans="6:6">
      <c r="F13386" s="11"/>
    </row>
    <row r="13387" spans="6:6">
      <c r="F13387" s="11"/>
    </row>
    <row r="13388" spans="6:6">
      <c r="F13388" s="11"/>
    </row>
    <row r="13389" spans="6:6">
      <c r="F13389" s="11"/>
    </row>
    <row r="13390" spans="6:6">
      <c r="F13390" s="11"/>
    </row>
    <row r="13391" spans="6:6">
      <c r="F13391" s="11"/>
    </row>
    <row r="13392" spans="6:6">
      <c r="F13392" s="11"/>
    </row>
    <row r="13393" spans="6:6">
      <c r="F13393" s="11"/>
    </row>
    <row r="13394" spans="6:6">
      <c r="F13394" s="11"/>
    </row>
    <row r="13395" spans="6:6">
      <c r="F13395" s="11"/>
    </row>
    <row r="13396" spans="6:6">
      <c r="F13396" s="11"/>
    </row>
    <row r="13397" spans="6:6">
      <c r="F13397" s="11"/>
    </row>
    <row r="13398" spans="6:6">
      <c r="F13398" s="11"/>
    </row>
    <row r="13399" spans="6:6">
      <c r="F13399" s="11"/>
    </row>
    <row r="13400" spans="6:6">
      <c r="F13400" s="11"/>
    </row>
    <row r="13401" spans="6:6">
      <c r="F13401" s="11"/>
    </row>
    <row r="13402" spans="6:6">
      <c r="F13402" s="11"/>
    </row>
    <row r="13403" spans="6:6">
      <c r="F13403" s="11"/>
    </row>
    <row r="13404" spans="6:6">
      <c r="F13404" s="11"/>
    </row>
    <row r="13405" spans="6:6">
      <c r="F13405" s="11"/>
    </row>
    <row r="13406" spans="6:6">
      <c r="F13406" s="11"/>
    </row>
    <row r="13407" spans="6:6">
      <c r="F13407" s="11"/>
    </row>
    <row r="13408" spans="6:6">
      <c r="F13408" s="11"/>
    </row>
    <row r="13409" spans="6:6">
      <c r="F13409" s="11"/>
    </row>
    <row r="13410" spans="6:6">
      <c r="F13410" s="11"/>
    </row>
    <row r="13411" spans="6:6">
      <c r="F13411" s="11"/>
    </row>
    <row r="13412" spans="6:6">
      <c r="F13412" s="11"/>
    </row>
    <row r="13413" spans="6:6">
      <c r="F13413" s="11"/>
    </row>
    <row r="13414" spans="6:6">
      <c r="F13414" s="11"/>
    </row>
    <row r="13415" spans="6:6">
      <c r="F13415" s="11"/>
    </row>
    <row r="13416" spans="6:6">
      <c r="F13416" s="11"/>
    </row>
    <row r="13417" spans="6:6">
      <c r="F13417" s="11"/>
    </row>
    <row r="13418" spans="6:6">
      <c r="F13418" s="11"/>
    </row>
    <row r="13419" spans="6:6">
      <c r="F13419" s="11"/>
    </row>
    <row r="13420" spans="6:6">
      <c r="F13420" s="11"/>
    </row>
    <row r="13421" spans="6:6">
      <c r="F13421" s="11"/>
    </row>
    <row r="13422" spans="6:6">
      <c r="F13422" s="11"/>
    </row>
    <row r="13423" spans="6:6">
      <c r="F13423" s="11"/>
    </row>
    <row r="13424" spans="6:6">
      <c r="F13424" s="11"/>
    </row>
    <row r="13425" spans="6:6">
      <c r="F13425" s="11"/>
    </row>
    <row r="13426" spans="6:6">
      <c r="F13426" s="11"/>
    </row>
    <row r="13427" spans="6:6">
      <c r="F13427" s="11"/>
    </row>
    <row r="13428" spans="6:6">
      <c r="F13428" s="11"/>
    </row>
    <row r="13429" spans="6:6">
      <c r="F13429" s="11"/>
    </row>
    <row r="13430" spans="6:6">
      <c r="F13430" s="11"/>
    </row>
    <row r="13431" spans="6:6">
      <c r="F13431" s="11"/>
    </row>
    <row r="13432" spans="6:6">
      <c r="F13432" s="11"/>
    </row>
    <row r="13433" spans="6:6">
      <c r="F13433" s="11"/>
    </row>
    <row r="13434" spans="6:6">
      <c r="F13434" s="11"/>
    </row>
    <row r="13435" spans="6:6">
      <c r="F13435" s="11"/>
    </row>
    <row r="13436" spans="6:6">
      <c r="F13436" s="11"/>
    </row>
    <row r="13437" spans="6:6">
      <c r="F13437" s="11"/>
    </row>
    <row r="13438" spans="6:6">
      <c r="F13438" s="11"/>
    </row>
    <row r="13439" spans="6:6">
      <c r="F13439" s="11"/>
    </row>
    <row r="13440" spans="6:6">
      <c r="F13440" s="11"/>
    </row>
    <row r="13441" spans="6:6">
      <c r="F13441" s="11"/>
    </row>
    <row r="13442" spans="6:6">
      <c r="F13442" s="11"/>
    </row>
    <row r="13443" spans="6:6">
      <c r="F13443" s="11"/>
    </row>
    <row r="13444" spans="6:6">
      <c r="F13444" s="11"/>
    </row>
    <row r="13445" spans="6:6">
      <c r="F13445" s="11"/>
    </row>
    <row r="13446" spans="6:6">
      <c r="F13446" s="11"/>
    </row>
    <row r="13447" spans="6:6">
      <c r="F13447" s="11"/>
    </row>
    <row r="13448" spans="6:6">
      <c r="F13448" s="11"/>
    </row>
    <row r="13449" spans="6:6">
      <c r="F13449" s="11"/>
    </row>
    <row r="13450" spans="6:6">
      <c r="F13450" s="11"/>
    </row>
    <row r="13451" spans="6:6">
      <c r="F13451" s="11"/>
    </row>
    <row r="13452" spans="6:6">
      <c r="F13452" s="11"/>
    </row>
    <row r="13453" spans="6:6">
      <c r="F13453" s="11"/>
    </row>
    <row r="13454" spans="6:6">
      <c r="F13454" s="11"/>
    </row>
    <row r="13455" spans="6:6">
      <c r="F13455" s="11"/>
    </row>
    <row r="13456" spans="6:6">
      <c r="F13456" s="11"/>
    </row>
    <row r="13457" spans="6:6">
      <c r="F13457" s="11"/>
    </row>
    <row r="13458" spans="6:6">
      <c r="F13458" s="11"/>
    </row>
    <row r="13459" spans="6:6">
      <c r="F13459" s="11"/>
    </row>
    <row r="13460" spans="6:6">
      <c r="F13460" s="11"/>
    </row>
    <row r="13461" spans="6:6">
      <c r="F13461" s="11"/>
    </row>
    <row r="13462" spans="6:6">
      <c r="F13462" s="11"/>
    </row>
    <row r="13463" spans="6:6">
      <c r="F13463" s="11"/>
    </row>
    <row r="13464" spans="6:6">
      <c r="F13464" s="11"/>
    </row>
    <row r="13465" spans="6:6">
      <c r="F13465" s="11"/>
    </row>
    <row r="13466" spans="6:6">
      <c r="F13466" s="11"/>
    </row>
    <row r="13467" spans="6:6">
      <c r="F13467" s="11"/>
    </row>
    <row r="13468" spans="6:6">
      <c r="F13468" s="11"/>
    </row>
    <row r="13469" spans="6:6">
      <c r="F13469" s="11"/>
    </row>
    <row r="13470" spans="6:6">
      <c r="F13470" s="11"/>
    </row>
    <row r="13471" spans="6:6">
      <c r="F13471" s="11"/>
    </row>
    <row r="13472" spans="6:6">
      <c r="F13472" s="11"/>
    </row>
    <row r="13473" spans="6:6">
      <c r="F13473" s="11"/>
    </row>
    <row r="13474" spans="6:6">
      <c r="F13474" s="11"/>
    </row>
    <row r="13475" spans="6:6">
      <c r="F13475" s="11"/>
    </row>
    <row r="13476" spans="6:6">
      <c r="F13476" s="11"/>
    </row>
    <row r="13477" spans="6:6">
      <c r="F13477" s="11"/>
    </row>
    <row r="13478" spans="6:6">
      <c r="F13478" s="11"/>
    </row>
    <row r="13479" spans="6:6">
      <c r="F13479" s="11"/>
    </row>
    <row r="13480" spans="6:6">
      <c r="F13480" s="11"/>
    </row>
    <row r="13481" spans="6:6">
      <c r="F13481" s="11"/>
    </row>
    <row r="13482" spans="6:6">
      <c r="F13482" s="11"/>
    </row>
    <row r="13483" spans="6:6">
      <c r="F13483" s="11"/>
    </row>
    <row r="13484" spans="6:6">
      <c r="F13484" s="11"/>
    </row>
    <row r="13485" spans="6:6">
      <c r="F13485" s="11"/>
    </row>
    <row r="13486" spans="6:6">
      <c r="F13486" s="11"/>
    </row>
    <row r="13487" spans="6:6">
      <c r="F13487" s="11"/>
    </row>
    <row r="13488" spans="6:6">
      <c r="F13488" s="11"/>
    </row>
    <row r="13489" spans="6:6">
      <c r="F13489" s="11"/>
    </row>
    <row r="13490" spans="6:6">
      <c r="F13490" s="11"/>
    </row>
    <row r="13491" spans="6:6">
      <c r="F13491" s="11"/>
    </row>
    <row r="13492" spans="6:6">
      <c r="F13492" s="11"/>
    </row>
    <row r="13493" spans="6:6">
      <c r="F13493" s="11"/>
    </row>
    <row r="13494" spans="6:6">
      <c r="F13494" s="11"/>
    </row>
    <row r="13495" spans="6:6">
      <c r="F13495" s="11"/>
    </row>
    <row r="13496" spans="6:6">
      <c r="F13496" s="11"/>
    </row>
    <row r="13497" spans="6:6">
      <c r="F13497" s="11"/>
    </row>
    <row r="13498" spans="6:6">
      <c r="F13498" s="11"/>
    </row>
    <row r="13499" spans="6:6">
      <c r="F13499" s="11"/>
    </row>
    <row r="13500" spans="6:6">
      <c r="F13500" s="11"/>
    </row>
    <row r="13501" spans="6:6">
      <c r="F13501" s="11"/>
    </row>
    <row r="13502" spans="6:6">
      <c r="F13502" s="11"/>
    </row>
    <row r="13503" spans="6:6">
      <c r="F13503" s="11"/>
    </row>
    <row r="13504" spans="6:6">
      <c r="F13504" s="11"/>
    </row>
    <row r="13505" spans="6:6">
      <c r="F13505" s="11"/>
    </row>
    <row r="13506" spans="6:6">
      <c r="F13506" s="11"/>
    </row>
    <row r="13507" spans="6:6">
      <c r="F13507" s="11"/>
    </row>
    <row r="13508" spans="6:6">
      <c r="F13508" s="11"/>
    </row>
    <row r="13509" spans="6:6">
      <c r="F13509" s="11"/>
    </row>
    <row r="13510" spans="6:6">
      <c r="F13510" s="11"/>
    </row>
    <row r="13511" spans="6:6">
      <c r="F13511" s="11"/>
    </row>
    <row r="13512" spans="6:6">
      <c r="F13512" s="11"/>
    </row>
    <row r="13513" spans="6:6">
      <c r="F13513" s="11"/>
    </row>
    <row r="13514" spans="6:6">
      <c r="F13514" s="11"/>
    </row>
    <row r="13515" spans="6:6">
      <c r="F13515" s="11"/>
    </row>
    <row r="13516" spans="6:6">
      <c r="F13516" s="11"/>
    </row>
    <row r="13517" spans="6:6">
      <c r="F13517" s="11"/>
    </row>
    <row r="13518" spans="6:6">
      <c r="F13518" s="11"/>
    </row>
    <row r="13519" spans="6:6">
      <c r="F13519" s="11"/>
    </row>
    <row r="13520" spans="6:6">
      <c r="F13520" s="11"/>
    </row>
    <row r="13521" spans="6:6">
      <c r="F13521" s="11"/>
    </row>
    <row r="13522" spans="6:6">
      <c r="F13522" s="11"/>
    </row>
    <row r="13523" spans="6:6">
      <c r="F13523" s="11"/>
    </row>
    <row r="13524" spans="6:6">
      <c r="F13524" s="11"/>
    </row>
    <row r="13525" spans="6:6">
      <c r="F13525" s="11"/>
    </row>
    <row r="13526" spans="6:6">
      <c r="F13526" s="11"/>
    </row>
    <row r="13527" spans="6:6">
      <c r="F13527" s="11"/>
    </row>
    <row r="13528" spans="6:6">
      <c r="F13528" s="11"/>
    </row>
    <row r="13529" spans="6:6">
      <c r="F13529" s="11"/>
    </row>
    <row r="13530" spans="6:6">
      <c r="F13530" s="11"/>
    </row>
    <row r="13531" spans="6:6">
      <c r="F13531" s="11"/>
    </row>
    <row r="13532" spans="6:6">
      <c r="F13532" s="11"/>
    </row>
    <row r="13533" spans="6:6">
      <c r="F13533" s="11"/>
    </row>
    <row r="13534" spans="6:6">
      <c r="F13534" s="11"/>
    </row>
    <row r="13535" spans="6:6">
      <c r="F13535" s="11"/>
    </row>
    <row r="13536" spans="6:6">
      <c r="F13536" s="11"/>
    </row>
    <row r="13537" spans="6:6">
      <c r="F13537" s="11"/>
    </row>
    <row r="13538" spans="6:6">
      <c r="F13538" s="11"/>
    </row>
    <row r="13539" spans="6:6">
      <c r="F13539" s="11"/>
    </row>
    <row r="13540" spans="6:6">
      <c r="F13540" s="11"/>
    </row>
    <row r="13541" spans="6:6">
      <c r="F13541" s="11"/>
    </row>
    <row r="13542" spans="6:6">
      <c r="F13542" s="11"/>
    </row>
    <row r="13543" spans="6:6">
      <c r="F13543" s="11"/>
    </row>
    <row r="13544" spans="6:6">
      <c r="F13544" s="11"/>
    </row>
    <row r="13545" spans="6:6">
      <c r="F13545" s="11"/>
    </row>
    <row r="13546" spans="6:6">
      <c r="F13546" s="11"/>
    </row>
    <row r="13547" spans="6:6">
      <c r="F13547" s="11"/>
    </row>
    <row r="13548" spans="6:6">
      <c r="F13548" s="11"/>
    </row>
    <row r="13549" spans="6:6">
      <c r="F13549" s="11"/>
    </row>
    <row r="13550" spans="6:6">
      <c r="F13550" s="11"/>
    </row>
    <row r="13551" spans="6:6">
      <c r="F13551" s="11"/>
    </row>
    <row r="13552" spans="6:6">
      <c r="F13552" s="11"/>
    </row>
    <row r="13553" spans="6:6">
      <c r="F13553" s="11"/>
    </row>
    <row r="13554" spans="6:6">
      <c r="F13554" s="11"/>
    </row>
    <row r="13555" spans="6:6">
      <c r="F13555" s="11"/>
    </row>
    <row r="13556" spans="6:6">
      <c r="F13556" s="11"/>
    </row>
    <row r="13557" spans="6:6">
      <c r="F13557" s="11"/>
    </row>
    <row r="13558" spans="6:6">
      <c r="F13558" s="11"/>
    </row>
    <row r="13559" spans="6:6">
      <c r="F13559" s="11"/>
    </row>
    <row r="13560" spans="6:6">
      <c r="F13560" s="11"/>
    </row>
    <row r="13561" spans="6:6">
      <c r="F13561" s="11"/>
    </row>
    <row r="13562" spans="6:6">
      <c r="F13562" s="11"/>
    </row>
    <row r="13563" spans="6:6">
      <c r="F13563" s="11"/>
    </row>
    <row r="13564" spans="6:6">
      <c r="F13564" s="11"/>
    </row>
    <row r="13565" spans="6:6">
      <c r="F13565" s="11"/>
    </row>
    <row r="13566" spans="6:6">
      <c r="F13566" s="11"/>
    </row>
    <row r="13567" spans="6:6">
      <c r="F13567" s="11"/>
    </row>
    <row r="13568" spans="6:6">
      <c r="F13568" s="11"/>
    </row>
    <row r="13569" spans="6:6">
      <c r="F13569" s="11"/>
    </row>
    <row r="13570" spans="6:6">
      <c r="F13570" s="11"/>
    </row>
    <row r="13571" spans="6:6">
      <c r="F13571" s="11"/>
    </row>
    <row r="13572" spans="6:6">
      <c r="F13572" s="11"/>
    </row>
    <row r="13573" spans="6:6">
      <c r="F13573" s="11"/>
    </row>
    <row r="13574" spans="6:6">
      <c r="F13574" s="11"/>
    </row>
    <row r="13575" spans="6:6">
      <c r="F13575" s="11"/>
    </row>
    <row r="13576" spans="6:6">
      <c r="F13576" s="11"/>
    </row>
    <row r="13577" spans="6:6">
      <c r="F13577" s="11"/>
    </row>
    <row r="13578" spans="6:6">
      <c r="F13578" s="11"/>
    </row>
    <row r="13579" spans="6:6">
      <c r="F13579" s="11"/>
    </row>
    <row r="13580" spans="6:6">
      <c r="F13580" s="11"/>
    </row>
    <row r="13581" spans="6:6">
      <c r="F13581" s="11"/>
    </row>
    <row r="13582" spans="6:6">
      <c r="F13582" s="11"/>
    </row>
    <row r="13583" spans="6:6">
      <c r="F13583" s="11"/>
    </row>
    <row r="13584" spans="6:6">
      <c r="F13584" s="11"/>
    </row>
    <row r="13585" spans="6:6">
      <c r="F13585" s="11"/>
    </row>
    <row r="13586" spans="6:6">
      <c r="F13586" s="11"/>
    </row>
    <row r="13587" spans="6:6">
      <c r="F13587" s="11"/>
    </row>
    <row r="13588" spans="6:6">
      <c r="F13588" s="11"/>
    </row>
    <row r="13589" spans="6:6">
      <c r="F13589" s="11"/>
    </row>
    <row r="13590" spans="6:6">
      <c r="F13590" s="11"/>
    </row>
    <row r="13591" spans="6:6">
      <c r="F13591" s="11"/>
    </row>
    <row r="13592" spans="6:6">
      <c r="F13592" s="11"/>
    </row>
    <row r="13593" spans="6:6">
      <c r="F13593" s="11"/>
    </row>
    <row r="13594" spans="6:6">
      <c r="F13594" s="11"/>
    </row>
    <row r="13595" spans="6:6">
      <c r="F13595" s="11"/>
    </row>
    <row r="13596" spans="6:6">
      <c r="F13596" s="11"/>
    </row>
    <row r="13597" spans="6:6">
      <c r="F13597" s="11"/>
    </row>
    <row r="13598" spans="6:6">
      <c r="F13598" s="11"/>
    </row>
    <row r="13599" spans="6:6">
      <c r="F13599" s="11"/>
    </row>
    <row r="13600" spans="6:6">
      <c r="F13600" s="11"/>
    </row>
    <row r="13601" spans="6:6">
      <c r="F13601" s="11"/>
    </row>
    <row r="13602" spans="6:6">
      <c r="F13602" s="11"/>
    </row>
    <row r="13603" spans="6:6">
      <c r="F13603" s="11"/>
    </row>
    <row r="13604" spans="6:6">
      <c r="F13604" s="11"/>
    </row>
    <row r="13605" spans="6:6">
      <c r="F13605" s="11"/>
    </row>
    <row r="13606" spans="6:6">
      <c r="F13606" s="11"/>
    </row>
    <row r="13607" spans="6:6">
      <c r="F13607" s="11"/>
    </row>
    <row r="13608" spans="6:6">
      <c r="F13608" s="11"/>
    </row>
    <row r="13609" spans="6:6">
      <c r="F13609" s="11"/>
    </row>
    <row r="13610" spans="6:6">
      <c r="F13610" s="11"/>
    </row>
    <row r="13611" spans="6:6">
      <c r="F13611" s="11"/>
    </row>
    <row r="13612" spans="6:6">
      <c r="F13612" s="11"/>
    </row>
    <row r="13613" spans="6:6">
      <c r="F13613" s="11"/>
    </row>
    <row r="13614" spans="6:6">
      <c r="F13614" s="11"/>
    </row>
    <row r="13615" spans="6:6">
      <c r="F13615" s="11"/>
    </row>
    <row r="13616" spans="6:6">
      <c r="F13616" s="11"/>
    </row>
    <row r="13617" spans="6:6">
      <c r="F13617" s="11"/>
    </row>
    <row r="13618" spans="6:6">
      <c r="F13618" s="11"/>
    </row>
    <row r="13619" spans="6:6">
      <c r="F13619" s="11"/>
    </row>
    <row r="13620" spans="6:6">
      <c r="F13620" s="11"/>
    </row>
    <row r="13621" spans="6:6">
      <c r="F13621" s="11"/>
    </row>
    <row r="13622" spans="6:6">
      <c r="F13622" s="11"/>
    </row>
    <row r="13623" spans="6:6">
      <c r="F13623" s="11"/>
    </row>
    <row r="13624" spans="6:6">
      <c r="F13624" s="11"/>
    </row>
    <row r="13625" spans="6:6">
      <c r="F13625" s="11"/>
    </row>
    <row r="13626" spans="6:6">
      <c r="F13626" s="11"/>
    </row>
    <row r="13627" spans="6:6">
      <c r="F13627" s="11"/>
    </row>
    <row r="13628" spans="6:6">
      <c r="F13628" s="11"/>
    </row>
    <row r="13629" spans="6:6">
      <c r="F13629" s="11"/>
    </row>
    <row r="13630" spans="6:6">
      <c r="F13630" s="11"/>
    </row>
    <row r="13631" spans="6:6">
      <c r="F13631" s="11"/>
    </row>
    <row r="13632" spans="6:6">
      <c r="F13632" s="11"/>
    </row>
    <row r="13633" spans="6:6">
      <c r="F13633" s="11"/>
    </row>
    <row r="13634" spans="6:6">
      <c r="F13634" s="11"/>
    </row>
    <row r="13635" spans="6:6">
      <c r="F13635" s="11"/>
    </row>
    <row r="13636" spans="6:6">
      <c r="F13636" s="11"/>
    </row>
    <row r="13637" spans="6:6">
      <c r="F13637" s="11"/>
    </row>
    <row r="13638" spans="6:6">
      <c r="F13638" s="11"/>
    </row>
    <row r="13639" spans="6:6">
      <c r="F13639" s="11"/>
    </row>
    <row r="13640" spans="6:6">
      <c r="F13640" s="11"/>
    </row>
    <row r="13641" spans="6:6">
      <c r="F13641" s="11"/>
    </row>
    <row r="13642" spans="6:6">
      <c r="F13642" s="11"/>
    </row>
    <row r="13643" spans="6:6">
      <c r="F13643" s="11"/>
    </row>
    <row r="13644" spans="6:6">
      <c r="F13644" s="11"/>
    </row>
    <row r="13645" spans="6:6">
      <c r="F13645" s="11"/>
    </row>
    <row r="13646" spans="6:6">
      <c r="F13646" s="11"/>
    </row>
    <row r="13647" spans="6:6">
      <c r="F13647" s="11"/>
    </row>
    <row r="13648" spans="6:6">
      <c r="F13648" s="11"/>
    </row>
    <row r="13649" spans="6:6">
      <c r="F13649" s="11"/>
    </row>
    <row r="13650" spans="6:6">
      <c r="F13650" s="11"/>
    </row>
    <row r="13651" spans="6:6">
      <c r="F13651" s="11"/>
    </row>
    <row r="13652" spans="6:6">
      <c r="F13652" s="11"/>
    </row>
    <row r="13653" spans="6:6">
      <c r="F13653" s="11"/>
    </row>
    <row r="13654" spans="6:6">
      <c r="F13654" s="11"/>
    </row>
    <row r="13655" spans="6:6">
      <c r="F13655" s="11"/>
    </row>
    <row r="13656" spans="6:6">
      <c r="F13656" s="11"/>
    </row>
    <row r="13657" spans="6:6">
      <c r="F13657" s="11"/>
    </row>
    <row r="13658" spans="6:6">
      <c r="F13658" s="11"/>
    </row>
    <row r="13659" spans="6:6">
      <c r="F13659" s="11"/>
    </row>
    <row r="13660" spans="6:6">
      <c r="F13660" s="11"/>
    </row>
    <row r="13661" spans="6:6">
      <c r="F13661" s="11"/>
    </row>
    <row r="13662" spans="6:6">
      <c r="F13662" s="11"/>
    </row>
    <row r="13663" spans="6:6">
      <c r="F13663" s="11"/>
    </row>
    <row r="13664" spans="6:6">
      <c r="F13664" s="11"/>
    </row>
    <row r="13665" spans="6:6">
      <c r="F13665" s="11"/>
    </row>
    <row r="13666" spans="6:6">
      <c r="F13666" s="11"/>
    </row>
    <row r="13667" spans="6:6">
      <c r="F13667" s="11"/>
    </row>
    <row r="13668" spans="6:6">
      <c r="F13668" s="11"/>
    </row>
    <row r="13669" spans="6:6">
      <c r="F13669" s="11"/>
    </row>
    <row r="13670" spans="6:6">
      <c r="F13670" s="11"/>
    </row>
    <row r="13671" spans="6:6">
      <c r="F13671" s="11"/>
    </row>
    <row r="13672" spans="6:6">
      <c r="F13672" s="11"/>
    </row>
    <row r="13673" spans="6:6">
      <c r="F13673" s="11"/>
    </row>
    <row r="13674" spans="6:6">
      <c r="F13674" s="11"/>
    </row>
    <row r="13675" spans="6:6">
      <c r="F13675" s="11"/>
    </row>
    <row r="13676" spans="6:6">
      <c r="F13676" s="11"/>
    </row>
    <row r="13677" spans="6:6">
      <c r="F13677" s="11"/>
    </row>
    <row r="13678" spans="6:6">
      <c r="F13678" s="11"/>
    </row>
    <row r="13679" spans="6:6">
      <c r="F13679" s="11"/>
    </row>
    <row r="13680" spans="6:6">
      <c r="F13680" s="11"/>
    </row>
    <row r="13681" spans="6:6">
      <c r="F13681" s="11"/>
    </row>
    <row r="13682" spans="6:6">
      <c r="F13682" s="11"/>
    </row>
    <row r="13683" spans="6:6">
      <c r="F13683" s="11"/>
    </row>
    <row r="13684" spans="6:6">
      <c r="F13684" s="11"/>
    </row>
    <row r="13685" spans="6:6">
      <c r="F13685" s="11"/>
    </row>
    <row r="13686" spans="6:6">
      <c r="F13686" s="11"/>
    </row>
    <row r="13687" spans="6:6">
      <c r="F13687" s="11"/>
    </row>
    <row r="13688" spans="6:6">
      <c r="F13688" s="11"/>
    </row>
    <row r="13689" spans="6:6">
      <c r="F13689" s="11"/>
    </row>
    <row r="13690" spans="6:6">
      <c r="F13690" s="11"/>
    </row>
    <row r="13691" spans="6:6">
      <c r="F13691" s="11"/>
    </row>
    <row r="13692" spans="6:6">
      <c r="F13692" s="11"/>
    </row>
    <row r="13693" spans="6:6">
      <c r="F13693" s="11"/>
    </row>
    <row r="13694" spans="6:6">
      <c r="F13694" s="11"/>
    </row>
    <row r="13695" spans="6:6">
      <c r="F13695" s="11"/>
    </row>
    <row r="13696" spans="6:6">
      <c r="F13696" s="11"/>
    </row>
    <row r="13697" spans="6:6">
      <c r="F13697" s="11"/>
    </row>
    <row r="13698" spans="6:6">
      <c r="F13698" s="11"/>
    </row>
    <row r="13699" spans="6:6">
      <c r="F13699" s="11"/>
    </row>
    <row r="13700" spans="6:6">
      <c r="F13700" s="11"/>
    </row>
    <row r="13701" spans="6:6">
      <c r="F13701" s="11"/>
    </row>
    <row r="13702" spans="6:6">
      <c r="F13702" s="11"/>
    </row>
    <row r="13703" spans="6:6">
      <c r="F13703" s="11"/>
    </row>
    <row r="13704" spans="6:6">
      <c r="F13704" s="11"/>
    </row>
    <row r="13705" spans="6:6">
      <c r="F13705" s="11"/>
    </row>
    <row r="13706" spans="6:6">
      <c r="F13706" s="11"/>
    </row>
    <row r="13707" spans="6:6">
      <c r="F13707" s="11"/>
    </row>
    <row r="13708" spans="6:6">
      <c r="F13708" s="11"/>
    </row>
    <row r="13709" spans="6:6">
      <c r="F13709" s="11"/>
    </row>
    <row r="13710" spans="6:6">
      <c r="F13710" s="11"/>
    </row>
    <row r="13711" spans="6:6">
      <c r="F13711" s="11"/>
    </row>
    <row r="13712" spans="6:6">
      <c r="F13712" s="11"/>
    </row>
    <row r="13713" spans="6:6">
      <c r="F13713" s="11"/>
    </row>
    <row r="13714" spans="6:6">
      <c r="F13714" s="11"/>
    </row>
    <row r="13715" spans="6:6">
      <c r="F13715" s="11"/>
    </row>
    <row r="13716" spans="6:6">
      <c r="F13716" s="11"/>
    </row>
    <row r="13717" spans="6:6">
      <c r="F13717" s="11"/>
    </row>
    <row r="13718" spans="6:6">
      <c r="F13718" s="11"/>
    </row>
    <row r="13719" spans="6:6">
      <c r="F13719" s="11"/>
    </row>
    <row r="13720" spans="6:6">
      <c r="F13720" s="11"/>
    </row>
    <row r="13721" spans="6:6">
      <c r="F13721" s="11"/>
    </row>
    <row r="13722" spans="6:6">
      <c r="F13722" s="11"/>
    </row>
    <row r="13723" spans="6:6">
      <c r="F13723" s="11"/>
    </row>
    <row r="13724" spans="6:6">
      <c r="F13724" s="11"/>
    </row>
    <row r="13725" spans="6:6">
      <c r="F13725" s="11"/>
    </row>
    <row r="13726" spans="6:6">
      <c r="F13726" s="11"/>
    </row>
    <row r="13727" spans="6:6">
      <c r="F13727" s="11"/>
    </row>
    <row r="13728" spans="6:6">
      <c r="F13728" s="11"/>
    </row>
    <row r="13729" spans="6:6">
      <c r="F13729" s="11"/>
    </row>
    <row r="13730" spans="6:6">
      <c r="F13730" s="11"/>
    </row>
    <row r="13731" spans="6:6">
      <c r="F13731" s="11"/>
    </row>
    <row r="13732" spans="6:6">
      <c r="F13732" s="11"/>
    </row>
    <row r="13733" spans="6:6">
      <c r="F13733" s="11"/>
    </row>
    <row r="13734" spans="6:6">
      <c r="F13734" s="11"/>
    </row>
    <row r="13735" spans="6:6">
      <c r="F13735" s="11"/>
    </row>
    <row r="13736" spans="6:6">
      <c r="F13736" s="11"/>
    </row>
    <row r="13737" spans="6:6">
      <c r="F13737" s="11"/>
    </row>
    <row r="13738" spans="6:6">
      <c r="F13738" s="11"/>
    </row>
    <row r="13739" spans="6:6">
      <c r="F13739" s="11"/>
    </row>
    <row r="13740" spans="6:6">
      <c r="F13740" s="11"/>
    </row>
    <row r="13741" spans="6:6">
      <c r="F13741" s="11"/>
    </row>
    <row r="13742" spans="6:6">
      <c r="F13742" s="11"/>
    </row>
    <row r="13743" spans="6:6">
      <c r="F13743" s="11"/>
    </row>
    <row r="13744" spans="6:6">
      <c r="F13744" s="11"/>
    </row>
    <row r="13745" spans="6:6">
      <c r="F13745" s="11"/>
    </row>
    <row r="13746" spans="6:6">
      <c r="F13746" s="11"/>
    </row>
    <row r="13747" spans="6:6">
      <c r="F13747" s="11"/>
    </row>
    <row r="13748" spans="6:6">
      <c r="F13748" s="11"/>
    </row>
    <row r="13749" spans="6:6">
      <c r="F13749" s="11"/>
    </row>
    <row r="13750" spans="6:6">
      <c r="F13750" s="11"/>
    </row>
    <row r="13751" spans="6:6">
      <c r="F13751" s="11"/>
    </row>
    <row r="13752" spans="6:6">
      <c r="F13752" s="11"/>
    </row>
    <row r="13753" spans="6:6">
      <c r="F13753" s="11"/>
    </row>
    <row r="13754" spans="6:6">
      <c r="F13754" s="11"/>
    </row>
    <row r="13755" spans="6:6">
      <c r="F13755" s="11"/>
    </row>
    <row r="13756" spans="6:6">
      <c r="F13756" s="11"/>
    </row>
    <row r="13757" spans="6:6">
      <c r="F13757" s="11"/>
    </row>
    <row r="13758" spans="6:6">
      <c r="F13758" s="11"/>
    </row>
    <row r="13759" spans="6:6">
      <c r="F13759" s="11"/>
    </row>
    <row r="13760" spans="6:6">
      <c r="F13760" s="11"/>
    </row>
    <row r="13761" spans="6:6">
      <c r="F13761" s="11"/>
    </row>
    <row r="13762" spans="6:6">
      <c r="F13762" s="11"/>
    </row>
    <row r="13763" spans="6:6">
      <c r="F13763" s="11"/>
    </row>
    <row r="13764" spans="6:6">
      <c r="F13764" s="11"/>
    </row>
    <row r="13765" spans="6:6">
      <c r="F13765" s="11"/>
    </row>
    <row r="13766" spans="6:6">
      <c r="F13766" s="11"/>
    </row>
    <row r="13767" spans="6:6">
      <c r="F13767" s="11"/>
    </row>
    <row r="13768" spans="6:6">
      <c r="F13768" s="11"/>
    </row>
    <row r="13769" spans="6:6">
      <c r="F13769" s="11"/>
    </row>
    <row r="13770" spans="6:6">
      <c r="F13770" s="11"/>
    </row>
    <row r="13771" spans="6:6">
      <c r="F13771" s="11"/>
    </row>
    <row r="13772" spans="6:6">
      <c r="F13772" s="11"/>
    </row>
    <row r="13773" spans="6:6">
      <c r="F13773" s="11"/>
    </row>
    <row r="13774" spans="6:6">
      <c r="F13774" s="11"/>
    </row>
    <row r="13775" spans="6:6">
      <c r="F13775" s="11"/>
    </row>
    <row r="13776" spans="6:6">
      <c r="F13776" s="11"/>
    </row>
    <row r="13777" spans="6:6">
      <c r="F13777" s="11"/>
    </row>
    <row r="13778" spans="6:6">
      <c r="F13778" s="11"/>
    </row>
    <row r="13779" spans="6:6">
      <c r="F13779" s="11"/>
    </row>
    <row r="13780" spans="6:6">
      <c r="F13780" s="11"/>
    </row>
    <row r="13781" spans="6:6">
      <c r="F13781" s="11"/>
    </row>
    <row r="13782" spans="6:6">
      <c r="F13782" s="11"/>
    </row>
    <row r="13783" spans="6:6">
      <c r="F13783" s="11"/>
    </row>
    <row r="13784" spans="6:6">
      <c r="F13784" s="11"/>
    </row>
    <row r="13785" spans="6:6">
      <c r="F13785" s="11"/>
    </row>
    <row r="13786" spans="6:6">
      <c r="F13786" s="11"/>
    </row>
    <row r="13787" spans="6:6">
      <c r="F13787" s="11"/>
    </row>
    <row r="13788" spans="6:6">
      <c r="F13788" s="11"/>
    </row>
    <row r="13789" spans="6:6">
      <c r="F13789" s="11"/>
    </row>
    <row r="13790" spans="6:6">
      <c r="F13790" s="11"/>
    </row>
    <row r="13791" spans="6:6">
      <c r="F13791" s="11"/>
    </row>
    <row r="13792" spans="6:6">
      <c r="F13792" s="11"/>
    </row>
    <row r="13793" spans="6:6">
      <c r="F13793" s="11"/>
    </row>
    <row r="13794" spans="6:6">
      <c r="F13794" s="11"/>
    </row>
    <row r="13795" spans="6:6">
      <c r="F13795" s="11"/>
    </row>
    <row r="13796" spans="6:6">
      <c r="F13796" s="11"/>
    </row>
    <row r="13797" spans="6:6">
      <c r="F13797" s="11"/>
    </row>
    <row r="13798" spans="6:6">
      <c r="F13798" s="11"/>
    </row>
    <row r="13799" spans="6:6">
      <c r="F13799" s="11"/>
    </row>
    <row r="13800" spans="6:6">
      <c r="F13800" s="11"/>
    </row>
    <row r="13801" spans="6:6">
      <c r="F13801" s="11"/>
    </row>
    <row r="13802" spans="6:6">
      <c r="F13802" s="11"/>
    </row>
    <row r="13803" spans="6:6">
      <c r="F13803" s="11"/>
    </row>
    <row r="13804" spans="6:6">
      <c r="F13804" s="11"/>
    </row>
    <row r="13805" spans="6:6">
      <c r="F13805" s="11"/>
    </row>
    <row r="13806" spans="6:6">
      <c r="F13806" s="11"/>
    </row>
    <row r="13807" spans="6:6">
      <c r="F13807" s="11"/>
    </row>
    <row r="13808" spans="6:6">
      <c r="F13808" s="11"/>
    </row>
    <row r="13809" spans="6:6">
      <c r="F13809" s="11"/>
    </row>
    <row r="13810" spans="6:6">
      <c r="F13810" s="11"/>
    </row>
    <row r="13811" spans="6:6">
      <c r="F13811" s="11"/>
    </row>
    <row r="13812" spans="6:6">
      <c r="F13812" s="11"/>
    </row>
    <row r="13813" spans="6:6">
      <c r="F13813" s="11"/>
    </row>
    <row r="13814" spans="6:6">
      <c r="F13814" s="11"/>
    </row>
    <row r="13815" spans="6:6">
      <c r="F13815" s="11"/>
    </row>
    <row r="13816" spans="6:6">
      <c r="F13816" s="11"/>
    </row>
    <row r="13817" spans="6:6">
      <c r="F13817" s="11"/>
    </row>
    <row r="13818" spans="6:6">
      <c r="F13818" s="11"/>
    </row>
    <row r="13819" spans="6:6">
      <c r="F13819" s="11"/>
    </row>
    <row r="13820" spans="6:6">
      <c r="F13820" s="11"/>
    </row>
    <row r="13821" spans="6:6">
      <c r="F13821" s="11"/>
    </row>
    <row r="13822" spans="6:6">
      <c r="F13822" s="11"/>
    </row>
    <row r="13823" spans="6:6">
      <c r="F13823" s="11"/>
    </row>
    <row r="13824" spans="6:6">
      <c r="F13824" s="11"/>
    </row>
    <row r="13825" spans="6:6">
      <c r="F13825" s="11"/>
    </row>
    <row r="13826" spans="6:6">
      <c r="F13826" s="11"/>
    </row>
    <row r="13827" spans="6:6">
      <c r="F13827" s="11"/>
    </row>
    <row r="13828" spans="6:6">
      <c r="F13828" s="11"/>
    </row>
    <row r="13829" spans="6:6">
      <c r="F13829" s="11"/>
    </row>
    <row r="13830" spans="6:6">
      <c r="F13830" s="11"/>
    </row>
    <row r="13831" spans="6:6">
      <c r="F13831" s="11"/>
    </row>
    <row r="13832" spans="6:6">
      <c r="F13832" s="11"/>
    </row>
    <row r="13833" spans="6:6">
      <c r="F13833" s="11"/>
    </row>
    <row r="13834" spans="6:6">
      <c r="F13834" s="11"/>
    </row>
    <row r="13835" spans="6:6">
      <c r="F13835" s="11"/>
    </row>
    <row r="13836" spans="6:6">
      <c r="F13836" s="11"/>
    </row>
    <row r="13837" spans="6:6">
      <c r="F13837" s="11"/>
    </row>
    <row r="13838" spans="6:6">
      <c r="F13838" s="11"/>
    </row>
    <row r="13839" spans="6:6">
      <c r="F13839" s="11"/>
    </row>
    <row r="13840" spans="6:6">
      <c r="F13840" s="11"/>
    </row>
    <row r="13841" spans="6:6">
      <c r="F13841" s="11"/>
    </row>
    <row r="13842" spans="6:6">
      <c r="F13842" s="11"/>
    </row>
    <row r="13843" spans="6:6">
      <c r="F13843" s="11"/>
    </row>
    <row r="13844" spans="6:6">
      <c r="F13844" s="11"/>
    </row>
    <row r="13845" spans="6:6">
      <c r="F13845" s="11"/>
    </row>
    <row r="13846" spans="6:6">
      <c r="F13846" s="11"/>
    </row>
    <row r="13847" spans="6:6">
      <c r="F13847" s="11"/>
    </row>
    <row r="13848" spans="6:6">
      <c r="F13848" s="11"/>
    </row>
    <row r="13849" spans="6:6">
      <c r="F13849" s="11"/>
    </row>
    <row r="13850" spans="6:6">
      <c r="F13850" s="11"/>
    </row>
    <row r="13851" spans="6:6">
      <c r="F13851" s="11"/>
    </row>
    <row r="13852" spans="6:6">
      <c r="F13852" s="11"/>
    </row>
    <row r="13853" spans="6:6">
      <c r="F13853" s="11"/>
    </row>
    <row r="13854" spans="6:6">
      <c r="F13854" s="11"/>
    </row>
    <row r="13855" spans="6:6">
      <c r="F13855" s="11"/>
    </row>
    <row r="13856" spans="6:6">
      <c r="F13856" s="11"/>
    </row>
    <row r="13857" spans="6:6">
      <c r="F13857" s="11"/>
    </row>
    <row r="13858" spans="6:6">
      <c r="F13858" s="11"/>
    </row>
    <row r="13859" spans="6:6">
      <c r="F13859" s="11"/>
    </row>
    <row r="13860" spans="6:6">
      <c r="F13860" s="11"/>
    </row>
    <row r="13861" spans="6:6">
      <c r="F13861" s="11"/>
    </row>
    <row r="13862" spans="6:6">
      <c r="F13862" s="11"/>
    </row>
    <row r="13863" spans="6:6">
      <c r="F13863" s="11"/>
    </row>
    <row r="13864" spans="6:6">
      <c r="F13864" s="11"/>
    </row>
    <row r="13865" spans="6:6">
      <c r="F13865" s="11"/>
    </row>
    <row r="13866" spans="6:6">
      <c r="F13866" s="11"/>
    </row>
    <row r="13867" spans="6:6">
      <c r="F13867" s="11"/>
    </row>
    <row r="13868" spans="6:6">
      <c r="F13868" s="11"/>
    </row>
    <row r="13869" spans="6:6">
      <c r="F13869" s="11"/>
    </row>
    <row r="13870" spans="6:6">
      <c r="F13870" s="11"/>
    </row>
    <row r="13871" spans="6:6">
      <c r="F13871" s="11"/>
    </row>
    <row r="13872" spans="6:6">
      <c r="F13872" s="11"/>
    </row>
    <row r="13873" spans="6:6">
      <c r="F13873" s="11"/>
    </row>
    <row r="13874" spans="6:6">
      <c r="F13874" s="11"/>
    </row>
    <row r="13875" spans="6:6">
      <c r="F13875" s="11"/>
    </row>
    <row r="13876" spans="6:6">
      <c r="F13876" s="11"/>
    </row>
    <row r="13877" spans="6:6">
      <c r="F13877" s="11"/>
    </row>
    <row r="13878" spans="6:6">
      <c r="F13878" s="11"/>
    </row>
    <row r="13879" spans="6:6">
      <c r="F13879" s="11"/>
    </row>
    <row r="13880" spans="6:6">
      <c r="F13880" s="11"/>
    </row>
    <row r="13881" spans="6:6">
      <c r="F13881" s="11"/>
    </row>
    <row r="13882" spans="6:6">
      <c r="F13882" s="11"/>
    </row>
    <row r="13883" spans="6:6">
      <c r="F13883" s="11"/>
    </row>
    <row r="13884" spans="6:6">
      <c r="F13884" s="11"/>
    </row>
    <row r="13885" spans="6:6">
      <c r="F13885" s="11"/>
    </row>
    <row r="13886" spans="6:6">
      <c r="F13886" s="11"/>
    </row>
    <row r="13887" spans="6:6">
      <c r="F13887" s="11"/>
    </row>
    <row r="13888" spans="6:6">
      <c r="F13888" s="11"/>
    </row>
    <row r="13889" spans="6:6">
      <c r="F13889" s="11"/>
    </row>
    <row r="13890" spans="6:6">
      <c r="F13890" s="11"/>
    </row>
    <row r="13891" spans="6:6">
      <c r="F13891" s="11"/>
    </row>
    <row r="13892" spans="6:6">
      <c r="F13892" s="11"/>
    </row>
    <row r="13893" spans="6:6">
      <c r="F13893" s="11"/>
    </row>
    <row r="13894" spans="6:6">
      <c r="F13894" s="11"/>
    </row>
    <row r="13895" spans="6:6">
      <c r="F13895" s="11"/>
    </row>
    <row r="13896" spans="6:6">
      <c r="F13896" s="11"/>
    </row>
    <row r="13897" spans="6:6">
      <c r="F13897" s="11"/>
    </row>
    <row r="13898" spans="6:6">
      <c r="F13898" s="11"/>
    </row>
    <row r="13899" spans="6:6">
      <c r="F13899" s="11"/>
    </row>
    <row r="13900" spans="6:6">
      <c r="F13900" s="11"/>
    </row>
    <row r="13901" spans="6:6">
      <c r="F13901" s="11"/>
    </row>
    <row r="13902" spans="6:6">
      <c r="F13902" s="11"/>
    </row>
    <row r="13903" spans="6:6">
      <c r="F13903" s="11"/>
    </row>
    <row r="13904" spans="6:6">
      <c r="F13904" s="11"/>
    </row>
    <row r="13905" spans="6:6">
      <c r="F13905" s="11"/>
    </row>
    <row r="13906" spans="6:6">
      <c r="F13906" s="11"/>
    </row>
    <row r="13907" spans="6:6">
      <c r="F13907" s="11"/>
    </row>
    <row r="13908" spans="6:6">
      <c r="F13908" s="11"/>
    </row>
    <row r="13909" spans="6:6">
      <c r="F13909" s="11"/>
    </row>
    <row r="13910" spans="6:6">
      <c r="F13910" s="11"/>
    </row>
    <row r="13911" spans="6:6">
      <c r="F13911" s="11"/>
    </row>
    <row r="13912" spans="6:6">
      <c r="F13912" s="11"/>
    </row>
    <row r="13913" spans="6:6">
      <c r="F13913" s="11"/>
    </row>
    <row r="13914" spans="6:6">
      <c r="F13914" s="11"/>
    </row>
    <row r="13915" spans="6:6">
      <c r="F13915" s="11"/>
    </row>
    <row r="13916" spans="6:6">
      <c r="F13916" s="11"/>
    </row>
    <row r="13917" spans="6:6">
      <c r="F13917" s="11"/>
    </row>
    <row r="13918" spans="6:6">
      <c r="F13918" s="11"/>
    </row>
    <row r="13919" spans="6:6">
      <c r="F13919" s="11"/>
    </row>
    <row r="13920" spans="6:6">
      <c r="F13920" s="11"/>
    </row>
    <row r="13921" spans="6:6">
      <c r="F13921" s="11"/>
    </row>
    <row r="13922" spans="6:6">
      <c r="F13922" s="11"/>
    </row>
    <row r="13923" spans="6:6">
      <c r="F13923" s="11"/>
    </row>
    <row r="13924" spans="6:6">
      <c r="F13924" s="11"/>
    </row>
    <row r="13925" spans="6:6">
      <c r="F13925" s="11"/>
    </row>
    <row r="13926" spans="6:6">
      <c r="F13926" s="11"/>
    </row>
    <row r="13927" spans="6:6">
      <c r="F13927" s="11"/>
    </row>
    <row r="13928" spans="6:6">
      <c r="F13928" s="11"/>
    </row>
    <row r="13929" spans="6:6">
      <c r="F13929" s="11"/>
    </row>
    <row r="13930" spans="6:6">
      <c r="F13930" s="11"/>
    </row>
    <row r="13931" spans="6:6">
      <c r="F13931" s="11"/>
    </row>
    <row r="13932" spans="6:6">
      <c r="F13932" s="11"/>
    </row>
    <row r="13933" spans="6:6">
      <c r="F13933" s="11"/>
    </row>
    <row r="13934" spans="6:6">
      <c r="F13934" s="11"/>
    </row>
    <row r="13935" spans="6:6">
      <c r="F13935" s="11"/>
    </row>
    <row r="13936" spans="6:6">
      <c r="F13936" s="11"/>
    </row>
    <row r="13937" spans="6:6">
      <c r="F13937" s="11"/>
    </row>
    <row r="13938" spans="6:6">
      <c r="F13938" s="11"/>
    </row>
    <row r="13939" spans="6:6">
      <c r="F13939" s="11"/>
    </row>
    <row r="13940" spans="6:6">
      <c r="F13940" s="11"/>
    </row>
    <row r="13941" spans="6:6">
      <c r="F13941" s="11"/>
    </row>
    <row r="13942" spans="6:6">
      <c r="F13942" s="11"/>
    </row>
    <row r="13943" spans="6:6">
      <c r="F13943" s="11"/>
    </row>
    <row r="13944" spans="6:6">
      <c r="F13944" s="11"/>
    </row>
    <row r="13945" spans="6:6">
      <c r="F13945" s="11"/>
    </row>
    <row r="13946" spans="6:6">
      <c r="F13946" s="11"/>
    </row>
    <row r="13947" spans="6:6">
      <c r="F13947" s="11"/>
    </row>
    <row r="13948" spans="6:6">
      <c r="F13948" s="11"/>
    </row>
    <row r="13949" spans="6:6">
      <c r="F13949" s="11"/>
    </row>
    <row r="13950" spans="6:6">
      <c r="F13950" s="11"/>
    </row>
    <row r="13951" spans="6:6">
      <c r="F13951" s="11"/>
    </row>
    <row r="13952" spans="6:6">
      <c r="F13952" s="11"/>
    </row>
    <row r="13953" spans="6:6">
      <c r="F13953" s="11"/>
    </row>
    <row r="13954" spans="6:6">
      <c r="F13954" s="11"/>
    </row>
    <row r="13955" spans="6:6">
      <c r="F13955" s="11"/>
    </row>
    <row r="13956" spans="6:6">
      <c r="F13956" s="11"/>
    </row>
    <row r="13957" spans="6:6">
      <c r="F13957" s="11"/>
    </row>
    <row r="13958" spans="6:6">
      <c r="F13958" s="11"/>
    </row>
    <row r="13959" spans="6:6">
      <c r="F13959" s="11"/>
    </row>
    <row r="13960" spans="6:6">
      <c r="F13960" s="11"/>
    </row>
    <row r="13961" spans="6:6">
      <c r="F13961" s="11"/>
    </row>
    <row r="13962" spans="6:6">
      <c r="F13962" s="11"/>
    </row>
    <row r="13963" spans="6:6">
      <c r="F13963" s="11"/>
    </row>
    <row r="13964" spans="6:6">
      <c r="F13964" s="11"/>
    </row>
    <row r="13965" spans="6:6">
      <c r="F13965" s="11"/>
    </row>
    <row r="13966" spans="6:6">
      <c r="F13966" s="11"/>
    </row>
    <row r="13967" spans="6:6">
      <c r="F13967" s="11"/>
    </row>
    <row r="13968" spans="6:6">
      <c r="F13968" s="11"/>
    </row>
    <row r="13969" spans="6:6">
      <c r="F13969" s="11"/>
    </row>
    <row r="13970" spans="6:6">
      <c r="F13970" s="11"/>
    </row>
    <row r="13971" spans="6:6">
      <c r="F13971" s="11"/>
    </row>
    <row r="13972" spans="6:6">
      <c r="F13972" s="11"/>
    </row>
    <row r="13973" spans="6:6">
      <c r="F13973" s="11"/>
    </row>
    <row r="13974" spans="6:6">
      <c r="F13974" s="11"/>
    </row>
    <row r="13975" spans="6:6">
      <c r="F13975" s="11"/>
    </row>
    <row r="13976" spans="6:6">
      <c r="F13976" s="11"/>
    </row>
    <row r="13977" spans="6:6">
      <c r="F13977" s="11"/>
    </row>
    <row r="13978" spans="6:6">
      <c r="F13978" s="11"/>
    </row>
    <row r="13979" spans="6:6">
      <c r="F13979" s="11"/>
    </row>
    <row r="13980" spans="6:6">
      <c r="F13980" s="11"/>
    </row>
    <row r="13981" spans="6:6">
      <c r="F13981" s="11"/>
    </row>
    <row r="13982" spans="6:6">
      <c r="F13982" s="11"/>
    </row>
    <row r="13983" spans="6:6">
      <c r="F13983" s="11"/>
    </row>
    <row r="13984" spans="6:6">
      <c r="F13984" s="11"/>
    </row>
    <row r="13985" spans="6:6">
      <c r="F13985" s="11"/>
    </row>
    <row r="13986" spans="6:6">
      <c r="F13986" s="11"/>
    </row>
    <row r="13987" spans="6:6">
      <c r="F13987" s="11"/>
    </row>
    <row r="13988" spans="6:6">
      <c r="F13988" s="11"/>
    </row>
    <row r="13989" spans="6:6">
      <c r="F13989" s="11"/>
    </row>
    <row r="13990" spans="6:6">
      <c r="F13990" s="11"/>
    </row>
    <row r="13991" spans="6:6">
      <c r="F13991" s="11"/>
    </row>
    <row r="13992" spans="6:6">
      <c r="F13992" s="11"/>
    </row>
    <row r="13993" spans="6:6">
      <c r="F13993" s="11"/>
    </row>
    <row r="13994" spans="6:6">
      <c r="F13994" s="11"/>
    </row>
    <row r="13995" spans="6:6">
      <c r="F13995" s="11"/>
    </row>
    <row r="13996" spans="6:6">
      <c r="F13996" s="11"/>
    </row>
    <row r="13997" spans="6:6">
      <c r="F13997" s="11"/>
    </row>
    <row r="13998" spans="6:6">
      <c r="F13998" s="11"/>
    </row>
    <row r="13999" spans="6:6">
      <c r="F13999" s="11"/>
    </row>
    <row r="14000" spans="6:6">
      <c r="F14000" s="11"/>
    </row>
    <row r="14001" spans="6:6">
      <c r="F14001" s="11"/>
    </row>
    <row r="14002" spans="6:6">
      <c r="F14002" s="11"/>
    </row>
    <row r="14003" spans="6:6">
      <c r="F14003" s="11"/>
    </row>
    <row r="14004" spans="6:6">
      <c r="F14004" s="11"/>
    </row>
    <row r="14005" spans="6:6">
      <c r="F14005" s="11"/>
    </row>
    <row r="14006" spans="6:6">
      <c r="F14006" s="11"/>
    </row>
    <row r="14007" spans="6:6">
      <c r="F14007" s="11"/>
    </row>
    <row r="14008" spans="6:6">
      <c r="F14008" s="11"/>
    </row>
    <row r="14009" spans="6:6">
      <c r="F14009" s="11"/>
    </row>
    <row r="14010" spans="6:6">
      <c r="F14010" s="11"/>
    </row>
    <row r="14011" spans="6:6">
      <c r="F14011" s="11"/>
    </row>
    <row r="14012" spans="6:6">
      <c r="F14012" s="11"/>
    </row>
    <row r="14013" spans="6:6">
      <c r="F14013" s="11"/>
    </row>
    <row r="14014" spans="6:6">
      <c r="F14014" s="11"/>
    </row>
    <row r="14015" spans="6:6">
      <c r="F14015" s="11"/>
    </row>
    <row r="14016" spans="6:6">
      <c r="F14016" s="11"/>
    </row>
    <row r="14017" spans="6:6">
      <c r="F14017" s="11"/>
    </row>
    <row r="14018" spans="6:6">
      <c r="F14018" s="11"/>
    </row>
    <row r="14019" spans="6:6">
      <c r="F14019" s="11"/>
    </row>
    <row r="14020" spans="6:6">
      <c r="F14020" s="11"/>
    </row>
    <row r="14021" spans="6:6">
      <c r="F14021" s="11"/>
    </row>
    <row r="14022" spans="6:6">
      <c r="F14022" s="11"/>
    </row>
    <row r="14023" spans="6:6">
      <c r="F14023" s="11"/>
    </row>
    <row r="14024" spans="6:6">
      <c r="F14024" s="11"/>
    </row>
    <row r="14025" spans="6:6">
      <c r="F14025" s="11"/>
    </row>
    <row r="14026" spans="6:6">
      <c r="F14026" s="11"/>
    </row>
    <row r="14027" spans="6:6">
      <c r="F14027" s="11"/>
    </row>
    <row r="14028" spans="6:6">
      <c r="F14028" s="11"/>
    </row>
    <row r="14029" spans="6:6">
      <c r="F14029" s="11"/>
    </row>
    <row r="14030" spans="6:6">
      <c r="F14030" s="11"/>
    </row>
    <row r="14031" spans="6:6">
      <c r="F14031" s="11"/>
    </row>
    <row r="14032" spans="6:6">
      <c r="F14032" s="11"/>
    </row>
    <row r="14033" spans="6:6">
      <c r="F14033" s="11"/>
    </row>
    <row r="14034" spans="6:6">
      <c r="F14034" s="11"/>
    </row>
    <row r="14035" spans="6:6">
      <c r="F14035" s="11"/>
    </row>
    <row r="14036" spans="6:6">
      <c r="F14036" s="11"/>
    </row>
    <row r="14037" spans="6:6">
      <c r="F14037" s="11"/>
    </row>
    <row r="14038" spans="6:6">
      <c r="F14038" s="11"/>
    </row>
    <row r="14039" spans="6:6">
      <c r="F14039" s="11"/>
    </row>
    <row r="14040" spans="6:6">
      <c r="F14040" s="11"/>
    </row>
    <row r="14041" spans="6:6">
      <c r="F14041" s="11"/>
    </row>
    <row r="14042" spans="6:6">
      <c r="F14042" s="11"/>
    </row>
    <row r="14043" spans="6:6">
      <c r="F14043" s="11"/>
    </row>
    <row r="14044" spans="6:6">
      <c r="F14044" s="11"/>
    </row>
    <row r="14045" spans="6:6">
      <c r="F14045" s="11"/>
    </row>
    <row r="14046" spans="6:6">
      <c r="F14046" s="11"/>
    </row>
    <row r="14047" spans="6:6">
      <c r="F14047" s="11"/>
    </row>
    <row r="14048" spans="6:6">
      <c r="F14048" s="11"/>
    </row>
    <row r="14049" spans="6:6">
      <c r="F14049" s="11"/>
    </row>
    <row r="14050" spans="6:6">
      <c r="F14050" s="11"/>
    </row>
    <row r="14051" spans="6:6">
      <c r="F14051" s="11"/>
    </row>
    <row r="14052" spans="6:6">
      <c r="F14052" s="11"/>
    </row>
    <row r="14053" spans="6:6">
      <c r="F14053" s="11"/>
    </row>
    <row r="14054" spans="6:6">
      <c r="F14054" s="11"/>
    </row>
    <row r="14055" spans="6:6">
      <c r="F14055" s="11"/>
    </row>
    <row r="14056" spans="6:6">
      <c r="F14056" s="11"/>
    </row>
    <row r="14057" spans="6:6">
      <c r="F14057" s="11"/>
    </row>
    <row r="14058" spans="6:6">
      <c r="F14058" s="11"/>
    </row>
    <row r="14059" spans="6:6">
      <c r="F14059" s="11"/>
    </row>
    <row r="14060" spans="6:6">
      <c r="F14060" s="11"/>
    </row>
    <row r="14061" spans="6:6">
      <c r="F14061" s="11"/>
    </row>
    <row r="14062" spans="6:6">
      <c r="F14062" s="11"/>
    </row>
    <row r="14063" spans="6:6">
      <c r="F14063" s="11"/>
    </row>
    <row r="14064" spans="6:6">
      <c r="F14064" s="11"/>
    </row>
    <row r="14065" spans="6:6">
      <c r="F14065" s="11"/>
    </row>
    <row r="14066" spans="6:6">
      <c r="F14066" s="11"/>
    </row>
    <row r="14067" spans="6:6">
      <c r="F14067" s="11"/>
    </row>
    <row r="14068" spans="6:6">
      <c r="F14068" s="11"/>
    </row>
    <row r="14069" spans="6:6">
      <c r="F14069" s="11"/>
    </row>
    <row r="14070" spans="6:6">
      <c r="F14070" s="11"/>
    </row>
    <row r="14071" spans="6:6">
      <c r="F14071" s="11"/>
    </row>
    <row r="14072" spans="6:6">
      <c r="F14072" s="11"/>
    </row>
    <row r="14073" spans="6:6">
      <c r="F14073" s="11"/>
    </row>
    <row r="14074" spans="6:6">
      <c r="F14074" s="11"/>
    </row>
    <row r="14075" spans="6:6">
      <c r="F14075" s="11"/>
    </row>
    <row r="14076" spans="6:6">
      <c r="F14076" s="11"/>
    </row>
    <row r="14077" spans="6:6">
      <c r="F14077" s="11"/>
    </row>
    <row r="14078" spans="6:6">
      <c r="F14078" s="11"/>
    </row>
    <row r="14079" spans="6:6">
      <c r="F14079" s="11"/>
    </row>
    <row r="14080" spans="6:6">
      <c r="F14080" s="11"/>
    </row>
    <row r="14081" spans="6:6">
      <c r="F14081" s="11"/>
    </row>
    <row r="14082" spans="6:6">
      <c r="F14082" s="11"/>
    </row>
    <row r="14083" spans="6:6">
      <c r="F14083" s="11"/>
    </row>
    <row r="14084" spans="6:6">
      <c r="F14084" s="11"/>
    </row>
    <row r="14085" spans="6:6">
      <c r="F14085" s="11"/>
    </row>
    <row r="14086" spans="6:6">
      <c r="F14086" s="11"/>
    </row>
    <row r="14087" spans="6:6">
      <c r="F14087" s="11"/>
    </row>
    <row r="14088" spans="6:6">
      <c r="F14088" s="11"/>
    </row>
    <row r="14089" spans="6:6">
      <c r="F14089" s="11"/>
    </row>
    <row r="14090" spans="6:6">
      <c r="F14090" s="11"/>
    </row>
    <row r="14091" spans="6:6">
      <c r="F14091" s="11"/>
    </row>
    <row r="14092" spans="6:6">
      <c r="F14092" s="11"/>
    </row>
    <row r="14093" spans="6:6">
      <c r="F14093" s="11"/>
    </row>
    <row r="14094" spans="6:6">
      <c r="F14094" s="11"/>
    </row>
    <row r="14095" spans="6:6">
      <c r="F14095" s="11"/>
    </row>
    <row r="14096" spans="6:6">
      <c r="F14096" s="11"/>
    </row>
    <row r="14097" spans="6:6">
      <c r="F14097" s="11"/>
    </row>
    <row r="14098" spans="6:6">
      <c r="F14098" s="11"/>
    </row>
    <row r="14099" spans="6:6">
      <c r="F14099" s="11"/>
    </row>
    <row r="14100" spans="6:6">
      <c r="F14100" s="11"/>
    </row>
    <row r="14101" spans="6:6">
      <c r="F14101" s="11"/>
    </row>
    <row r="14102" spans="6:6">
      <c r="F14102" s="11"/>
    </row>
    <row r="14103" spans="6:6">
      <c r="F14103" s="11"/>
    </row>
    <row r="14104" spans="6:6">
      <c r="F14104" s="11"/>
    </row>
    <row r="14105" spans="6:6">
      <c r="F14105" s="11"/>
    </row>
    <row r="14106" spans="6:6">
      <c r="F14106" s="11"/>
    </row>
    <row r="14107" spans="6:6">
      <c r="F14107" s="11"/>
    </row>
    <row r="14108" spans="6:6">
      <c r="F14108" s="11"/>
    </row>
    <row r="14109" spans="6:6">
      <c r="F14109" s="11"/>
    </row>
    <row r="14110" spans="6:6">
      <c r="F14110" s="11"/>
    </row>
    <row r="14111" spans="6:6">
      <c r="F14111" s="11"/>
    </row>
    <row r="14112" spans="6:6">
      <c r="F14112" s="11"/>
    </row>
    <row r="14113" spans="6:6">
      <c r="F14113" s="11"/>
    </row>
    <row r="14114" spans="6:6">
      <c r="F14114" s="11"/>
    </row>
    <row r="14115" spans="6:6">
      <c r="F14115" s="11"/>
    </row>
    <row r="14116" spans="6:6">
      <c r="F14116" s="11"/>
    </row>
    <row r="14117" spans="6:6">
      <c r="F14117" s="11"/>
    </row>
    <row r="14118" spans="6:6">
      <c r="F14118" s="11"/>
    </row>
    <row r="14119" spans="6:6">
      <c r="F14119" s="11"/>
    </row>
    <row r="14120" spans="6:6">
      <c r="F14120" s="11"/>
    </row>
    <row r="14121" spans="6:6">
      <c r="F14121" s="11"/>
    </row>
    <row r="14122" spans="6:6">
      <c r="F14122" s="11"/>
    </row>
    <row r="14123" spans="6:6">
      <c r="F14123" s="11"/>
    </row>
    <row r="14124" spans="6:6">
      <c r="F14124" s="11"/>
    </row>
    <row r="14125" spans="6:6">
      <c r="F14125" s="11"/>
    </row>
    <row r="14126" spans="6:6">
      <c r="F14126" s="11"/>
    </row>
    <row r="14127" spans="6:6">
      <c r="F14127" s="11"/>
    </row>
    <row r="14128" spans="6:6">
      <c r="F14128" s="11"/>
    </row>
    <row r="14129" spans="6:6">
      <c r="F14129" s="11"/>
    </row>
    <row r="14130" spans="6:6">
      <c r="F14130" s="11"/>
    </row>
    <row r="14131" spans="6:6">
      <c r="F14131" s="11"/>
    </row>
    <row r="14132" spans="6:6">
      <c r="F14132" s="11"/>
    </row>
    <row r="14133" spans="6:6">
      <c r="F14133" s="11"/>
    </row>
    <row r="14134" spans="6:6">
      <c r="F14134" s="11"/>
    </row>
    <row r="14135" spans="6:6">
      <c r="F14135" s="11"/>
    </row>
    <row r="14136" spans="6:6">
      <c r="F14136" s="11"/>
    </row>
    <row r="14137" spans="6:6">
      <c r="F14137" s="11"/>
    </row>
    <row r="14138" spans="6:6">
      <c r="F14138" s="11"/>
    </row>
    <row r="14139" spans="6:6">
      <c r="F14139" s="11"/>
    </row>
    <row r="14140" spans="6:6">
      <c r="F14140" s="11"/>
    </row>
    <row r="14141" spans="6:6">
      <c r="F14141" s="11"/>
    </row>
    <row r="14142" spans="6:6">
      <c r="F14142" s="11"/>
    </row>
    <row r="14143" spans="6:6">
      <c r="F14143" s="11"/>
    </row>
    <row r="14144" spans="6:6">
      <c r="F14144" s="11"/>
    </row>
    <row r="14145" spans="6:6">
      <c r="F14145" s="11"/>
    </row>
    <row r="14146" spans="6:6">
      <c r="F14146" s="11"/>
    </row>
    <row r="14147" spans="6:6">
      <c r="F14147" s="11"/>
    </row>
    <row r="14148" spans="6:6">
      <c r="F14148" s="11"/>
    </row>
    <row r="14149" spans="6:6">
      <c r="F14149" s="11"/>
    </row>
    <row r="14150" spans="6:6">
      <c r="F14150" s="11"/>
    </row>
    <row r="14151" spans="6:6">
      <c r="F14151" s="11"/>
    </row>
    <row r="14152" spans="6:6">
      <c r="F14152" s="11"/>
    </row>
    <row r="14153" spans="6:6">
      <c r="F14153" s="11"/>
    </row>
    <row r="14154" spans="6:6">
      <c r="F14154" s="11"/>
    </row>
    <row r="14155" spans="6:6">
      <c r="F14155" s="11"/>
    </row>
    <row r="14156" spans="6:6">
      <c r="F14156" s="11"/>
    </row>
    <row r="14157" spans="6:6">
      <c r="F14157" s="11"/>
    </row>
    <row r="14158" spans="6:6">
      <c r="F14158" s="11"/>
    </row>
    <row r="14159" spans="6:6">
      <c r="F14159" s="11"/>
    </row>
    <row r="14160" spans="6:6">
      <c r="F14160" s="11"/>
    </row>
    <row r="14161" spans="6:6">
      <c r="F14161" s="11"/>
    </row>
    <row r="14162" spans="6:6">
      <c r="F14162" s="11"/>
    </row>
    <row r="14163" spans="6:6">
      <c r="F14163" s="11"/>
    </row>
    <row r="14164" spans="6:6">
      <c r="F14164" s="11"/>
    </row>
    <row r="14165" spans="6:6">
      <c r="F14165" s="11"/>
    </row>
    <row r="14166" spans="6:6">
      <c r="F14166" s="11"/>
    </row>
    <row r="14167" spans="6:6">
      <c r="F14167" s="11"/>
    </row>
    <row r="14168" spans="6:6">
      <c r="F14168" s="11"/>
    </row>
    <row r="14169" spans="6:6">
      <c r="F14169" s="11"/>
    </row>
    <row r="14170" spans="6:6">
      <c r="F14170" s="11"/>
    </row>
    <row r="14171" spans="6:6">
      <c r="F14171" s="11"/>
    </row>
    <row r="14172" spans="6:6">
      <c r="F14172" s="11"/>
    </row>
    <row r="14173" spans="6:6">
      <c r="F14173" s="11"/>
    </row>
    <row r="14174" spans="6:6">
      <c r="F14174" s="11"/>
    </row>
    <row r="14175" spans="6:6">
      <c r="F14175" s="11"/>
    </row>
    <row r="14176" spans="6:6">
      <c r="F14176" s="11"/>
    </row>
    <row r="14177" spans="6:6">
      <c r="F14177" s="11"/>
    </row>
    <row r="14178" spans="6:6">
      <c r="F14178" s="11"/>
    </row>
    <row r="14179" spans="6:6">
      <c r="F14179" s="11"/>
    </row>
    <row r="14180" spans="6:6">
      <c r="F14180" s="11"/>
    </row>
    <row r="14181" spans="6:6">
      <c r="F14181" s="11"/>
    </row>
    <row r="14182" spans="6:6">
      <c r="F14182" s="11"/>
    </row>
    <row r="14183" spans="6:6">
      <c r="F14183" s="11"/>
    </row>
    <row r="14184" spans="6:6">
      <c r="F14184" s="11"/>
    </row>
    <row r="14185" spans="6:6">
      <c r="F14185" s="11"/>
    </row>
    <row r="14186" spans="6:6">
      <c r="F14186" s="11"/>
    </row>
    <row r="14187" spans="6:6">
      <c r="F14187" s="11"/>
    </row>
    <row r="14188" spans="6:6">
      <c r="F14188" s="11"/>
    </row>
    <row r="14189" spans="6:6">
      <c r="F14189" s="11"/>
    </row>
    <row r="14190" spans="6:6">
      <c r="F14190" s="11"/>
    </row>
    <row r="14191" spans="6:6">
      <c r="F14191" s="11"/>
    </row>
    <row r="14192" spans="6:6">
      <c r="F14192" s="11"/>
    </row>
    <row r="14193" spans="6:6">
      <c r="F14193" s="11"/>
    </row>
    <row r="14194" spans="6:6">
      <c r="F14194" s="11"/>
    </row>
    <row r="14195" spans="6:6">
      <c r="F14195" s="11"/>
    </row>
    <row r="14196" spans="6:6">
      <c r="F14196" s="11"/>
    </row>
    <row r="14197" spans="6:6">
      <c r="F14197" s="11"/>
    </row>
    <row r="14198" spans="6:6">
      <c r="F14198" s="11"/>
    </row>
    <row r="14199" spans="6:6">
      <c r="F14199" s="11"/>
    </row>
    <row r="14200" spans="6:6">
      <c r="F14200" s="11"/>
    </row>
    <row r="14201" spans="6:6">
      <c r="F14201" s="11"/>
    </row>
    <row r="14202" spans="6:6">
      <c r="F14202" s="11"/>
    </row>
    <row r="14203" spans="6:6">
      <c r="F14203" s="11"/>
    </row>
    <row r="14204" spans="6:6">
      <c r="F14204" s="11"/>
    </row>
    <row r="14205" spans="6:6">
      <c r="F14205" s="11"/>
    </row>
    <row r="14206" spans="6:6">
      <c r="F14206" s="11"/>
    </row>
    <row r="14207" spans="6:6">
      <c r="F14207" s="11"/>
    </row>
    <row r="14208" spans="6:6">
      <c r="F14208" s="11"/>
    </row>
    <row r="14209" spans="6:6">
      <c r="F14209" s="11"/>
    </row>
    <row r="14210" spans="6:6">
      <c r="F14210" s="11"/>
    </row>
    <row r="14211" spans="6:6">
      <c r="F14211" s="11"/>
    </row>
    <row r="14212" spans="6:6">
      <c r="F14212" s="11"/>
    </row>
    <row r="14213" spans="6:6">
      <c r="F14213" s="11"/>
    </row>
    <row r="14214" spans="6:6">
      <c r="F14214" s="11"/>
    </row>
    <row r="14215" spans="6:6">
      <c r="F14215" s="11"/>
    </row>
    <row r="14216" spans="6:6">
      <c r="F14216" s="11"/>
    </row>
    <row r="14217" spans="6:6">
      <c r="F14217" s="11"/>
    </row>
    <row r="14218" spans="6:6">
      <c r="F14218" s="11"/>
    </row>
    <row r="14219" spans="6:6">
      <c r="F14219" s="11"/>
    </row>
    <row r="14220" spans="6:6">
      <c r="F14220" s="11"/>
    </row>
    <row r="14221" spans="6:6">
      <c r="F14221" s="11"/>
    </row>
    <row r="14222" spans="6:6">
      <c r="F14222" s="11"/>
    </row>
    <row r="14223" spans="6:6">
      <c r="F14223" s="11"/>
    </row>
    <row r="14224" spans="6:6">
      <c r="F14224" s="11"/>
    </row>
    <row r="14225" spans="6:6">
      <c r="F14225" s="11"/>
    </row>
    <row r="14226" spans="6:6">
      <c r="F14226" s="11"/>
    </row>
    <row r="14227" spans="6:6">
      <c r="F14227" s="11"/>
    </row>
    <row r="14228" spans="6:6">
      <c r="F14228" s="11"/>
    </row>
    <row r="14229" spans="6:6">
      <c r="F14229" s="11"/>
    </row>
    <row r="14230" spans="6:6">
      <c r="F14230" s="11"/>
    </row>
    <row r="14231" spans="6:6">
      <c r="F14231" s="11"/>
    </row>
    <row r="14232" spans="6:6">
      <c r="F14232" s="11"/>
    </row>
    <row r="14233" spans="6:6">
      <c r="F14233" s="11"/>
    </row>
    <row r="14234" spans="6:6">
      <c r="F14234" s="11"/>
    </row>
    <row r="14235" spans="6:6">
      <c r="F14235" s="11"/>
    </row>
    <row r="14236" spans="6:6">
      <c r="F14236" s="11"/>
    </row>
    <row r="14237" spans="6:6">
      <c r="F14237" s="11"/>
    </row>
    <row r="14238" spans="6:6">
      <c r="F14238" s="11"/>
    </row>
    <row r="14239" spans="6:6">
      <c r="F14239" s="11"/>
    </row>
    <row r="14240" spans="6:6">
      <c r="F14240" s="11"/>
    </row>
    <row r="14241" spans="6:6">
      <c r="F14241" s="11"/>
    </row>
    <row r="14242" spans="6:6">
      <c r="F14242" s="11"/>
    </row>
    <row r="14243" spans="6:6">
      <c r="F14243" s="11"/>
    </row>
    <row r="14244" spans="6:6">
      <c r="F14244" s="11"/>
    </row>
    <row r="14245" spans="6:6">
      <c r="F14245" s="11"/>
    </row>
    <row r="14246" spans="6:6">
      <c r="F14246" s="11"/>
    </row>
    <row r="14247" spans="6:6">
      <c r="F14247" s="11"/>
    </row>
    <row r="14248" spans="6:6">
      <c r="F14248" s="11"/>
    </row>
    <row r="14249" spans="6:6">
      <c r="F14249" s="11"/>
    </row>
    <row r="14250" spans="6:6">
      <c r="F14250" s="11"/>
    </row>
    <row r="14251" spans="6:6">
      <c r="F14251" s="11"/>
    </row>
    <row r="14252" spans="6:6">
      <c r="F14252" s="11"/>
    </row>
    <row r="14253" spans="6:6">
      <c r="F14253" s="11"/>
    </row>
    <row r="14254" spans="6:6">
      <c r="F14254" s="11"/>
    </row>
    <row r="14255" spans="6:6">
      <c r="F14255" s="11"/>
    </row>
    <row r="14256" spans="6:6">
      <c r="F14256" s="11"/>
    </row>
    <row r="14257" spans="6:6">
      <c r="F14257" s="11"/>
    </row>
    <row r="14258" spans="6:6">
      <c r="F14258" s="11"/>
    </row>
    <row r="14259" spans="6:6">
      <c r="F14259" s="11"/>
    </row>
    <row r="14260" spans="6:6">
      <c r="F14260" s="11"/>
    </row>
    <row r="14261" spans="6:6">
      <c r="F14261" s="11"/>
    </row>
    <row r="14262" spans="6:6">
      <c r="F14262" s="11"/>
    </row>
    <row r="14263" spans="6:6">
      <c r="F14263" s="11"/>
    </row>
    <row r="14264" spans="6:6">
      <c r="F14264" s="11"/>
    </row>
    <row r="14265" spans="6:6">
      <c r="F14265" s="11"/>
    </row>
    <row r="14266" spans="6:6">
      <c r="F14266" s="11"/>
    </row>
    <row r="14267" spans="6:6">
      <c r="F14267" s="11"/>
    </row>
    <row r="14268" spans="6:6">
      <c r="F14268" s="11"/>
    </row>
    <row r="14269" spans="6:6">
      <c r="F14269" s="11"/>
    </row>
    <row r="14270" spans="6:6">
      <c r="F14270" s="11"/>
    </row>
    <row r="14271" spans="6:6">
      <c r="F14271" s="11"/>
    </row>
    <row r="14272" spans="6:6">
      <c r="F14272" s="11"/>
    </row>
    <row r="14273" spans="6:6">
      <c r="F14273" s="11"/>
    </row>
    <row r="14274" spans="6:6">
      <c r="F14274" s="11"/>
    </row>
    <row r="14275" spans="6:6">
      <c r="F14275" s="11"/>
    </row>
    <row r="14276" spans="6:6">
      <c r="F14276" s="11"/>
    </row>
    <row r="14277" spans="6:6">
      <c r="F14277" s="11"/>
    </row>
    <row r="14278" spans="6:6">
      <c r="F14278" s="11"/>
    </row>
    <row r="14279" spans="6:6">
      <c r="F14279" s="11"/>
    </row>
    <row r="14280" spans="6:6">
      <c r="F14280" s="11"/>
    </row>
    <row r="14281" spans="6:6">
      <c r="F14281" s="11"/>
    </row>
    <row r="14282" spans="6:6">
      <c r="F14282" s="11"/>
    </row>
    <row r="14283" spans="6:6">
      <c r="F14283" s="11"/>
    </row>
    <row r="14284" spans="6:6">
      <c r="F14284" s="11"/>
    </row>
    <row r="14285" spans="6:6">
      <c r="F14285" s="11"/>
    </row>
    <row r="14286" spans="6:6">
      <c r="F14286" s="11"/>
    </row>
    <row r="14287" spans="6:6">
      <c r="F14287" s="11"/>
    </row>
    <row r="14288" spans="6:6">
      <c r="F14288" s="11"/>
    </row>
    <row r="14289" spans="6:6">
      <c r="F14289" s="11"/>
    </row>
    <row r="14290" spans="6:6">
      <c r="F14290" s="11"/>
    </row>
    <row r="14291" spans="6:6">
      <c r="F14291" s="11"/>
    </row>
    <row r="14292" spans="6:6">
      <c r="F14292" s="11"/>
    </row>
    <row r="14293" spans="6:6">
      <c r="F14293" s="11"/>
    </row>
    <row r="14294" spans="6:6">
      <c r="F14294" s="11"/>
    </row>
    <row r="14295" spans="6:6">
      <c r="F14295" s="11"/>
    </row>
    <row r="14296" spans="6:6">
      <c r="F14296" s="11"/>
    </row>
    <row r="14297" spans="6:6">
      <c r="F14297" s="11"/>
    </row>
    <row r="14298" spans="6:6">
      <c r="F14298" s="11"/>
    </row>
    <row r="14299" spans="6:6">
      <c r="F14299" s="11"/>
    </row>
    <row r="14300" spans="6:6">
      <c r="F14300" s="11"/>
    </row>
    <row r="14301" spans="6:6">
      <c r="F14301" s="11"/>
    </row>
    <row r="14302" spans="6:6">
      <c r="F14302" s="11"/>
    </row>
    <row r="14303" spans="6:6">
      <c r="F14303" s="11"/>
    </row>
    <row r="14304" spans="6:6">
      <c r="F14304" s="11"/>
    </row>
    <row r="14305" spans="6:6">
      <c r="F14305" s="11"/>
    </row>
    <row r="14306" spans="6:6">
      <c r="F14306" s="11"/>
    </row>
    <row r="14307" spans="6:6">
      <c r="F14307" s="11"/>
    </row>
    <row r="14308" spans="6:6">
      <c r="F14308" s="11"/>
    </row>
    <row r="14309" spans="6:6">
      <c r="F14309" s="11"/>
    </row>
    <row r="14310" spans="6:6">
      <c r="F14310" s="11"/>
    </row>
    <row r="14311" spans="6:6">
      <c r="F14311" s="11"/>
    </row>
    <row r="14312" spans="6:6">
      <c r="F14312" s="11"/>
    </row>
    <row r="14313" spans="6:6">
      <c r="F14313" s="11"/>
    </row>
    <row r="14314" spans="6:6">
      <c r="F14314" s="11"/>
    </row>
    <row r="14315" spans="6:6">
      <c r="F14315" s="11"/>
    </row>
    <row r="14316" spans="6:6">
      <c r="F14316" s="11"/>
    </row>
    <row r="14317" spans="6:6">
      <c r="F14317" s="11"/>
    </row>
    <row r="14318" spans="6:6">
      <c r="F14318" s="11"/>
    </row>
    <row r="14319" spans="6:6">
      <c r="F14319" s="11"/>
    </row>
    <row r="14320" spans="6:6">
      <c r="F14320" s="11"/>
    </row>
    <row r="14321" spans="6:6">
      <c r="F14321" s="11"/>
    </row>
    <row r="14322" spans="6:6">
      <c r="F14322" s="11"/>
    </row>
    <row r="14323" spans="6:6">
      <c r="F14323" s="11"/>
    </row>
    <row r="14324" spans="6:6">
      <c r="F14324" s="11"/>
    </row>
    <row r="14325" spans="6:6">
      <c r="F14325" s="11"/>
    </row>
    <row r="14326" spans="6:6">
      <c r="F14326" s="11"/>
    </row>
    <row r="14327" spans="6:6">
      <c r="F14327" s="11"/>
    </row>
    <row r="14328" spans="6:6">
      <c r="F14328" s="11"/>
    </row>
    <row r="14329" spans="6:6">
      <c r="F14329" s="11"/>
    </row>
    <row r="14330" spans="6:6">
      <c r="F14330" s="11"/>
    </row>
    <row r="14331" spans="6:6">
      <c r="F14331" s="11"/>
    </row>
    <row r="14332" spans="6:6">
      <c r="F14332" s="11"/>
    </row>
    <row r="14333" spans="6:6">
      <c r="F14333" s="11"/>
    </row>
    <row r="14334" spans="6:6">
      <c r="F14334" s="11"/>
    </row>
    <row r="14335" spans="6:6">
      <c r="F14335" s="11"/>
    </row>
    <row r="14336" spans="6:6">
      <c r="F14336" s="11"/>
    </row>
    <row r="14337" spans="6:6">
      <c r="F14337" s="11"/>
    </row>
    <row r="14338" spans="6:6">
      <c r="F14338" s="11"/>
    </row>
    <row r="14339" spans="6:6">
      <c r="F14339" s="11"/>
    </row>
    <row r="14340" spans="6:6">
      <c r="F14340" s="11"/>
    </row>
    <row r="14341" spans="6:6">
      <c r="F14341" s="11"/>
    </row>
    <row r="14342" spans="6:6">
      <c r="F14342" s="11"/>
    </row>
    <row r="14343" spans="6:6">
      <c r="F14343" s="11"/>
    </row>
    <row r="14344" spans="6:6">
      <c r="F14344" s="11"/>
    </row>
    <row r="14345" spans="6:6">
      <c r="F14345" s="11"/>
    </row>
    <row r="14346" spans="6:6">
      <c r="F14346" s="11"/>
    </row>
    <row r="14347" spans="6:6">
      <c r="F14347" s="11"/>
    </row>
    <row r="14348" spans="6:6">
      <c r="F14348" s="11"/>
    </row>
    <row r="14349" spans="6:6">
      <c r="F14349" s="11"/>
    </row>
    <row r="14350" spans="6:6">
      <c r="F14350" s="11"/>
    </row>
    <row r="14351" spans="6:6">
      <c r="F14351" s="11"/>
    </row>
    <row r="14352" spans="6:6">
      <c r="F14352" s="11"/>
    </row>
    <row r="14353" spans="6:6">
      <c r="F14353" s="11"/>
    </row>
    <row r="14354" spans="6:6">
      <c r="F14354" s="11"/>
    </row>
    <row r="14355" spans="6:6">
      <c r="F14355" s="11"/>
    </row>
    <row r="14356" spans="6:6">
      <c r="F14356" s="11"/>
    </row>
    <row r="14357" spans="6:6">
      <c r="F14357" s="11"/>
    </row>
    <row r="14358" spans="6:6">
      <c r="F14358" s="11"/>
    </row>
    <row r="14359" spans="6:6">
      <c r="F14359" s="11"/>
    </row>
    <row r="14360" spans="6:6">
      <c r="F14360" s="11"/>
    </row>
    <row r="14361" spans="6:6">
      <c r="F14361" s="11"/>
    </row>
    <row r="14362" spans="6:6">
      <c r="F14362" s="11"/>
    </row>
    <row r="14363" spans="6:6">
      <c r="F14363" s="11"/>
    </row>
    <row r="14364" spans="6:6">
      <c r="F14364" s="11"/>
    </row>
    <row r="14365" spans="6:6">
      <c r="F14365" s="11"/>
    </row>
    <row r="14366" spans="6:6">
      <c r="F14366" s="11"/>
    </row>
    <row r="14367" spans="6:6">
      <c r="F14367" s="11"/>
    </row>
    <row r="14368" spans="6:6">
      <c r="F14368" s="11"/>
    </row>
    <row r="14369" spans="6:6">
      <c r="F14369" s="11"/>
    </row>
    <row r="14370" spans="6:6">
      <c r="F14370" s="11"/>
    </row>
    <row r="14371" spans="6:6">
      <c r="F14371" s="11"/>
    </row>
    <row r="14372" spans="6:6">
      <c r="F14372" s="11"/>
    </row>
    <row r="14373" spans="6:6">
      <c r="F14373" s="11"/>
    </row>
    <row r="14374" spans="6:6">
      <c r="F14374" s="11"/>
    </row>
    <row r="14375" spans="6:6">
      <c r="F14375" s="11"/>
    </row>
    <row r="14376" spans="6:6">
      <c r="F14376" s="11"/>
    </row>
    <row r="14377" spans="6:6">
      <c r="F14377" s="11"/>
    </row>
    <row r="14378" spans="6:6">
      <c r="F14378" s="11"/>
    </row>
    <row r="14379" spans="6:6">
      <c r="F14379" s="11"/>
    </row>
    <row r="14380" spans="6:6">
      <c r="F14380" s="11"/>
    </row>
    <row r="14381" spans="6:6">
      <c r="F14381" s="11"/>
    </row>
    <row r="14382" spans="6:6">
      <c r="F14382" s="11"/>
    </row>
    <row r="14383" spans="6:6">
      <c r="F14383" s="11"/>
    </row>
    <row r="14384" spans="6:6">
      <c r="F14384" s="11"/>
    </row>
    <row r="14385" spans="6:6">
      <c r="F14385" s="11"/>
    </row>
    <row r="14386" spans="6:6">
      <c r="F14386" s="11"/>
    </row>
    <row r="14387" spans="6:6">
      <c r="F14387" s="11"/>
    </row>
    <row r="14388" spans="6:6">
      <c r="F14388" s="11"/>
    </row>
    <row r="14389" spans="6:6">
      <c r="F14389" s="11"/>
    </row>
    <row r="14390" spans="6:6">
      <c r="F14390" s="11"/>
    </row>
    <row r="14391" spans="6:6">
      <c r="F14391" s="11"/>
    </row>
    <row r="14392" spans="6:6">
      <c r="F14392" s="11"/>
    </row>
    <row r="14393" spans="6:6">
      <c r="F14393" s="11"/>
    </row>
    <row r="14394" spans="6:6">
      <c r="F14394" s="11"/>
    </row>
    <row r="14395" spans="6:6">
      <c r="F14395" s="11"/>
    </row>
    <row r="14396" spans="6:6">
      <c r="F14396" s="11"/>
    </row>
    <row r="14397" spans="6:6">
      <c r="F14397" s="11"/>
    </row>
    <row r="14398" spans="6:6">
      <c r="F14398" s="11"/>
    </row>
    <row r="14399" spans="6:6">
      <c r="F14399" s="11"/>
    </row>
    <row r="14400" spans="6:6">
      <c r="F14400" s="11"/>
    </row>
    <row r="14401" spans="6:6">
      <c r="F14401" s="11"/>
    </row>
    <row r="14402" spans="6:6">
      <c r="F14402" s="11"/>
    </row>
    <row r="14403" spans="6:6">
      <c r="F14403" s="11"/>
    </row>
    <row r="14404" spans="6:6">
      <c r="F14404" s="11"/>
    </row>
    <row r="14405" spans="6:6">
      <c r="F14405" s="11"/>
    </row>
    <row r="14406" spans="6:6">
      <c r="F14406" s="11"/>
    </row>
    <row r="14407" spans="6:6">
      <c r="F14407" s="11"/>
    </row>
    <row r="14408" spans="6:6">
      <c r="F14408" s="11"/>
    </row>
    <row r="14409" spans="6:6">
      <c r="F14409" s="11"/>
    </row>
    <row r="14410" spans="6:6">
      <c r="F14410" s="11"/>
    </row>
  </sheetData>
  <mergeCells count="1">
    <mergeCell ref="B8:D8"/>
  </mergeCells>
  <phoneticPr fontId="1" type="noConversion"/>
  <pageMargins left="0.78740157499999996" right="0.78740157499999996" top="0.984251969" bottom="0.984251969" header="0.4921259845" footer="0.492125984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dimension ref="A1"/>
  <sheetViews>
    <sheetView tabSelected="1" workbookViewId="0">
      <selection activeCell="J22" sqref="J22"/>
    </sheetView>
  </sheetViews>
  <sheetFormatPr baseColWidth="10" defaultRowHeight="12.75"/>
  <sheetData>
    <row r="1" spans="1:1">
      <c r="A1" s="3" t="s">
        <v>40</v>
      </c>
    </row>
  </sheetData>
  <phoneticPr fontId="1" type="noConversion"/>
  <pageMargins left="0.78740157499999996" right="0.78740157499999996" top="0.984251969" bottom="0.984251969" header="0.4921259845" footer="0.4921259845"/>
  <pageSetup paperSize="9" orientation="portrait" r:id="rId1"/>
  <headerFooter alignWithMargins="0"/>
  <legacyDrawing r:id="rId2"/>
  <oleObjects>
    <oleObject progId="Acrobat Document" shapeId="1051" r:id="rId3"/>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Allgemeines</vt:lpstr>
      <vt:lpstr>Gaszusammensetzung</vt:lpstr>
      <vt:lpstr>Gärbehälter</vt:lpstr>
      <vt:lpstr>Gärrestelager</vt:lpstr>
      <vt:lpstr>Rohrleitungen</vt:lpstr>
      <vt:lpstr>Erläuterungen</vt:lpstr>
    </vt:vector>
  </TitlesOfParts>
  <Company>UBA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Fendler</dc:creator>
  <cp:lastModifiedBy>fendler</cp:lastModifiedBy>
  <cp:lastPrinted>2011-06-15T10:00:25Z</cp:lastPrinted>
  <dcterms:created xsi:type="dcterms:W3CDTF">2010-06-15T12:53:03Z</dcterms:created>
  <dcterms:modified xsi:type="dcterms:W3CDTF">2011-10-11T10:01:43Z</dcterms:modified>
</cp:coreProperties>
</file>